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0725" yWindow="315" windowWidth="15480" windowHeight="7755" tabRatio="928"/>
  </bookViews>
  <sheets>
    <sheet name="Introduction" sheetId="18" r:id="rId1"/>
    <sheet name="Components" sheetId="19" r:id="rId2"/>
    <sheet name="Key Foods" sheetId="20" r:id="rId3"/>
    <sheet name="Retention &amp; Yield Factors" sheetId="21" r:id="rId4"/>
    <sheet name="UserDB_Main_table" sheetId="4" r:id="rId5"/>
    <sheet name="Annex_Amio acids" sheetId="12" r:id="rId6"/>
    <sheet name="Annex_ Fatty acids" sheetId="13" r:id="rId7"/>
    <sheet name="Annex_Antioxidants" sheetId="15" r:id="rId8"/>
    <sheet name="Annex_Antinutrients" sheetId="16" r:id="rId9"/>
    <sheet name="Annex_Sugar" sheetId="14" r:id="rId10"/>
    <sheet name="Bibliography" sheetId="9" r:id="rId11"/>
  </sheets>
  <definedNames>
    <definedName name="_Toc225137069" localSheetId="1">Components!$A$100</definedName>
    <definedName name="_Toc225137070" localSheetId="3">'Retention &amp; Yield Factors'!$A$6</definedName>
    <definedName name="_Toc225137071" localSheetId="3">'Retention &amp; Yield Factors'!$A$7</definedName>
    <definedName name="_Toc227505578" localSheetId="1">Components!$A$1</definedName>
    <definedName name="_Toc227505580" localSheetId="2">'Key Foods'!$A$6</definedName>
    <definedName name="_Toc359520753" localSheetId="1">Components!$A$101</definedName>
    <definedName name="OLE_LINK2" localSheetId="10">Bibliography!$A$1</definedName>
  </definedNames>
  <calcPr calcId="145621" concurrentCalc="0"/>
</workbook>
</file>

<file path=xl/calcChain.xml><?xml version="1.0" encoding="utf-8"?>
<calcChain xmlns="http://schemas.openxmlformats.org/spreadsheetml/2006/main">
  <c r="E54" i="15" l="1"/>
  <c r="D53" i="15"/>
  <c r="E52" i="15"/>
  <c r="D52" i="15"/>
  <c r="E51" i="15"/>
  <c r="E50" i="15"/>
  <c r="E48" i="15"/>
</calcChain>
</file>

<file path=xl/sharedStrings.xml><?xml version="1.0" encoding="utf-8"?>
<sst xmlns="http://schemas.openxmlformats.org/spreadsheetml/2006/main" count="6263" uniqueCount="3962">
  <si>
    <t>Code</t>
  </si>
  <si>
    <t>EDIBLE</t>
  </si>
  <si>
    <t>WATER (g)</t>
  </si>
  <si>
    <t>CHOL-(mg)</t>
  </si>
  <si>
    <t>F4D0(g)</t>
  </si>
  <si>
    <t>F6D0(g)</t>
  </si>
  <si>
    <t>F8D0(g)</t>
  </si>
  <si>
    <t>F10D0(g)</t>
  </si>
  <si>
    <t>F12D0(g)</t>
  </si>
  <si>
    <t>F14D0(g)</t>
  </si>
  <si>
    <t>F15D0(g)</t>
  </si>
  <si>
    <t>F16D0(g)</t>
  </si>
  <si>
    <t>F17D0(g)</t>
  </si>
  <si>
    <t>F18D0(g)</t>
  </si>
  <si>
    <t>F20D0(g)</t>
  </si>
  <si>
    <t>F22D0(g)</t>
  </si>
  <si>
    <t>F24D0(g)</t>
  </si>
  <si>
    <t>F14D1CN5(g)</t>
  </si>
  <si>
    <t>F16D1CN7(g)</t>
  </si>
  <si>
    <t>F18D1N9(g)</t>
  </si>
  <si>
    <t>F18D1CN7(g)</t>
  </si>
  <si>
    <t>F20D1CN11(g)</t>
  </si>
  <si>
    <t>F20D1CN9(g)</t>
  </si>
  <si>
    <t>F22D1CN9(g)</t>
  </si>
  <si>
    <t>F22D1CN11(g)</t>
  </si>
  <si>
    <t>F24D1CN9(g)</t>
  </si>
  <si>
    <t>F18D2CN6(g)</t>
  </si>
  <si>
    <t>F18D3CN3(g)</t>
  </si>
  <si>
    <t>F18D4CN3(g)</t>
  </si>
  <si>
    <t>F20D4CN6(g)</t>
  </si>
  <si>
    <t>F20D5CN3(g)</t>
  </si>
  <si>
    <t>F22D5CN3(g)</t>
  </si>
  <si>
    <t>F22D6CN3(g)</t>
  </si>
  <si>
    <t>PHTAC (mg)</t>
  </si>
  <si>
    <t>OXALAC(mg)</t>
  </si>
  <si>
    <t>F20D2(g)</t>
  </si>
  <si>
    <t>F18D3N6(g)</t>
  </si>
  <si>
    <t>F20D3N6(g)</t>
  </si>
  <si>
    <t>BiblioID</t>
  </si>
  <si>
    <t>Edible portion coefficient</t>
  </si>
  <si>
    <t>Water</t>
  </si>
  <si>
    <t>L-ascorbic acid</t>
  </si>
  <si>
    <t>Cholesterol, method unknown</t>
  </si>
  <si>
    <t>C 4:0</t>
  </si>
  <si>
    <t>C 6:0</t>
  </si>
  <si>
    <t>C 8:0</t>
  </si>
  <si>
    <t>C 10:0</t>
  </si>
  <si>
    <t>C 12:0</t>
  </si>
  <si>
    <t>C 14:0</t>
  </si>
  <si>
    <t>C 15:0</t>
  </si>
  <si>
    <t>C 16:0</t>
  </si>
  <si>
    <t>C 17:0</t>
  </si>
  <si>
    <t>C 18:0</t>
  </si>
  <si>
    <t>C 20:0</t>
  </si>
  <si>
    <t>C 22:0</t>
  </si>
  <si>
    <t>C 24:0</t>
  </si>
  <si>
    <t>C 14:1 cis, n-5</t>
  </si>
  <si>
    <t>C 16:1 cis n-7</t>
  </si>
  <si>
    <t>C 18:1, n-9</t>
  </si>
  <si>
    <t>C 18:1, cis n-7</t>
  </si>
  <si>
    <t>C 20:1, n-9</t>
  </si>
  <si>
    <t>C 24:1, cis, n-9</t>
  </si>
  <si>
    <t>C 18:2, cis, n-6</t>
  </si>
  <si>
    <t>C 18:3, cis, n-3</t>
  </si>
  <si>
    <t>C 18:4, cis, n-3</t>
  </si>
  <si>
    <t>C 20:4, cis, n-6</t>
  </si>
  <si>
    <t>C 20:5, cis, n-3</t>
  </si>
  <si>
    <t>C 22:5, cis, n-3</t>
  </si>
  <si>
    <t>C 22:6, cis, n-3</t>
  </si>
  <si>
    <t>Isoleucin</t>
  </si>
  <si>
    <t>Leucine</t>
  </si>
  <si>
    <t>Lysine</t>
  </si>
  <si>
    <t>Methionine</t>
  </si>
  <si>
    <t>Cystine</t>
  </si>
  <si>
    <t>Phenylalanine</t>
  </si>
  <si>
    <t>Tyrosine</t>
  </si>
  <si>
    <t>Threonine</t>
  </si>
  <si>
    <t>Tryptophan</t>
  </si>
  <si>
    <t>Valine</t>
  </si>
  <si>
    <t>Arginine</t>
  </si>
  <si>
    <t>Histidine</t>
  </si>
  <si>
    <t>Alanine</t>
  </si>
  <si>
    <t>Aspartic acid</t>
  </si>
  <si>
    <t>Glutamic acid</t>
  </si>
  <si>
    <t>Glycine</t>
  </si>
  <si>
    <t>Proline</t>
  </si>
  <si>
    <t>Serine</t>
  </si>
  <si>
    <t>Phytic acid</t>
  </si>
  <si>
    <t>Total phenol content</t>
  </si>
  <si>
    <t>DPPH radical scavenging capacity</t>
  </si>
  <si>
    <t>total ORAC</t>
  </si>
  <si>
    <t>Oxalic acid</t>
  </si>
  <si>
    <t>C 20:2</t>
  </si>
  <si>
    <t>C 18:3, n-6</t>
  </si>
  <si>
    <t>C 20:3,  n-6</t>
  </si>
  <si>
    <t>P1</t>
  </si>
  <si>
    <t>[0.3]</t>
  </si>
  <si>
    <t>[0.38]</t>
  </si>
  <si>
    <t>[0.25]</t>
  </si>
  <si>
    <t>[0.16]</t>
  </si>
  <si>
    <t>[0.09]</t>
  </si>
  <si>
    <t>[0.4]</t>
  </si>
  <si>
    <t>01_0001</t>
  </si>
  <si>
    <t>Barley, whole-grain, raw</t>
  </si>
  <si>
    <t>Hordeum vulgare</t>
  </si>
  <si>
    <t>P1, P6(101), DK7(0024),  UK6(11-004), US25(20004)</t>
  </si>
  <si>
    <t>FATCE</t>
  </si>
  <si>
    <t>US25</t>
  </si>
  <si>
    <t>UK6</t>
  </si>
  <si>
    <t>VITB6A</t>
  </si>
  <si>
    <t>DK7</t>
  </si>
  <si>
    <t>IND</t>
  </si>
  <si>
    <t>SD or min- max</t>
  </si>
  <si>
    <t>n</t>
  </si>
  <si>
    <t>4</t>
  </si>
  <si>
    <t>7</t>
  </si>
  <si>
    <t>0</t>
  </si>
  <si>
    <t>0.0</t>
  </si>
  <si>
    <t>0.10</t>
  </si>
  <si>
    <t>0.05</t>
  </si>
  <si>
    <t>Tr</t>
  </si>
  <si>
    <t>T70</t>
  </si>
  <si>
    <t>[60]</t>
  </si>
  <si>
    <t>Millet, Foxtail, raw</t>
  </si>
  <si>
    <t>[0.24]</t>
  </si>
  <si>
    <t>[7]</t>
  </si>
  <si>
    <t>[0.15]</t>
  </si>
  <si>
    <t>[0.32]</t>
  </si>
  <si>
    <t>[0.21]</t>
  </si>
  <si>
    <t>[4.6]</t>
  </si>
  <si>
    <t>[8.5]</t>
  </si>
  <si>
    <t>T1</t>
  </si>
  <si>
    <t>01_0006</t>
  </si>
  <si>
    <t>Setaria italica</t>
  </si>
  <si>
    <t>P1,T1,EAF(26), IND(3), US25(20031), VIN(6-1006)</t>
  </si>
  <si>
    <t>VIN</t>
  </si>
  <si>
    <t>[1.9]</t>
  </si>
  <si>
    <t>[0.2]</t>
  </si>
  <si>
    <t>[0.18]</t>
  </si>
  <si>
    <t>[0.04]</t>
  </si>
  <si>
    <t>[0.89]</t>
  </si>
  <si>
    <t>[0.43]</t>
  </si>
  <si>
    <t>[0.13]</t>
  </si>
  <si>
    <t>[3.9]</t>
  </si>
  <si>
    <t>[3.5]</t>
  </si>
  <si>
    <t>[0.44]</t>
  </si>
  <si>
    <t>[0.12]</t>
  </si>
  <si>
    <t>01_0007</t>
  </si>
  <si>
    <t>Millet, Proso, whole-grain, raw</t>
  </si>
  <si>
    <t>Panicum miliaceum</t>
  </si>
  <si>
    <t>P1, P6(104), DK7(0461), US25(20031)</t>
  </si>
  <si>
    <t>Pennisetum typhoideum</t>
  </si>
  <si>
    <t>WEA</t>
  </si>
  <si>
    <t>Pear millet, whole-grain, raw</t>
  </si>
  <si>
    <t>[13.3]</t>
  </si>
  <si>
    <t>01_0008</t>
  </si>
  <si>
    <t>P6(105), IND(1), US25(20031)</t>
  </si>
  <si>
    <t>01_0028</t>
  </si>
  <si>
    <t>Bhutta, kancha</t>
  </si>
  <si>
    <t>Zea mays</t>
  </si>
  <si>
    <t>P6(102), DK7(0150), UK6(13-372)</t>
  </si>
  <si>
    <t>Maize/corn, yellow, dried, raw</t>
  </si>
  <si>
    <t>[1.1]</t>
  </si>
  <si>
    <t>P78</t>
  </si>
  <si>
    <t>1</t>
  </si>
  <si>
    <t>T21</t>
  </si>
  <si>
    <t>T54</t>
  </si>
  <si>
    <t>01_0005</t>
  </si>
  <si>
    <t>P1, P6(103), P78, T1, T21, T54, IND(5), US25(20014), VIN(8-1008))</t>
  </si>
  <si>
    <t>FOL</t>
  </si>
  <si>
    <t>Maize/corn flour, whole, white</t>
  </si>
  <si>
    <t>01_0004</t>
  </si>
  <si>
    <t>Bhutta, atta</t>
  </si>
  <si>
    <t>US25(20316), VIN(1019), DK7(0172)</t>
  </si>
  <si>
    <t>Popcorn, maize (salt added)</t>
  </si>
  <si>
    <t>[2.9]</t>
  </si>
  <si>
    <t>2</t>
  </si>
  <si>
    <t>01_0009</t>
  </si>
  <si>
    <t>P1, P78, T54, UK6(17-131), US25(19034)</t>
  </si>
  <si>
    <t xml:space="preserve">Rice, brown, parboiled, home-pounded, raw </t>
  </si>
  <si>
    <t>[0.9]</t>
  </si>
  <si>
    <t>P28</t>
  </si>
  <si>
    <t>01_0020</t>
  </si>
  <si>
    <t>Oryza sativa</t>
  </si>
  <si>
    <t>TH</t>
  </si>
  <si>
    <t>10</t>
  </si>
  <si>
    <t>110</t>
  </si>
  <si>
    <t>1.8</t>
  </si>
  <si>
    <t>1.3</t>
  </si>
  <si>
    <t>T60</t>
  </si>
  <si>
    <t>[0.58]</t>
  </si>
  <si>
    <t>[4]</t>
  </si>
  <si>
    <t>[0.55]</t>
  </si>
  <si>
    <t>[0.5]</t>
  </si>
  <si>
    <t>[3]</t>
  </si>
  <si>
    <t>01_0021</t>
  </si>
  <si>
    <t>Rice, BR-28, parboiled, milled, raw</t>
  </si>
  <si>
    <t>KF</t>
  </si>
  <si>
    <t>01_0012</t>
  </si>
  <si>
    <t>KF, IND(10), UK6(11-048), US25(20450), R5</t>
  </si>
  <si>
    <t>R5</t>
  </si>
  <si>
    <t>150</t>
  </si>
  <si>
    <t>P73</t>
  </si>
  <si>
    <t>P49</t>
  </si>
  <si>
    <t>P47</t>
  </si>
  <si>
    <t>R1</t>
  </si>
  <si>
    <t>[0.42]</t>
  </si>
  <si>
    <t>P68</t>
  </si>
  <si>
    <t>P88</t>
  </si>
  <si>
    <t xml:space="preserve">Rice, white, sunned, aromatic, raw </t>
  </si>
  <si>
    <t>13</t>
  </si>
  <si>
    <t>01_0024</t>
  </si>
  <si>
    <t>Chal, atop, sugondhi, chikon dana, dhekichata</t>
  </si>
  <si>
    <t>R1, P6(110), P6(111) IND(10), TH( THA12), US25(20444), VIN(4-1004)</t>
  </si>
  <si>
    <t>Rice, white, sunned, polished, milled, raw</t>
  </si>
  <si>
    <t>6</t>
  </si>
  <si>
    <t>[5.5]</t>
  </si>
  <si>
    <t>8</t>
  </si>
  <si>
    <t>[23]</t>
  </si>
  <si>
    <t>[0.29]</t>
  </si>
  <si>
    <t>[0.26]</t>
  </si>
  <si>
    <t>01_0025</t>
  </si>
  <si>
    <t>Chal, atop, HYV, kolechata, raw</t>
  </si>
  <si>
    <t>01_0037</t>
  </si>
  <si>
    <t>Recipe calculation</t>
  </si>
  <si>
    <t>01_0040</t>
  </si>
  <si>
    <t>Rice, white, sunned, aromatic, boiled* (without salt)</t>
  </si>
  <si>
    <t>01_0041</t>
  </si>
  <si>
    <t>Rice, white, sunned, polished, milled, boiled* (without salt)</t>
  </si>
  <si>
    <t>01_0043</t>
  </si>
  <si>
    <t>Vermicelli, boiled* (without salt)</t>
  </si>
  <si>
    <t>01_0036</t>
  </si>
  <si>
    <t>01_0035</t>
  </si>
  <si>
    <t>01_0042</t>
  </si>
  <si>
    <t>Ruti*</t>
  </si>
  <si>
    <t>01_0038</t>
  </si>
  <si>
    <t>01_0039</t>
  </si>
  <si>
    <t>01_0034</t>
  </si>
  <si>
    <t>01_0016</t>
  </si>
  <si>
    <t>Rice, BR-3, parboiled, milled, raw</t>
  </si>
  <si>
    <t>R1, 01_0012</t>
  </si>
  <si>
    <t>01_0013</t>
  </si>
  <si>
    <t>Rice, BR-11, parboiled, milled, raw</t>
  </si>
  <si>
    <t>01_0014</t>
  </si>
  <si>
    <t>Rice, BR-16, parboiled, milled, raw</t>
  </si>
  <si>
    <t>(351)1490</t>
  </si>
  <si>
    <t>01_0015</t>
  </si>
  <si>
    <t>Rice, BR-26, parboiled, milled, raw</t>
  </si>
  <si>
    <t>(352)1490</t>
  </si>
  <si>
    <t>01_0017</t>
  </si>
  <si>
    <t>Rice, BRRI Dhan-30, parboiled, milled, raw</t>
  </si>
  <si>
    <t>01_0018</t>
  </si>
  <si>
    <t>Rice, BRRI Dhan-40, parboiled, milled, raw</t>
  </si>
  <si>
    <t>Rice, bran, raw</t>
  </si>
  <si>
    <t>P25</t>
  </si>
  <si>
    <t>01_0019</t>
  </si>
  <si>
    <t>Chaler kura</t>
  </si>
  <si>
    <t>P94, P25, DK7(1023), US25(20060)</t>
  </si>
  <si>
    <t>P15</t>
  </si>
  <si>
    <t>T17</t>
  </si>
  <si>
    <t>Rice, puffed, salted</t>
  </si>
  <si>
    <t>P8</t>
  </si>
  <si>
    <t>Muri</t>
  </si>
  <si>
    <t>01_0023</t>
  </si>
  <si>
    <t>P6(113), P8, T17, US25(08066)</t>
  </si>
  <si>
    <t>[20]</t>
  </si>
  <si>
    <t>Chira</t>
  </si>
  <si>
    <t>01_0010</t>
  </si>
  <si>
    <t>P6(112), P8, T17,  IND(14), TH(THA20), UK6(11-044)</t>
  </si>
  <si>
    <t>Rice flakes</t>
  </si>
  <si>
    <t>Rice flakes, white grain, water-soaked</t>
  </si>
  <si>
    <t>01_0011</t>
  </si>
  <si>
    <t xml:space="preserve">T17 </t>
  </si>
  <si>
    <t>Rice, popped</t>
  </si>
  <si>
    <t>01_0022</t>
  </si>
  <si>
    <t>Khoi</t>
  </si>
  <si>
    <t>P6, IND(15), UK6(11-497), US25(08066)</t>
  </si>
  <si>
    <t xml:space="preserve">Semolina, wheat, raw </t>
  </si>
  <si>
    <t>[0.6]</t>
  </si>
  <si>
    <t>[6]</t>
  </si>
  <si>
    <t>01_0026</t>
  </si>
  <si>
    <t xml:space="preserve">Triticum aestivum </t>
  </si>
  <si>
    <t>P6 (114), T17, DK7(0182), IND(24), UK6(11-024), US25(20466)</t>
  </si>
  <si>
    <t>410</t>
  </si>
  <si>
    <t>0.04</t>
  </si>
  <si>
    <t>01_0003</t>
  </si>
  <si>
    <t>P6 (1406),  DK7(0528), UK6(11-468), US25(18070)</t>
  </si>
  <si>
    <t>VITD</t>
  </si>
  <si>
    <t>Bread, bun/roll</t>
  </si>
  <si>
    <t>01_0002</t>
  </si>
  <si>
    <t>Bonruti, bun/roll</t>
  </si>
  <si>
    <t>DK7(1469)</t>
  </si>
  <si>
    <t>Sorghum, raw</t>
  </si>
  <si>
    <t>01_0027</t>
  </si>
  <si>
    <t>Jowar</t>
  </si>
  <si>
    <t>Sorghum vularebicolor</t>
  </si>
  <si>
    <t>P1, P6, IND(4), US25(20067), WEA(01_039)</t>
  </si>
  <si>
    <t>(344)1450</t>
  </si>
  <si>
    <t>Triticum aestivum</t>
  </si>
  <si>
    <t>Wheat, whole, raw</t>
  </si>
  <si>
    <t>P51</t>
  </si>
  <si>
    <t>P10</t>
  </si>
  <si>
    <t>P26</t>
  </si>
  <si>
    <t>[12]</t>
  </si>
  <si>
    <t>T53</t>
  </si>
  <si>
    <t>01_0033</t>
  </si>
  <si>
    <t>Gom</t>
  </si>
  <si>
    <t>P1, P10, P26, P51, P53, T1, T53, IND(20), US25(20072), DK7(1270)</t>
  </si>
  <si>
    <t>Wheat flour, brown, whole grain, raw</t>
  </si>
  <si>
    <t>01_0030</t>
  </si>
  <si>
    <t xml:space="preserve">P6(118), P8, T21, IND(20), UK6(11-433), US25(20080), TH(THA34), VIN(18-1018), </t>
  </si>
  <si>
    <t>Wheat, flour, white</t>
  </si>
  <si>
    <t>01_0031</t>
  </si>
  <si>
    <t>KF, DK7(0531), IND(20), UK6(11049), US25(20080)</t>
  </si>
  <si>
    <t>0.36</t>
  </si>
  <si>
    <t>Wheat flour, white, refined</t>
  </si>
  <si>
    <t>01_0032</t>
  </si>
  <si>
    <t>Maida</t>
  </si>
  <si>
    <t>0.03</t>
  </si>
  <si>
    <t>01_0029</t>
  </si>
  <si>
    <t>Vermicelli, wheat, raw</t>
  </si>
  <si>
    <t>P6, P8,  UK6(11-065), US25(20420)</t>
  </si>
  <si>
    <t>P5</t>
  </si>
  <si>
    <t>Misti biscuit</t>
  </si>
  <si>
    <t>Biscuit, sweet*</t>
  </si>
  <si>
    <t>[1.0]</t>
  </si>
  <si>
    <t>P74</t>
  </si>
  <si>
    <t>R6</t>
  </si>
  <si>
    <t>02_0001</t>
  </si>
  <si>
    <t>Cholar dal, vanga</t>
  </si>
  <si>
    <t xml:space="preserve">Cicer arietinum </t>
  </si>
  <si>
    <t>T70, P74, P49, IND (29),  US25 (16056), UK6 (13-076), P6(203), R6, T1</t>
  </si>
  <si>
    <t>Cicer arietinum</t>
  </si>
  <si>
    <t>Bengal gram, whole dried, raw</t>
  </si>
  <si>
    <t>[28.2]</t>
  </si>
  <si>
    <t>T20</t>
  </si>
  <si>
    <t>P58</t>
  </si>
  <si>
    <t>T25</t>
  </si>
  <si>
    <t>P86</t>
  </si>
  <si>
    <t>P82</t>
  </si>
  <si>
    <t>02_0002</t>
  </si>
  <si>
    <t>Chola, shukna</t>
  </si>
  <si>
    <t>T17, T20, P58, T25, P86, T70, P6 (202), P8, P73, IND(28), US25(16056), UK6 (13-074)</t>
  </si>
  <si>
    <t>Black gram, dehulled, dried raw</t>
  </si>
  <si>
    <t>02_0003</t>
  </si>
  <si>
    <t xml:space="preserve">Vigna mungo </t>
  </si>
  <si>
    <t>P58, T70, P6(205), P8, T20, UK6(13-096), US25(16083), DK7(0485)</t>
  </si>
  <si>
    <t>P40</t>
  </si>
  <si>
    <t>P3</t>
  </si>
  <si>
    <t>02_0004</t>
  </si>
  <si>
    <t>Maskalai dal, vanga</t>
  </si>
  <si>
    <t>P49, T17, T25, P74, R6,T70,  P40, T1, P3, IND(31), UK6(13-098), US25(16083), DK7(0485)</t>
  </si>
  <si>
    <t>Green gram, split dried, raw</t>
  </si>
  <si>
    <t>Vigna radiata</t>
  </si>
  <si>
    <t>[24]</t>
  </si>
  <si>
    <t>02_0005</t>
  </si>
  <si>
    <t>Mung dal,  vanga</t>
  </si>
  <si>
    <t>T17, P49, T20, R6, T70, P6 (207), T1, T25, P74, IND(35), DK7(0485), UK6(13-098)</t>
  </si>
  <si>
    <t>AFR</t>
  </si>
  <si>
    <t>Green gram, whole, dried, raw</t>
  </si>
  <si>
    <t>T48</t>
  </si>
  <si>
    <t>02_0006</t>
  </si>
  <si>
    <t>Mungkalai</t>
  </si>
  <si>
    <t xml:space="preserve">Vigna radiata </t>
  </si>
  <si>
    <t>P6(206), P58, T70, T48, P8, IND(34), US25(16080), DK7(0485)</t>
  </si>
  <si>
    <t>Grass pea, split dried, raw</t>
  </si>
  <si>
    <t>P31</t>
  </si>
  <si>
    <t>P53</t>
  </si>
  <si>
    <t>P70</t>
  </si>
  <si>
    <t>02_0007</t>
  </si>
  <si>
    <t>Khesari dal, vanga</t>
  </si>
  <si>
    <t xml:space="preserve">Lathyrus sativus </t>
  </si>
  <si>
    <t>P74, P8, P31, T1, P3, P6(208), P53, P49, T20, T25, R6, P70, T70, T17, IND(37), Rache</t>
  </si>
  <si>
    <t>Rache</t>
  </si>
  <si>
    <t>02_0008</t>
  </si>
  <si>
    <t>Mosur dal</t>
  </si>
  <si>
    <t>Lentil, dried, raw</t>
  </si>
  <si>
    <t>Lens culinaris</t>
  </si>
  <si>
    <t>KF, IND(38), US25(16069), P74, UK6(13-091)</t>
  </si>
  <si>
    <t>MET</t>
  </si>
  <si>
    <t>Pea, dried, raw</t>
  </si>
  <si>
    <t>Pisum sativum</t>
  </si>
  <si>
    <t>[26]</t>
  </si>
  <si>
    <t>02_0009</t>
  </si>
  <si>
    <t>Motorshuti</t>
  </si>
  <si>
    <t>T25, T17, P49, P74, IND(41), DK7(0345), UK6(13-130)</t>
  </si>
  <si>
    <t>[0.51]</t>
  </si>
  <si>
    <t>P71</t>
  </si>
  <si>
    <t>02_0010</t>
  </si>
  <si>
    <t>Arhar dal</t>
  </si>
  <si>
    <t>Red gram, split, dried, raw</t>
  </si>
  <si>
    <t xml:space="preserve">Cajanus cajan </t>
  </si>
  <si>
    <t>T25, P49, T17, P6(212), P3, P71, UK6 (13-102), IND(44), US25(16101),</t>
  </si>
  <si>
    <t>Soybean, dried, raw</t>
  </si>
  <si>
    <t>Glycine max</t>
  </si>
  <si>
    <t>P35</t>
  </si>
  <si>
    <t>02_0011</t>
  </si>
  <si>
    <t xml:space="preserve">Glycine max </t>
  </si>
  <si>
    <t>P6 (213), P74,T48, IND(46), US25(16108), UK6(13-115), DK7(0032)</t>
  </si>
  <si>
    <t>02_0012</t>
  </si>
  <si>
    <t>02_0013</t>
  </si>
  <si>
    <t>02_0014</t>
  </si>
  <si>
    <t>02_0015</t>
  </si>
  <si>
    <t>02_0016</t>
  </si>
  <si>
    <t>T69</t>
  </si>
  <si>
    <t>P76</t>
  </si>
  <si>
    <t>T56</t>
  </si>
  <si>
    <t>P81</t>
  </si>
  <si>
    <t>Vicia faba</t>
  </si>
  <si>
    <t>Amaranthus gangeticus</t>
  </si>
  <si>
    <t>Amaranth, stem, raw</t>
  </si>
  <si>
    <t>P27</t>
  </si>
  <si>
    <t>03_0001</t>
  </si>
  <si>
    <t>Data</t>
  </si>
  <si>
    <t>P6(501), P27, IND(50), P100</t>
  </si>
  <si>
    <t>Bean, seeds and pods, raw</t>
  </si>
  <si>
    <t>03_0003</t>
  </si>
  <si>
    <t>Shim</t>
  </si>
  <si>
    <t>Dolichos lablab</t>
  </si>
  <si>
    <t>KF, US25(11224)</t>
  </si>
  <si>
    <t>T64</t>
  </si>
  <si>
    <t>Bean, scarlet runner, raw</t>
  </si>
  <si>
    <t>Phaseolus coccineus</t>
  </si>
  <si>
    <t>P18</t>
  </si>
  <si>
    <t>[28]</t>
  </si>
  <si>
    <t>P52</t>
  </si>
  <si>
    <t>P41</t>
  </si>
  <si>
    <t>P72</t>
  </si>
  <si>
    <t>03_0002</t>
  </si>
  <si>
    <t>P18, P6(503), P52, P41, R6, P72, UK6(13-112), P100</t>
  </si>
  <si>
    <t>Broad beans, raw</t>
  </si>
  <si>
    <t>03_0006</t>
  </si>
  <si>
    <t>Makhon shim</t>
  </si>
  <si>
    <t>P6(504), US25(11088), UK6(13-064)</t>
  </si>
  <si>
    <t>Beet root, red, raw</t>
  </si>
  <si>
    <t>Beta vulgaris</t>
  </si>
  <si>
    <t>Beet</t>
  </si>
  <si>
    <t>03_0004</t>
  </si>
  <si>
    <t>P6(401), US25(11080), DK7(0232)</t>
  </si>
  <si>
    <t>Brinjal, purple, long,  raw</t>
  </si>
  <si>
    <t>Solanum melongena</t>
  </si>
  <si>
    <t>03_0005</t>
  </si>
  <si>
    <t>KF, US25(11209), DK7(0010), IND(142)</t>
  </si>
  <si>
    <t>T16</t>
  </si>
  <si>
    <t>T29</t>
  </si>
  <si>
    <t>U1</t>
  </si>
  <si>
    <t>P90</t>
  </si>
  <si>
    <t>P7</t>
  </si>
  <si>
    <t>Cabbage, raw</t>
  </si>
  <si>
    <t>P83</t>
  </si>
  <si>
    <t>T32</t>
  </si>
  <si>
    <t>T15</t>
  </si>
  <si>
    <t>Brassica oleracea</t>
  </si>
  <si>
    <t>T30</t>
  </si>
  <si>
    <t>03_0007</t>
  </si>
  <si>
    <t>Badhakopi</t>
  </si>
  <si>
    <t>P6(508), P18, P8, P41, P83, T32, R6, T15, T16, P90, T70, P94, P6(309), P52, P58, T70, P52, P47, US25(11109), DK7(0088), UK6(13-468), IND(66), T30</t>
  </si>
  <si>
    <t>Carrot, raw</t>
  </si>
  <si>
    <t>Daucus carota</t>
  </si>
  <si>
    <t>03_0008</t>
  </si>
  <si>
    <t>Gajor</t>
  </si>
  <si>
    <t>KF, US25(11124), DK7(1128), IND(118), VIN(89)</t>
  </si>
  <si>
    <t>Cauliflower, raw</t>
  </si>
  <si>
    <t>03_0009</t>
  </si>
  <si>
    <t>Fulkopi</t>
  </si>
  <si>
    <t>Brassica oleracea var. Botrytis</t>
  </si>
  <si>
    <t>P6(509), P8, P27, P41, T15, T16, P90, T70, P52, T64, P47, US25(11135), DK7(0017), TH(THD9),UK6(13-215), VIN(181)</t>
  </si>
  <si>
    <t>Chilli, green, with seeds, raw</t>
  </si>
  <si>
    <t>Capsicum annuum</t>
  </si>
  <si>
    <t>03_0010</t>
  </si>
  <si>
    <t>Kancha morich</t>
  </si>
  <si>
    <t>Capsicum frutescens</t>
  </si>
  <si>
    <t>Cowpea, pods and seeds, raw</t>
  </si>
  <si>
    <t>[11]</t>
  </si>
  <si>
    <t>03_0011</t>
  </si>
  <si>
    <t>Borboti</t>
  </si>
  <si>
    <t xml:space="preserve">Vigna unguiculata </t>
  </si>
  <si>
    <t>P8, P58, P6(511), T26, US25(11191), TH(THD45),IND(148)</t>
  </si>
  <si>
    <t>Cucumber, peeled, raw</t>
  </si>
  <si>
    <t>Cucumis sativus</t>
  </si>
  <si>
    <t>P6</t>
  </si>
  <si>
    <t>P50</t>
  </si>
  <si>
    <t>03_0012</t>
  </si>
  <si>
    <t>P6(512), P18, P8, P50, R6, P58, P52, IND(149), US25(11206), UK6(13-233), TH(THD34)</t>
  </si>
  <si>
    <t>0.1</t>
  </si>
  <si>
    <t>0.01</t>
  </si>
  <si>
    <t>0.2</t>
  </si>
  <si>
    <t>Drumstick, pods, raw</t>
  </si>
  <si>
    <t>Moringa oleifera</t>
  </si>
  <si>
    <t>P61</t>
  </si>
  <si>
    <t>03_0013</t>
  </si>
  <si>
    <t>P58, P6 (513), P8, P61, IND(151), US25(11620),UK6(13-238)</t>
  </si>
  <si>
    <t>Garlic, raw</t>
  </si>
  <si>
    <t>Allium sativum</t>
  </si>
  <si>
    <t>[5]</t>
  </si>
  <si>
    <t>03_0014</t>
  </si>
  <si>
    <t>P6(403), P41, P58,US25(11215),UK6(13-244)</t>
  </si>
  <si>
    <t>0.3</t>
  </si>
  <si>
    <t>Gourd, ridge, raw</t>
  </si>
  <si>
    <t>Luffa acutangula</t>
  </si>
  <si>
    <t>03_0019</t>
  </si>
  <si>
    <t>Jhinga</t>
  </si>
  <si>
    <t>P27, P94, P47, P6(520), P8, T70, P52, P58, US25(11220), UK6(13-254)</t>
  </si>
  <si>
    <t>Gourd, sponge, raw</t>
  </si>
  <si>
    <t>Luffa cylindrica</t>
  </si>
  <si>
    <t>03_0021</t>
  </si>
  <si>
    <t>Dhundul</t>
  </si>
  <si>
    <t>P8, P6(530), P27, P94, TH(04077), US25(11220)</t>
  </si>
  <si>
    <t>Gourd, ash, raw</t>
  </si>
  <si>
    <t>Benincasa hispida</t>
  </si>
  <si>
    <t>03_0015</t>
  </si>
  <si>
    <t>Chalkumra</t>
  </si>
  <si>
    <t>P6(517), P58, UK6(13-248), TH(THD107), US25(11220)</t>
  </si>
  <si>
    <t>Gourd, bitter, raw</t>
  </si>
  <si>
    <t>03_0016</t>
  </si>
  <si>
    <t>Korola</t>
  </si>
  <si>
    <t>Momordica charantia</t>
  </si>
  <si>
    <t>P6(518), P18, P8, P52, P27, R6, R5, P58, P41, P94, P72, P6, UK6(13-252), TH(THD130)</t>
  </si>
  <si>
    <t>03_0048</t>
  </si>
  <si>
    <t>Gourd, bitter, fry*</t>
  </si>
  <si>
    <t>Gourd, teasle, raw</t>
  </si>
  <si>
    <t>Momordica dioica</t>
  </si>
  <si>
    <t>03_0022</t>
  </si>
  <si>
    <t>Kakrol</t>
  </si>
  <si>
    <t>P6(526), P8, P27, R5, P58, UK6(13-250), US25(11220)</t>
  </si>
  <si>
    <t>Gourd, bottle, raw</t>
  </si>
  <si>
    <t>03_0017</t>
  </si>
  <si>
    <t>Lau</t>
  </si>
  <si>
    <t xml:space="preserve">Lagenaria siceraria </t>
  </si>
  <si>
    <t>R6, T70, P6(519), P8, P27, P58, U1, TH(04070), US25(11218), UK6(13-249)</t>
  </si>
  <si>
    <t>Lagenaria siceraria</t>
  </si>
  <si>
    <t>Gourd, pointed, raw</t>
  </si>
  <si>
    <t>Trichosanthes dioica</t>
  </si>
  <si>
    <t>03_0018</t>
  </si>
  <si>
    <t>Potol</t>
  </si>
  <si>
    <t>P6(516), P8, P52, P41, T29, P72, R5, P58</t>
  </si>
  <si>
    <t>Trichosanthes anguina</t>
  </si>
  <si>
    <t>Gourd, snake, raw</t>
  </si>
  <si>
    <t>03_0020</t>
  </si>
  <si>
    <t>Chichinga</t>
  </si>
  <si>
    <t>P6(522), P27, T70, P52, P94, P58</t>
  </si>
  <si>
    <t>Okra/ladies finger, raw</t>
  </si>
  <si>
    <t>Abelmoschus esculentus</t>
  </si>
  <si>
    <t>T51</t>
  </si>
  <si>
    <t>03_0023</t>
  </si>
  <si>
    <t>Dheros</t>
  </si>
  <si>
    <t>R6, P47, T70, P52, P6(528), P8, P58, P72, P94, P18, R5, P41, T51,US25(11278),UK6(13-300)</t>
  </si>
  <si>
    <t>(33)138</t>
  </si>
  <si>
    <t>Onion, raw</t>
  </si>
  <si>
    <t>Allium cepa</t>
  </si>
  <si>
    <t>03_0024</t>
  </si>
  <si>
    <t>Piaj</t>
  </si>
  <si>
    <t>KF, US25(11282), IND(122)</t>
  </si>
  <si>
    <t>Papaya, unripe, raw</t>
  </si>
  <si>
    <t>Carica papaya</t>
  </si>
  <si>
    <t>03_0025</t>
  </si>
  <si>
    <t>Kancha pepe</t>
  </si>
  <si>
    <t>Peas, raw</t>
  </si>
  <si>
    <t>03_0026</t>
  </si>
  <si>
    <t>P52, P6(533), VIN(55), US25(11304)</t>
  </si>
  <si>
    <t>Musa paradisiaca</t>
  </si>
  <si>
    <t>[30]</t>
  </si>
  <si>
    <t>P16</t>
  </si>
  <si>
    <t>03_0027</t>
  </si>
  <si>
    <t>Kancha kola</t>
  </si>
  <si>
    <t>P6(534), P8, P27, P41, P58,P90, P16, US25(09277), UK6(13-323)</t>
  </si>
  <si>
    <t>[22]</t>
  </si>
  <si>
    <t>Pumpkin, raw</t>
  </si>
  <si>
    <t>Cucurbita maxima</t>
  </si>
  <si>
    <t>03_0028</t>
  </si>
  <si>
    <t>Mistikumra</t>
  </si>
  <si>
    <t>P6(523), P8, P52, P27, P58, P94, US25(11422),TH(THD108) VIN(85), P100</t>
  </si>
  <si>
    <t>Radish, raw</t>
  </si>
  <si>
    <t>Raphanus sativus</t>
  </si>
  <si>
    <t>P60</t>
  </si>
  <si>
    <t>03_0029</t>
  </si>
  <si>
    <t>Mula</t>
  </si>
  <si>
    <t>P6(408), P18, P8, R6, P90, T70, P52, P41, P60,US25(11429),UK6(13-330), VIN(103)</t>
  </si>
  <si>
    <t>Lycopersicon esculentum</t>
  </si>
  <si>
    <t>T49</t>
  </si>
  <si>
    <t>03_0030</t>
  </si>
  <si>
    <t>P6(539), P8, P52, T15, P27, T49, US25(11527)</t>
  </si>
  <si>
    <t>0.09</t>
  </si>
  <si>
    <t>Tomato, ripe, red, raw</t>
  </si>
  <si>
    <t>03_0031</t>
  </si>
  <si>
    <t>KF, US25(11529), IND(306)</t>
  </si>
  <si>
    <t>P67</t>
  </si>
  <si>
    <t>T59</t>
  </si>
  <si>
    <t>Turnip, raw</t>
  </si>
  <si>
    <t>Brassica rapa</t>
  </si>
  <si>
    <t>03_0032</t>
  </si>
  <si>
    <t>Shalgom</t>
  </si>
  <si>
    <t>P6(412), P8, P41, P94, P52, P47, US25(11564), UK6(13-389)</t>
  </si>
  <si>
    <t>03_0033</t>
  </si>
  <si>
    <t>03_0042</t>
  </si>
  <si>
    <t>03_0043</t>
  </si>
  <si>
    <t>03_0040</t>
  </si>
  <si>
    <t>03_0045</t>
  </si>
  <si>
    <t>03_0036</t>
  </si>
  <si>
    <t>03_0035</t>
  </si>
  <si>
    <t>03_0044</t>
  </si>
  <si>
    <t>03_0034</t>
  </si>
  <si>
    <t>04_0036</t>
  </si>
  <si>
    <t>03_0041</t>
  </si>
  <si>
    <t>03_0038</t>
  </si>
  <si>
    <t>03_0047</t>
  </si>
  <si>
    <t>03_0039</t>
  </si>
  <si>
    <t>03_0037</t>
  </si>
  <si>
    <t>03_0046</t>
  </si>
  <si>
    <t>Colocasia esculenta</t>
  </si>
  <si>
    <t>P66</t>
  </si>
  <si>
    <t>T58</t>
  </si>
  <si>
    <t>Ipomoea aquatica</t>
  </si>
  <si>
    <t>T65</t>
  </si>
  <si>
    <t>P54</t>
  </si>
  <si>
    <t>P79</t>
  </si>
  <si>
    <t>T61</t>
  </si>
  <si>
    <t>Agathi, raw</t>
  </si>
  <si>
    <t>Sesbania grandiflora</t>
  </si>
  <si>
    <t>04_0001</t>
  </si>
  <si>
    <t>P6(301), IND(47), TH(THD25), P103</t>
  </si>
  <si>
    <t>Alligator weed, raw</t>
  </si>
  <si>
    <t>Alternanthera philoxeroides</t>
  </si>
  <si>
    <t>ABT</t>
  </si>
  <si>
    <t>T26</t>
  </si>
  <si>
    <t>04_0002</t>
  </si>
  <si>
    <t>Malancha shak</t>
  </si>
  <si>
    <t>ABT, T26, TH(THD219), P103</t>
  </si>
  <si>
    <t>[19]</t>
  </si>
  <si>
    <t>[46]</t>
  </si>
  <si>
    <t>[5700]</t>
  </si>
  <si>
    <t>P48</t>
  </si>
  <si>
    <t>T100</t>
  </si>
  <si>
    <t>ADB</t>
  </si>
  <si>
    <t>04_0005</t>
  </si>
  <si>
    <t xml:space="preserve"> P58 ,P90, P6(302), P8, R5, T29, P48, T30, P47, ADB(0500561) US25(11003), IND(50), UK6(13-149), T100, WEA(04_023)</t>
  </si>
  <si>
    <t>(39)164</t>
  </si>
  <si>
    <t>[1.4]</t>
  </si>
  <si>
    <t>[25.5]</t>
  </si>
  <si>
    <t>[1.5]</t>
  </si>
  <si>
    <t>04_0004</t>
  </si>
  <si>
    <t>Lal shak</t>
  </si>
  <si>
    <t>P6(304),P8,P52,P48,R5,T65,P90,P41,T29,P83,T30, US25(11003),UK6(13-149), T100</t>
  </si>
  <si>
    <t>Amaranthus viridis</t>
  </si>
  <si>
    <t>BID</t>
  </si>
  <si>
    <t>04_0024</t>
  </si>
  <si>
    <t>Notay shak</t>
  </si>
  <si>
    <t>Slender amaranth leaves, raw</t>
  </si>
  <si>
    <t>P6(303), IND(50), BID(0500029), BID(0500338), UK6(13-149), US25(11003), R5, T26</t>
  </si>
  <si>
    <t>Amaranthus spinosus</t>
  </si>
  <si>
    <t>04_0003</t>
  </si>
  <si>
    <t>ABT, P6(305), T26, IND(53), BID(0500046), BID(0500132), BID(0500134),US25(11003), UK6(13-149), P103</t>
  </si>
  <si>
    <t>[265]</t>
  </si>
  <si>
    <t>[10900]</t>
  </si>
  <si>
    <t>Colocasia leaves, green, raw</t>
  </si>
  <si>
    <t>04_0014</t>
  </si>
  <si>
    <t>Shobuj kochu shak</t>
  </si>
  <si>
    <t>P52, P83, T16, P94, P6(344), P8, R5, T30, IND(73), T100</t>
  </si>
  <si>
    <t>[2.02]</t>
  </si>
  <si>
    <t>Colocasia leaves, black, raw</t>
  </si>
  <si>
    <t>[2]</t>
  </si>
  <si>
    <t>04_0013</t>
  </si>
  <si>
    <t>Kalo kochu shak</t>
  </si>
  <si>
    <t>P6, T30, P8,IND(72), T100, US25(11520), WEA(04_020)</t>
  </si>
  <si>
    <t>Beet greens leaves</t>
  </si>
  <si>
    <t>04_0007</t>
  </si>
  <si>
    <t>Beet shak</t>
  </si>
  <si>
    <t>P6, US25(11086), IND(60), BID(050016),  BID(050027)</t>
  </si>
  <si>
    <t>[226]</t>
  </si>
  <si>
    <t>[15]</t>
  </si>
  <si>
    <t>Bengal dayflower, leaves, raw</t>
  </si>
  <si>
    <t>Commelina benghalensis</t>
  </si>
  <si>
    <t>04_0008</t>
  </si>
  <si>
    <t>Bat baitta shak</t>
  </si>
  <si>
    <t>T15, T16, ABT, T26, T61, BID(0500258)</t>
  </si>
  <si>
    <t>Bitter gourd leaves, green, raw</t>
  </si>
  <si>
    <t>04_0009</t>
  </si>
  <si>
    <t>R5, T16, US25(11022), TH(TH128), IND (480) ,BID(0500071),BID(0500072)</t>
  </si>
  <si>
    <t>Bottle gourd leaves, raw</t>
  </si>
  <si>
    <t>04_0010</t>
  </si>
  <si>
    <t>Lau shak</t>
  </si>
  <si>
    <t>P6(308), P8, P52, R5, T29, P83, T30, IND(63), P100, average of leafy vegetables</t>
  </si>
  <si>
    <t xml:space="preserve">Bugleweed, raw  </t>
  </si>
  <si>
    <t>Ajuga macrosperma</t>
  </si>
  <si>
    <t>04_0011</t>
  </si>
  <si>
    <t>Sabarang</t>
  </si>
  <si>
    <t>R5, T15, T16</t>
  </si>
  <si>
    <t>Cassava, leaves, raw</t>
  </si>
  <si>
    <t>Manihot esculenta</t>
  </si>
  <si>
    <t>04_0012</t>
  </si>
  <si>
    <t>T15, T16, T61,TH(THD137),  BID(0500127), BID(0500128), WEA (04_008)</t>
  </si>
  <si>
    <t>Dock leaves, raw</t>
  </si>
  <si>
    <t>04_0006</t>
  </si>
  <si>
    <t>Chukai shak, bivinno projati</t>
  </si>
  <si>
    <t>Rumex vesicarius, Rumex crispus, Rumex lanceolatus</t>
  </si>
  <si>
    <t>P6(313), P8, IND (58),BID(0500033),BID(0500085), average of leafy vegetables</t>
  </si>
  <si>
    <t>[14]</t>
  </si>
  <si>
    <t>[2600]</t>
  </si>
  <si>
    <t>Cowpea, leaves, raw</t>
  </si>
  <si>
    <t>04_0015</t>
  </si>
  <si>
    <t>Borboti pata</t>
  </si>
  <si>
    <t>Vigna unguiculata</t>
  </si>
  <si>
    <t>P6(315) , WEA (04_010), IND(76), average of  leafy vegetables</t>
  </si>
  <si>
    <t>Dima leaves, raw</t>
  </si>
  <si>
    <t>Glinus oppositifolius</t>
  </si>
  <si>
    <t>04_0016</t>
  </si>
  <si>
    <t>P83, T30, T15, T16, T61</t>
  </si>
  <si>
    <t>Drumstick, leaves, raw</t>
  </si>
  <si>
    <t>[0.06]</t>
  </si>
  <si>
    <t>[0.05]</t>
  </si>
  <si>
    <t>04_0017</t>
  </si>
  <si>
    <t>Sajna pata</t>
  </si>
  <si>
    <t>ABT, P6(316), T26 ,P61, US25(11222), UK6('13-236), WEA(04_011), IND (78),BID(0500141), P102, PIT(C055)</t>
  </si>
  <si>
    <t>[2.0]</t>
  </si>
  <si>
    <t>Farn, leaves, raw</t>
  </si>
  <si>
    <t>Diplazium esculentum</t>
  </si>
  <si>
    <t>04_0018</t>
  </si>
  <si>
    <t>Dheki shak</t>
  </si>
  <si>
    <t>P83, T61, T30</t>
  </si>
  <si>
    <t>Fenugreek, leaves, raw</t>
  </si>
  <si>
    <t>04_0019</t>
  </si>
  <si>
    <t>Methi shak</t>
  </si>
  <si>
    <t>P6(317), P52, BID(0500172), BID(0500194) UK6(13-243), IND(79),  average of leafy vegetables</t>
  </si>
  <si>
    <t>[31]</t>
  </si>
  <si>
    <t>Indian spinach, raw</t>
  </si>
  <si>
    <t>Basella alba</t>
  </si>
  <si>
    <t>04_0020</t>
  </si>
  <si>
    <t>Pui shak</t>
  </si>
  <si>
    <t>P6(321), P8, P27, P48, R5, P58, P94, P83, P41, T70, T30, US25(11587), BID(0500156), P100</t>
  </si>
  <si>
    <t>[179]</t>
  </si>
  <si>
    <t>Jute leaves, raw</t>
  </si>
  <si>
    <t>Corchorus capsularis</t>
  </si>
  <si>
    <t>04_0021</t>
  </si>
  <si>
    <t>Pat shak</t>
  </si>
  <si>
    <t>P83, T16, P6(322), P8, P48, R5, T30,US25(11231) WEA(04_038), BID(050021)</t>
  </si>
  <si>
    <t>Water spinach, raw</t>
  </si>
  <si>
    <t>04_0030</t>
  </si>
  <si>
    <t>Kolmee shak</t>
  </si>
  <si>
    <t>P6(324), P8, P52, P48, R5, P83, T65, P90, P94, T30, US25(11503)</t>
  </si>
  <si>
    <t>Sweet potato leaves, raw</t>
  </si>
  <si>
    <t>WF</t>
  </si>
  <si>
    <t>[32]</t>
  </si>
  <si>
    <t>04_0026</t>
  </si>
  <si>
    <t>Misti alu shak</t>
  </si>
  <si>
    <t xml:space="preserve">Ipomoea batatas </t>
  </si>
  <si>
    <t>WF,P6(339),T30, US25(11505), WEA(04_059), VIN(158), PIT(C072)</t>
  </si>
  <si>
    <t>(51)215</t>
  </si>
  <si>
    <t>[3.6]</t>
  </si>
  <si>
    <t>Sweet potato leaves, SP4,  dark green, mature, raw</t>
  </si>
  <si>
    <t>04_0027</t>
  </si>
  <si>
    <t>WF, 04_0026</t>
  </si>
  <si>
    <t>Sweet potato leaves, SP7,  dark green, mature, raw</t>
  </si>
  <si>
    <t>04_0028</t>
  </si>
  <si>
    <t>Sweet potato mature leaves, SP8,  light green, raw</t>
  </si>
  <si>
    <t>04_0029</t>
  </si>
  <si>
    <t>Pumpkin leaves, raw</t>
  </si>
  <si>
    <t>04_0022</t>
  </si>
  <si>
    <t>Misti kumra shak</t>
  </si>
  <si>
    <t>P6(332), P8, P83, T30, US25(11418), VIN(148), WEA(04_053)</t>
  </si>
  <si>
    <t>[1940]</t>
  </si>
  <si>
    <t>(27)115</t>
  </si>
  <si>
    <t>[2.4]</t>
  </si>
  <si>
    <t xml:space="preserve">Spinach, raw </t>
  </si>
  <si>
    <t>Spinacia oleracea</t>
  </si>
  <si>
    <t>04_0025</t>
  </si>
  <si>
    <t>Palong shak</t>
  </si>
  <si>
    <t>P6(337), P8, P18, P41, P58, P83, R5, R6, T30, T70,US25(11457),DK7(0278),UK6(13-456).</t>
  </si>
  <si>
    <t>Watercress, raw</t>
  </si>
  <si>
    <t>Enhydra fluctuans</t>
  </si>
  <si>
    <t>04_0031</t>
  </si>
  <si>
    <t>Helencha shak</t>
  </si>
  <si>
    <t>P6(320), P8, P48, T30,UK6(13-462),US25(11591),DK7(0023)</t>
  </si>
  <si>
    <t>Radish leaves, raw</t>
  </si>
  <si>
    <t>[0.7]</t>
  </si>
  <si>
    <t>[101]</t>
  </si>
  <si>
    <t>04_0023</t>
  </si>
  <si>
    <t>Mula shak</t>
  </si>
  <si>
    <t>P6(334), P8, P48, P58, P52, P83, R5, T30, UK6(13-332), P100, T100, average leafy vegetables</t>
  </si>
  <si>
    <t>04_0032</t>
  </si>
  <si>
    <t>Amaranth leaves, red, boiled* (without salt)</t>
  </si>
  <si>
    <t>04_0033</t>
  </si>
  <si>
    <t>Amaranth leaves, green, boiled* (without salt)</t>
  </si>
  <si>
    <t>04_0034</t>
  </si>
  <si>
    <t>04_0035</t>
  </si>
  <si>
    <t>Colocasia/Taro, corm, raw</t>
  </si>
  <si>
    <t>[0.8]</t>
  </si>
  <si>
    <t>05_0001</t>
  </si>
  <si>
    <t>P47,T58, P6(410), P6(411),  IND (119), UK6(13-376),US25(11518), TH(THB7)</t>
  </si>
  <si>
    <t>Colocasia/Taro/Tannia, cormel, raw</t>
  </si>
  <si>
    <t>Xanthosoma violaceum</t>
  </si>
  <si>
    <t>05_0002</t>
  </si>
  <si>
    <t>T58, T58, IND (119),US25(11518), WEA(02_005), UK6(13-376), BID(200091)</t>
  </si>
  <si>
    <t>05_0003</t>
  </si>
  <si>
    <t xml:space="preserve">Elephant foot, corm, raw </t>
  </si>
  <si>
    <t>Amorphophallus  campanulatus</t>
  </si>
  <si>
    <t>P6(413), T58, IND (119), UK6(13-376),US25(11518), TH(THB13)</t>
  </si>
  <si>
    <t>EAS</t>
  </si>
  <si>
    <t>Alocasia macrorrhizos</t>
  </si>
  <si>
    <t>05_0004</t>
  </si>
  <si>
    <t xml:space="preserve">Giant taro, corm, raw </t>
  </si>
  <si>
    <t>T58, IND (119), UK6(13-376),US25(11518), BID(200087)</t>
  </si>
  <si>
    <t>Potato, Diamond, raw</t>
  </si>
  <si>
    <t>Solanum tuberosum</t>
  </si>
  <si>
    <t>05_0005</t>
  </si>
  <si>
    <t>KF, IND (125), UK6(13-001),US25(11354)</t>
  </si>
  <si>
    <t>T36</t>
  </si>
  <si>
    <t>Yam, tuber, raw</t>
  </si>
  <si>
    <t>T3</t>
  </si>
  <si>
    <t>05_0010</t>
  </si>
  <si>
    <t>Dioscorea spp.</t>
  </si>
  <si>
    <t>R5, T3, T16, IND(136), UK6(13-397), US25(11601), DK7(0658), WEA (02_019)</t>
  </si>
  <si>
    <t xml:space="preserve">Sweet potato, pale-yellow flesh, raw </t>
  </si>
  <si>
    <t>Ipomaea bata</t>
  </si>
  <si>
    <t>T4</t>
  </si>
  <si>
    <t>T8</t>
  </si>
  <si>
    <t>05_0007</t>
  </si>
  <si>
    <t>P6, P8, R5, T4, T8, IND (130), US25(11507), UK6(13-463), DK7(0659), WEA(02-013), T100</t>
  </si>
  <si>
    <t xml:space="preserve">Sweet potato, white flesh, raw </t>
  </si>
  <si>
    <t>R2</t>
  </si>
  <si>
    <t>05_0009</t>
  </si>
  <si>
    <t>T4, T8, T36, R2, IND (130), US25(11507), UK6(13-463), DK7(0659), WEA(02_022), P100</t>
  </si>
  <si>
    <t>(116)490</t>
  </si>
  <si>
    <t>(112)475</t>
  </si>
  <si>
    <t>05_0008</t>
  </si>
  <si>
    <t>T8, T36, R2, IND (130), US25(11507), UK6(13-463), DK7(0659)</t>
  </si>
  <si>
    <t>R3</t>
  </si>
  <si>
    <t>Sweet potato, Komola Sundori, orange flesh, raw</t>
  </si>
  <si>
    <t>05_0006</t>
  </si>
  <si>
    <t>Misti alu, Komola Sundori</t>
  </si>
  <si>
    <t>R3, IND (130), US25(11507), UK6(13-463), DK7(0659)</t>
  </si>
  <si>
    <t>05_0021</t>
  </si>
  <si>
    <t>05_0011</t>
  </si>
  <si>
    <t>Colocasia/Taro, boiled* (without salt)</t>
  </si>
  <si>
    <t>(115)487</t>
  </si>
  <si>
    <t>[2.67]</t>
  </si>
  <si>
    <t>05_0017</t>
  </si>
  <si>
    <t>Colocasia/Taro/Tannia, cormel, boiled* (without salt)</t>
  </si>
  <si>
    <t>(113)478</t>
  </si>
  <si>
    <t>05_0018</t>
  </si>
  <si>
    <t>Elephant foot, corm, boiled* (without salt)</t>
  </si>
  <si>
    <t>(83)352</t>
  </si>
  <si>
    <t>05_0019</t>
  </si>
  <si>
    <t>Giant taro, corm, boiled* (without salt)</t>
  </si>
  <si>
    <t>(92)388</t>
  </si>
  <si>
    <t>05_0012</t>
  </si>
  <si>
    <t>Potato, Diamond, boiled* (without salt)</t>
  </si>
  <si>
    <t>(67)284</t>
  </si>
  <si>
    <t>[0.02]</t>
  </si>
  <si>
    <t>Potato Mash*</t>
  </si>
  <si>
    <t>(84)354</t>
  </si>
  <si>
    <t>[0.11]</t>
  </si>
  <si>
    <t>05_0016</t>
  </si>
  <si>
    <t>Sweet potato, Komola Sundori, orange flesh, boiled* (without salt)</t>
  </si>
  <si>
    <t>(98)414</t>
  </si>
  <si>
    <t>05_0013</t>
  </si>
  <si>
    <t>Sweet potato, pale-yellow flesh, boiled* (without salt)</t>
  </si>
  <si>
    <t>(106)448</t>
  </si>
  <si>
    <t>05_0015</t>
  </si>
  <si>
    <t>Sweet potato, skin purple, flesh pale-yellow, boiled* (without salt)</t>
  </si>
  <si>
    <t>(106)447</t>
  </si>
  <si>
    <t>05_0014</t>
  </si>
  <si>
    <t>Sweet potato, white flesh, boiled* (without salt)</t>
  </si>
  <si>
    <t>(99)420</t>
  </si>
  <si>
    <t>05_0020</t>
  </si>
  <si>
    <t>Yam, tuber, boiled* (without salt)</t>
  </si>
  <si>
    <t>(109)460</t>
  </si>
  <si>
    <t xml:space="preserve">Helianthus annuus </t>
  </si>
  <si>
    <t>P9</t>
  </si>
  <si>
    <t>P12</t>
  </si>
  <si>
    <t>06_0001</t>
  </si>
  <si>
    <t>Surjomukhi bij</t>
  </si>
  <si>
    <t>Sunflower seeds, dried</t>
  </si>
  <si>
    <t>P9,P12,US25(12036), DK7(0479), IND(211), UK6(14-845)</t>
  </si>
  <si>
    <t>Sesame seeds, whole, dried</t>
  </si>
  <si>
    <t>Sesamum indicum</t>
  </si>
  <si>
    <t>Til</t>
  </si>
  <si>
    <t>06_0015</t>
  </si>
  <si>
    <t>P6(613), P9, R6, US25(12014), UK6(14-842)</t>
  </si>
  <si>
    <t>Pumpkin seeds, dried</t>
  </si>
  <si>
    <t>06_0014</t>
  </si>
  <si>
    <t>P6(1423),US25(12014),UK6(14-842),IND(551)</t>
  </si>
  <si>
    <t>Pistachio nuts, dried</t>
  </si>
  <si>
    <t>Pistacia vera</t>
  </si>
  <si>
    <t>06_0013</t>
  </si>
  <si>
    <t>P6(611), US25(12151), DK7(0655), IND(208)</t>
  </si>
  <si>
    <t>Lotus seeds, green</t>
  </si>
  <si>
    <t>Nelumbo nucifera</t>
  </si>
  <si>
    <t>06_0011</t>
  </si>
  <si>
    <t>P6(1414), US25(12205), VIN(122-4040),BID(0400039)</t>
  </si>
  <si>
    <t>Lotus seeds, dried</t>
  </si>
  <si>
    <t>[36]</t>
  </si>
  <si>
    <t>06_0010</t>
  </si>
  <si>
    <t>Poddo gota, shukna</t>
  </si>
  <si>
    <t>P6(1412), P6(1413), ,US25(12013),VIN(123-4041)</t>
  </si>
  <si>
    <t>Chilgoza pine, dried</t>
  </si>
  <si>
    <t>Pinus gerardiana</t>
  </si>
  <si>
    <t>06_0003</t>
  </si>
  <si>
    <t>Chilgoza</t>
  </si>
  <si>
    <t>P6(602), US25(12147), UK6(14-839), DK7(0654)</t>
  </si>
  <si>
    <t>Walnuts</t>
  </si>
  <si>
    <t>Juglans regia</t>
  </si>
  <si>
    <t>06_0016</t>
  </si>
  <si>
    <t>Akhrot</t>
  </si>
  <si>
    <t>P6(614),US25(12155).UK6(14-879),DK7(0198)</t>
  </si>
  <si>
    <t>[0.72]</t>
  </si>
  <si>
    <t>Linum usitatissimum</t>
  </si>
  <si>
    <t>P29</t>
  </si>
  <si>
    <t>06_0009</t>
  </si>
  <si>
    <t>P6 (607),P9,P29,R6, US25(12220), IND(205), DK7(0480)</t>
  </si>
  <si>
    <t>Coconut, mature kernel</t>
  </si>
  <si>
    <t>Cocos nucifera</t>
  </si>
  <si>
    <t>(389)1600</t>
  </si>
  <si>
    <t>06_0006</t>
  </si>
  <si>
    <t>Narikel</t>
  </si>
  <si>
    <t>P6(604),P8, US25(12104), UK6(14-816),DK7(0126), VIN(50-3001),WEA(06_002),IND(195)</t>
  </si>
  <si>
    <t>Coconut, desiccated</t>
  </si>
  <si>
    <t>06_0005</t>
  </si>
  <si>
    <t xml:space="preserve">Narikel, shukna </t>
  </si>
  <si>
    <t>P6(603), UK6(14-873), IND(194), WEA(06_005)</t>
  </si>
  <si>
    <t>06_0004</t>
  </si>
  <si>
    <t>Narikel dudh</t>
  </si>
  <si>
    <t>US25(12176),UK6(14820), WEA(06_006)</t>
  </si>
  <si>
    <t>Cashew nuts, raw</t>
  </si>
  <si>
    <t>Anacardium occidentale</t>
  </si>
  <si>
    <t>06_0002</t>
  </si>
  <si>
    <t>Hizlee badam</t>
  </si>
  <si>
    <t>P6(601), US25 (12087), UK6(14-811)</t>
  </si>
  <si>
    <t>Jackfruit seeds, raw</t>
  </si>
  <si>
    <t>Artocarpus heterophyllus</t>
  </si>
  <si>
    <t>T57</t>
  </si>
  <si>
    <t>06_0008</t>
  </si>
  <si>
    <t>P6(1411) ,P8, T57, IND(159), TH(THC65), VIN(65-3016)</t>
  </si>
  <si>
    <t>Groundnuts/Peanut, raw</t>
  </si>
  <si>
    <t>Arachis hypogaea</t>
  </si>
  <si>
    <t>P19</t>
  </si>
  <si>
    <t>06_0007</t>
  </si>
  <si>
    <t>China badam</t>
  </si>
  <si>
    <t>P6(605),P8,P9,P19, US25(16087), UK6(14877), DK7(0193)</t>
  </si>
  <si>
    <t>P11</t>
  </si>
  <si>
    <t>06_0012</t>
  </si>
  <si>
    <t>Sarisha</t>
  </si>
  <si>
    <t>Mustard seeds, dried</t>
  </si>
  <si>
    <t>Brassica spp.</t>
  </si>
  <si>
    <t>P6(608), P11 ,R6, US25(02024), IND(206)</t>
  </si>
  <si>
    <t>P44</t>
  </si>
  <si>
    <t>P43</t>
  </si>
  <si>
    <t>T52</t>
  </si>
  <si>
    <t>Mangifera indica</t>
  </si>
  <si>
    <t>P39</t>
  </si>
  <si>
    <t>Coriander leaves, raw</t>
  </si>
  <si>
    <t>Cinnamon, ground</t>
  </si>
  <si>
    <t>07_0004</t>
  </si>
  <si>
    <t>US25(02010)</t>
  </si>
  <si>
    <t>Papaver somniferum</t>
  </si>
  <si>
    <t>Poppy seeds</t>
  </si>
  <si>
    <t>07_0018</t>
  </si>
  <si>
    <t>Posto dana</t>
  </si>
  <si>
    <t>P6(1422), US25(02033), UK6(13-849), DK7(1168)</t>
  </si>
  <si>
    <t>Fenugreek seeds</t>
  </si>
  <si>
    <t>Trigonella foenum-graecum</t>
  </si>
  <si>
    <t>07_0010</t>
  </si>
  <si>
    <t>Methi</t>
  </si>
  <si>
    <t>P6(706),US25(02019),UK6(13-828)</t>
  </si>
  <si>
    <t>Fennel seeds</t>
  </si>
  <si>
    <t>Foeniculum vulgare</t>
  </si>
  <si>
    <t>07_0009</t>
  </si>
  <si>
    <t>Mauri</t>
  </si>
  <si>
    <t>R6, US25(02018), UK6(13-827), DK7(0462)</t>
  </si>
  <si>
    <t>Mace, ground</t>
  </si>
  <si>
    <t>Myristica fragrans</t>
  </si>
  <si>
    <t>07_0015</t>
  </si>
  <si>
    <t>Jayitri, gura</t>
  </si>
  <si>
    <t>P6(709), US25(02002),UK6(13834), IND(227)</t>
  </si>
  <si>
    <t>[361]</t>
  </si>
  <si>
    <t>Nutmeg, dried</t>
  </si>
  <si>
    <t>07_0016</t>
  </si>
  <si>
    <t>Jayfol</t>
  </si>
  <si>
    <t>P6(712) US25(02002), IND (229)</t>
  </si>
  <si>
    <t>[1.00]</t>
  </si>
  <si>
    <t>Cardamom</t>
  </si>
  <si>
    <t>Elettaria cardamomum</t>
  </si>
  <si>
    <t>07_0002</t>
  </si>
  <si>
    <t>Elach</t>
  </si>
  <si>
    <t>P6(701),US25(02006),UK6(13-809), IND(216)</t>
  </si>
  <si>
    <t>Pepper, black</t>
  </si>
  <si>
    <t>Piper nigrum</t>
  </si>
  <si>
    <t>[115]</t>
  </si>
  <si>
    <t>07_0017</t>
  </si>
  <si>
    <t>Golmorich</t>
  </si>
  <si>
    <t>P6(714), US25(2030), UK6(13846), DK7(0405)</t>
  </si>
  <si>
    <t>Cumin seeds</t>
  </si>
  <si>
    <t>Cuminum cyminum</t>
  </si>
  <si>
    <t>07_0008</t>
  </si>
  <si>
    <t>Jira</t>
  </si>
  <si>
    <t>P6(705), US25(02014), UK6(13-820), IND(222)</t>
  </si>
  <si>
    <t>Lemon peel, raw</t>
  </si>
  <si>
    <t>07_0014</t>
  </si>
  <si>
    <t>Lebur khosa</t>
  </si>
  <si>
    <t>P6(708), US25(09156), UK6(14127), DK7(0834), IND(226)</t>
  </si>
  <si>
    <t>[306]</t>
  </si>
  <si>
    <t>Cloves, dried</t>
  </si>
  <si>
    <t>Syzygium aromaticum</t>
  </si>
  <si>
    <t>07_0005</t>
  </si>
  <si>
    <t>Labongo</t>
  </si>
  <si>
    <t>P6(703),US25(02011)</t>
  </si>
  <si>
    <t>Turmeric, dried</t>
  </si>
  <si>
    <t>Curcuma longa</t>
  </si>
  <si>
    <t>07_0020</t>
  </si>
  <si>
    <t>Holud</t>
  </si>
  <si>
    <t>P6(715),US25(02043), UK6(13-861), IND(237)</t>
  </si>
  <si>
    <t>Lemon grass, raw</t>
  </si>
  <si>
    <t>Cymbopogon citratus</t>
  </si>
  <si>
    <t>P33</t>
  </si>
  <si>
    <t>07_0013</t>
  </si>
  <si>
    <t>P33,US25(11972),TH(N18)</t>
  </si>
  <si>
    <t>Spearmint leaves, fresh</t>
  </si>
  <si>
    <t>Mentha spicata</t>
  </si>
  <si>
    <t>[0.1]</t>
  </si>
  <si>
    <t>07_0019</t>
  </si>
  <si>
    <t>Pudina pata</t>
  </si>
  <si>
    <t>P6(331), P52, P83, T30, P90, R5, US25(02065), IND(94)</t>
  </si>
  <si>
    <t>Coriandrum sativum</t>
  </si>
  <si>
    <t>[0.68]</t>
  </si>
  <si>
    <t>07_0006</t>
  </si>
  <si>
    <t>Dhone pata</t>
  </si>
  <si>
    <t>P6(314), P8,P41,P52,P58,P83,P90,R5,T30, US25(11165), DK7(1475), IND(75)</t>
  </si>
  <si>
    <t>Coriander seed, dry</t>
  </si>
  <si>
    <t>07_0007</t>
  </si>
  <si>
    <t>Dhonia</t>
  </si>
  <si>
    <t>P6(704), R6, US25(02013), DK7(0526), IND(221)</t>
  </si>
  <si>
    <t>07_0003</t>
  </si>
  <si>
    <t>Shukna morich</t>
  </si>
  <si>
    <t>P6(702), P8, P41, R6, US25(02031), IND(217)</t>
  </si>
  <si>
    <t>0.43</t>
  </si>
  <si>
    <t>Ginger root, raw</t>
  </si>
  <si>
    <t>Zingiber officinale</t>
  </si>
  <si>
    <t>[35]</t>
  </si>
  <si>
    <t>07_0011</t>
  </si>
  <si>
    <t>Ada</t>
  </si>
  <si>
    <t>P6(707), US25(11216), UK6(13-831), DK7(0667)</t>
  </si>
  <si>
    <t>Indian penny wort, raw</t>
  </si>
  <si>
    <t>Centella asiatica</t>
  </si>
  <si>
    <t>07_0012</t>
  </si>
  <si>
    <t>Thankuni pata</t>
  </si>
  <si>
    <t>ABT, P6(345), P8, P52, P83, R5, T26, T30, VIN(161-4079)</t>
  </si>
  <si>
    <t>Bay leaf, dried</t>
  </si>
  <si>
    <t>07_0001</t>
  </si>
  <si>
    <t>US25(020004)</t>
  </si>
  <si>
    <t>P22</t>
  </si>
  <si>
    <t>Apple, with skin, raw</t>
  </si>
  <si>
    <t>08_0002</t>
  </si>
  <si>
    <t>Apel, khosa soho</t>
  </si>
  <si>
    <t>Pyrus malus/Malus domestica</t>
  </si>
  <si>
    <t>P6(803), P8, US25(09003)</t>
  </si>
  <si>
    <t>Apple, without skin, raw</t>
  </si>
  <si>
    <t>08_0001</t>
  </si>
  <si>
    <t>Apel, khosa chara</t>
  </si>
  <si>
    <t>US25(09004)</t>
  </si>
  <si>
    <t>Asian pears, raw</t>
  </si>
  <si>
    <t>Pyrus pyrifolia</t>
  </si>
  <si>
    <t>[66]</t>
  </si>
  <si>
    <t>08_0003</t>
  </si>
  <si>
    <t>Nashpati</t>
  </si>
  <si>
    <t>P6(841), T70, UK6(14-205), US25(9340)</t>
  </si>
  <si>
    <t>Banana, Sagar, ripe, raw</t>
  </si>
  <si>
    <t>08_0004</t>
  </si>
  <si>
    <t>KF, IND (245),  US25 (09040), UK6 (14-045), DK7(0014)</t>
  </si>
  <si>
    <t>T28</t>
  </si>
  <si>
    <t>Tariq</t>
  </si>
  <si>
    <t>Carambola, raw</t>
  </si>
  <si>
    <t>Averrhoa carambola</t>
  </si>
  <si>
    <t>P23</t>
  </si>
  <si>
    <t>[27]</t>
  </si>
  <si>
    <t>T62</t>
  </si>
  <si>
    <t>08_0007</t>
  </si>
  <si>
    <t>Kamranga</t>
  </si>
  <si>
    <t>P6(808), P50, P23, P41, T28, T29, T62, T70, T65, DK7(0630), US25(9060)</t>
  </si>
  <si>
    <t>Custard apple, raw</t>
  </si>
  <si>
    <t>Annona squamosa</t>
  </si>
  <si>
    <t>08_0008</t>
  </si>
  <si>
    <t>Atafol</t>
  </si>
  <si>
    <t>P6(813), P8, P50, T70, T62, IND(304), UK6(14-076), US25(09321)</t>
  </si>
  <si>
    <t>Dates, raw</t>
  </si>
  <si>
    <t>Phoenix sylvestris</t>
  </si>
  <si>
    <t>08_0010</t>
  </si>
  <si>
    <t>P6(815), IND(255), UK6(14-083)</t>
  </si>
  <si>
    <t>Phoenix dactylifera</t>
  </si>
  <si>
    <t>Dates, dried</t>
  </si>
  <si>
    <t>08_0009</t>
  </si>
  <si>
    <t>P6 (816), P8, IND (254), UK6(14-085), US25 (09087)</t>
  </si>
  <si>
    <t>Elephant apple, ripe, raw</t>
  </si>
  <si>
    <t>Limonia acidissima</t>
  </si>
  <si>
    <t>08_0011</t>
  </si>
  <si>
    <t>Kodbel</t>
  </si>
  <si>
    <t>P50, P6(823), P8, T62, T70</t>
  </si>
  <si>
    <t>Emblic, raw</t>
  </si>
  <si>
    <t>Phyllanthus emblica</t>
  </si>
  <si>
    <t>08_0012</t>
  </si>
  <si>
    <t>Amloki</t>
  </si>
  <si>
    <t>P50, P6 (802), P8, P18, R5, R6, UK6 (14-001), IND(239)</t>
  </si>
  <si>
    <t>Guava, green, raw</t>
  </si>
  <si>
    <t>Psidium guajava</t>
  </si>
  <si>
    <t>P14</t>
  </si>
  <si>
    <t>P20</t>
  </si>
  <si>
    <t>08_0015</t>
  </si>
  <si>
    <t>P6(818), P18, P8, R6, T70, U1, P14, P50, P20, P47, IND(261), US25(09139), UK6(14-119), DK7(0627)</t>
  </si>
  <si>
    <t>Hog plum, raw</t>
  </si>
  <si>
    <t>Spondias pinnata</t>
  </si>
  <si>
    <t>Amra</t>
  </si>
  <si>
    <t>08_0016</t>
  </si>
  <si>
    <t>P50, P6(801), P8, P23, P41, T28, T65, T70, T62, IND (238)</t>
  </si>
  <si>
    <t>Jackfruit, ripe, raw</t>
  </si>
  <si>
    <t>08_0017</t>
  </si>
  <si>
    <t>KF, IND (264), US25 (09144)</t>
  </si>
  <si>
    <t>Jambolan, raw</t>
  </si>
  <si>
    <t>Syzygium cumini</t>
  </si>
  <si>
    <t>08_0018</t>
  </si>
  <si>
    <t>Kalojam</t>
  </si>
  <si>
    <t>P6(809), P8, P50, P23, R5, P41, T16, T28, T70, IND(266), US25 (09145)</t>
  </si>
  <si>
    <t>Jambos, raw</t>
  </si>
  <si>
    <t>Syzygium jambos</t>
  </si>
  <si>
    <t>08_0019</t>
  </si>
  <si>
    <t>Jamrul</t>
  </si>
  <si>
    <t>P6 (848), T70, IND (302), US25 (600551)</t>
  </si>
  <si>
    <t>Lychee, raw</t>
  </si>
  <si>
    <t>Litchi chinensis</t>
  </si>
  <si>
    <t>[29]</t>
  </si>
  <si>
    <t>P69</t>
  </si>
  <si>
    <t>08_0024</t>
  </si>
  <si>
    <t>Lichu</t>
  </si>
  <si>
    <t>P6(827), P8, P50, R5, T28, T70, P69, IND (271), DK7(0638), UK6(14-142)</t>
  </si>
  <si>
    <t>Java apple, raw</t>
  </si>
  <si>
    <t>Syzygium samarangense</t>
  </si>
  <si>
    <t>08_0020</t>
  </si>
  <si>
    <t>Golapjam</t>
  </si>
  <si>
    <t>T28,P23, BID (0600188), BID(0600189), EAS (848)</t>
  </si>
  <si>
    <t>Jujube, raw</t>
  </si>
  <si>
    <t>Ziziphus mauritiana</t>
  </si>
  <si>
    <t>P17</t>
  </si>
  <si>
    <t>08_0021</t>
  </si>
  <si>
    <t>Boroi</t>
  </si>
  <si>
    <t>P6(810), T70, P50, P17, P8, UK6 (14-122), US25 (09146)</t>
  </si>
  <si>
    <t>Mango, Langra, yellow flesh, ripe, raw</t>
  </si>
  <si>
    <t>08_0026</t>
  </si>
  <si>
    <t>Aam, Langra, paka</t>
  </si>
  <si>
    <t>KF, IND (278), DK7 (0523), UK6 (14-294), US25 (09176)</t>
  </si>
  <si>
    <t>Mango, Fazli, orange flesh, ripe, raw</t>
  </si>
  <si>
    <t>T68</t>
  </si>
  <si>
    <t>[0.08]</t>
  </si>
  <si>
    <t>P24</t>
  </si>
  <si>
    <t>P80</t>
  </si>
  <si>
    <t>08_0025</t>
  </si>
  <si>
    <t>Aam, Fazli, paka</t>
  </si>
  <si>
    <t>T68, T32, P23, P24, P80, IND(278), UK6(14-294), US25(9176), PAK(99), DK7(0523)</t>
  </si>
  <si>
    <t>Monkey-jack, yellowish-orange flesh, raw</t>
  </si>
  <si>
    <t>Artocarpus lacucha</t>
  </si>
  <si>
    <t>08_0028</t>
  </si>
  <si>
    <t>Dewa</t>
  </si>
  <si>
    <t>T28, P23, R5, T16, IND(268)</t>
  </si>
  <si>
    <t>Orange juice, raw (unsweetened)</t>
  </si>
  <si>
    <t>Citrus reticulata</t>
  </si>
  <si>
    <t>08_0030</t>
  </si>
  <si>
    <t>Komolar ross</t>
  </si>
  <si>
    <t>P6(836), UK6(14-301), US25(09206)</t>
  </si>
  <si>
    <t>Orange, raw</t>
  </si>
  <si>
    <t>08_0031</t>
  </si>
  <si>
    <t>Citrus aurantium, Citrus reticulata</t>
  </si>
  <si>
    <t>P50, T70, P6 (837), P8, T70, IND (283), DK7 (0005), UK6 (14-298), US25 (09200)</t>
  </si>
  <si>
    <t xml:space="preserve">Orange, Sweet, ripe, raw </t>
  </si>
  <si>
    <t>Citrus sinensis</t>
  </si>
  <si>
    <t>08_0032</t>
  </si>
  <si>
    <t>Malta, paka</t>
  </si>
  <si>
    <t>P6(835), US25(092000), DK7(0005)</t>
  </si>
  <si>
    <t>Palmyra palm, pulp, orange flesh, ripe, raw</t>
  </si>
  <si>
    <t>Borassus flabellifer</t>
  </si>
  <si>
    <t>T34</t>
  </si>
  <si>
    <t>T45</t>
  </si>
  <si>
    <t>[0.03]</t>
  </si>
  <si>
    <t>08_0034</t>
  </si>
  <si>
    <t>Taal, paka</t>
  </si>
  <si>
    <t>T34,T45, T70, P6(839), R5, P50, WEA(05_023)</t>
  </si>
  <si>
    <t>Papaya, ripe, raw</t>
  </si>
  <si>
    <t>08_0035</t>
  </si>
  <si>
    <t>Pepe, paka</t>
  </si>
  <si>
    <t>P50,T70, P6 (840), P8, R5, T16, R6, DK7 (0464), US25(09226), IND(287)</t>
  </si>
  <si>
    <t>Pineapple, ripe, raw</t>
  </si>
  <si>
    <t>Ananas comosus</t>
  </si>
  <si>
    <t>08_0038</t>
  </si>
  <si>
    <t>Anaros, paka</t>
  </si>
  <si>
    <t>P50, T65, T70, P23, P6(844), T28, P8, U1, T32, IND(294), DK7(0003), UK6 (14-208), US25 (09429), US25(09430)</t>
  </si>
  <si>
    <t>Pineapple, Joldugee, ripe, raw</t>
  </si>
  <si>
    <t>08_0037</t>
  </si>
  <si>
    <t>Anaros, Joldugee, paka</t>
  </si>
  <si>
    <t>P6(843), P8, R5, U1,  IND(294), DK7(0003), UK6(14-208), US25(09429, 09430)</t>
  </si>
  <si>
    <t>Watermelon, ripe, raw</t>
  </si>
  <si>
    <t>Citrullus vulgaris</t>
  </si>
  <si>
    <t>08_0042</t>
  </si>
  <si>
    <t>Tarmuz, lal, paka</t>
  </si>
  <si>
    <t>P18, P50, R5, P41, T16, R6, P6(854),T70, IND(281), US25(09326)</t>
  </si>
  <si>
    <t>Woodapple, ripe, raw</t>
  </si>
  <si>
    <t>Aegle marmelos</t>
  </si>
  <si>
    <t>08_0043</t>
  </si>
  <si>
    <t>Bel, paka</t>
  </si>
  <si>
    <t>P6(853), P18, P8, P50, R5, R6, T70, IND(244)</t>
  </si>
  <si>
    <t>Pomelo, raw</t>
  </si>
  <si>
    <t>Citrus maxima</t>
  </si>
  <si>
    <t>08_0040</t>
  </si>
  <si>
    <t>Zambura</t>
  </si>
  <si>
    <t>P50, T62, T65, T70, P6(847), P8, BID(0600186), UK6 (14-228), US25 (9295)</t>
  </si>
  <si>
    <t>Breadfruit, raw</t>
  </si>
  <si>
    <t>Artocarpus altilis</t>
  </si>
  <si>
    <t>08_0005</t>
  </si>
  <si>
    <t>Madar</t>
  </si>
  <si>
    <t>P6(811), US25 (09059), UK6 (13-167)</t>
  </si>
  <si>
    <t>Grapes, green, raw</t>
  </si>
  <si>
    <t>Vitis vinifera</t>
  </si>
  <si>
    <t>08_0014</t>
  </si>
  <si>
    <t>Angur, halka sobuj</t>
  </si>
  <si>
    <t>P6(819), IND(258), DK7(0329), US25(09132)</t>
  </si>
  <si>
    <t>Fig, ripe, raw</t>
  </si>
  <si>
    <t>Ficus carica</t>
  </si>
  <si>
    <t>08_0013</t>
  </si>
  <si>
    <t>Dumur, paka</t>
  </si>
  <si>
    <t>P6(817), DK7 (0632), US25 (09089)</t>
  </si>
  <si>
    <t>Melon, Futi, orange flesh, ripe, raw</t>
  </si>
  <si>
    <t>Cucumis melo</t>
  </si>
  <si>
    <t>08_0027</t>
  </si>
  <si>
    <t>Futi, paka</t>
  </si>
  <si>
    <t>P23, R5, IND (280), DK7 (0642, 0185), UK6 (14-162), US25 (09184)</t>
  </si>
  <si>
    <t>08_0029</t>
  </si>
  <si>
    <t>Bangee, paka</t>
  </si>
  <si>
    <t>Muskmelon, Bangee, light orange flesh, ripe, raw</t>
  </si>
  <si>
    <t>T16, P6 (832), P50, IND(280), DK7(0185), US25(9184)</t>
  </si>
  <si>
    <t>Punica granatum</t>
  </si>
  <si>
    <t>08_0039</t>
  </si>
  <si>
    <t>Bedana, paka, bichi soho</t>
  </si>
  <si>
    <t>Pomegranate, ripe, with seed, raw</t>
  </si>
  <si>
    <t>P6(846), P8, IND(296), DK7(0633), UK6(14-226), US25(09286)</t>
  </si>
  <si>
    <t>Bullocks Heart, ripe, raw</t>
  </si>
  <si>
    <t>Annona reticulata</t>
  </si>
  <si>
    <t>08_0006</t>
  </si>
  <si>
    <t>Nona ata</t>
  </si>
  <si>
    <t>P6(812), EAS(851), IND(249)</t>
  </si>
  <si>
    <t>Persimmon, ripe, raw</t>
  </si>
  <si>
    <t>08_0036</t>
  </si>
  <si>
    <t>Gab, Bilati, paka</t>
  </si>
  <si>
    <t>Diospyros spp.</t>
  </si>
  <si>
    <t>P50, IND(292), US25(09263), EAS(968), TH(THE 134), DK7(0634)</t>
  </si>
  <si>
    <t>Palmyra palm, cotyledon, raw</t>
  </si>
  <si>
    <t>08_0033</t>
  </si>
  <si>
    <t>P6 (838), T28, IND (286)</t>
  </si>
  <si>
    <t>Tamarindus indica</t>
  </si>
  <si>
    <t>08_0041</t>
  </si>
  <si>
    <t>P6(850), UK6(13-856), US25(09322), WEA(05_021), BID(0601348, 0601409, 0601443), DK7(0647), UK6(14-265)</t>
  </si>
  <si>
    <t>Lemon, Kagoji, raw</t>
  </si>
  <si>
    <t>Citrus aurantifolia</t>
  </si>
  <si>
    <t>08_0022</t>
  </si>
  <si>
    <t>P6 (825), P8, P41,U1, DK7 (0040, 0637), US25 (09150), IND (269), PAK (96)</t>
  </si>
  <si>
    <t>Citrus limetta</t>
  </si>
  <si>
    <t>08_0023</t>
  </si>
  <si>
    <t>Mushambee</t>
  </si>
  <si>
    <t>P6 (829), UK6 (14-128), DK7 (0040), US25 (09150), PAK (97)</t>
  </si>
  <si>
    <t>[1.3]</t>
  </si>
  <si>
    <t>[3.1]</t>
  </si>
  <si>
    <t>Barb, Pool barb, without bones, eyes included, raw</t>
  </si>
  <si>
    <t>Puntius sophore</t>
  </si>
  <si>
    <t>T42</t>
  </si>
  <si>
    <t>P64</t>
  </si>
  <si>
    <t>T46</t>
  </si>
  <si>
    <t>09_0008</t>
  </si>
  <si>
    <t>Punti, Vadi punti, chokh soho,  kata chara</t>
  </si>
  <si>
    <t>P6(931), P8,T42, T46, T70, T102, R4, IND(372), R4</t>
  </si>
  <si>
    <t>T102</t>
  </si>
  <si>
    <t>Shak</t>
  </si>
  <si>
    <t>Barb, Pool barb, eyes included, raw</t>
  </si>
  <si>
    <t>P56</t>
  </si>
  <si>
    <t>P93</t>
  </si>
  <si>
    <t>09_0007</t>
  </si>
  <si>
    <t>Punti, Vadi punti, chokh soho</t>
  </si>
  <si>
    <t>R4, P93, P56, T70, P8, IND (372), T102, T70</t>
  </si>
  <si>
    <t>Catla, raw</t>
  </si>
  <si>
    <t>Catla catla</t>
  </si>
  <si>
    <t>P30</t>
  </si>
  <si>
    <t>P92</t>
  </si>
  <si>
    <t>T38</t>
  </si>
  <si>
    <t>09_0015</t>
  </si>
  <si>
    <t>Katla</t>
  </si>
  <si>
    <t>P6(918), P30, T38, P64, P92, IND(347), ADB(0901475, 0901547 ), UK6(16-186)</t>
  </si>
  <si>
    <t>Giant seaperch,without bones, raw</t>
  </si>
  <si>
    <t>T37</t>
  </si>
  <si>
    <t>Lates calcarifer</t>
  </si>
  <si>
    <t>T14</t>
  </si>
  <si>
    <t>T67</t>
  </si>
  <si>
    <t>09_0030</t>
  </si>
  <si>
    <t>Vetkee, kata chara</t>
  </si>
  <si>
    <t>T37, T67, P6(910), IND(321), TH(THG28), ADB(0901542), WEA(09_032)</t>
  </si>
  <si>
    <t>[1.7]</t>
  </si>
  <si>
    <t>Giant seaperch, whole, dried</t>
  </si>
  <si>
    <t>09_0029</t>
  </si>
  <si>
    <t>Vetkee, shutki</t>
  </si>
  <si>
    <t>P6 (911)</t>
  </si>
  <si>
    <t>Boal,without bones, raw</t>
  </si>
  <si>
    <t>Wallago attu</t>
  </si>
  <si>
    <t>[65]</t>
  </si>
  <si>
    <t>09_0010</t>
  </si>
  <si>
    <t>Boal, kata chara</t>
  </si>
  <si>
    <t>P6(912), T14, T70, UK6(16-004)</t>
  </si>
  <si>
    <t xml:space="preserve">Hilsa, without bones, raw </t>
  </si>
  <si>
    <t>Tenualosa ilisha</t>
  </si>
  <si>
    <t>T13</t>
  </si>
  <si>
    <t>P65</t>
  </si>
  <si>
    <t>T39</t>
  </si>
  <si>
    <t>P2</t>
  </si>
  <si>
    <t>09_0033</t>
  </si>
  <si>
    <t>Ilish, kata chara</t>
  </si>
  <si>
    <t>T13, T38, P2, P92, P65, T39, P6 (934), T70, P47, UK6 (16-184), IND (341), ADB (0901529)</t>
  </si>
  <si>
    <t>Day's mystus, combined species, eyes included, raw</t>
  </si>
  <si>
    <t>T66</t>
  </si>
  <si>
    <t>09_0022</t>
  </si>
  <si>
    <t>Tengra, bivinno projati, chokh soho</t>
  </si>
  <si>
    <t>Mystus tengara, Mystus bleekeri, Mystus gulio, Mystus vittatus</t>
  </si>
  <si>
    <t>R4, P64, T66, P47, P56, P92, P8, P6 (963), IND (394), T102</t>
  </si>
  <si>
    <t>Climbing perch, Thai, without bones, eyes included, raw</t>
  </si>
  <si>
    <t>Anabas testudineus</t>
  </si>
  <si>
    <t>T40</t>
  </si>
  <si>
    <t>09_0018</t>
  </si>
  <si>
    <t>Koi, Thai, chokh soho</t>
  </si>
  <si>
    <t>P6 (922), P47, R4, P64, P92, T70, T40, TH (THG140), T102</t>
  </si>
  <si>
    <t xml:space="preserve">Climbing perch, indigenous, eyes included, raw </t>
  </si>
  <si>
    <t>09_0017</t>
  </si>
  <si>
    <t>Koi, deshi, chokh soho</t>
  </si>
  <si>
    <t>Hypophthalmichthys molitrix</t>
  </si>
  <si>
    <t>T19</t>
  </si>
  <si>
    <t>[0.52]</t>
  </si>
  <si>
    <t>[0.49]</t>
  </si>
  <si>
    <t>09_0062</t>
  </si>
  <si>
    <t>Silver carp, kata chara</t>
  </si>
  <si>
    <t>T38, T68, T19, P64, P92, P93, R5, Shak</t>
  </si>
  <si>
    <t>Amblypharyngodon mola</t>
  </si>
  <si>
    <t>T43</t>
  </si>
  <si>
    <t>T31</t>
  </si>
  <si>
    <t>09_0043</t>
  </si>
  <si>
    <t>P6(940), P47, R4, R5, P56, T19, P64, T68, P92, T70, T43, T31, P93, Shak</t>
  </si>
  <si>
    <t>Ganges river sprat, combined species, raw</t>
  </si>
  <si>
    <t>09_0025</t>
  </si>
  <si>
    <t>Kachki, bivinno projati</t>
  </si>
  <si>
    <t>Corica soborna and Sicamugil cascasia</t>
  </si>
  <si>
    <t>R4, P56, T19, T68, P93, T70, T102, Shak</t>
  </si>
  <si>
    <t>Common carp, without bones, raw</t>
  </si>
  <si>
    <t>Cyprinus carpio</t>
  </si>
  <si>
    <t>T47</t>
  </si>
  <si>
    <t>[0.22]</t>
  </si>
  <si>
    <t>09_0020</t>
  </si>
  <si>
    <t>T47, P64, P92, UK6 (16-172), US25 (15008), ADB (0901340, 0901477, 0901485), WEA (09_021), (THG101)</t>
  </si>
  <si>
    <t>Spotted snakehead, raw</t>
  </si>
  <si>
    <t>Channa punctatus</t>
  </si>
  <si>
    <t>[0.77]</t>
  </si>
  <si>
    <t>09_0064</t>
  </si>
  <si>
    <t>Taki, kata chara</t>
  </si>
  <si>
    <t>R4, P56, R5, P64, T19, T68, T70, T47, P93, T102, TH (THG47)</t>
  </si>
  <si>
    <t>Stinging catfiah, raw</t>
  </si>
  <si>
    <t>Heteropneustes fossilis</t>
  </si>
  <si>
    <t>T44</t>
  </si>
  <si>
    <t>T41</t>
  </si>
  <si>
    <t>T63</t>
  </si>
  <si>
    <t>[4.4]</t>
  </si>
  <si>
    <t>[13.2]</t>
  </si>
  <si>
    <t>09_0065</t>
  </si>
  <si>
    <t>Shing mach, kata chara</t>
  </si>
  <si>
    <t>P6( 957), R4, T44, P64, P92, T41, T63, IND (385), T102</t>
  </si>
  <si>
    <t>Striped snake-head, raw</t>
  </si>
  <si>
    <t>P63</t>
  </si>
  <si>
    <t>09_0067</t>
  </si>
  <si>
    <t>Shol, kata chara</t>
  </si>
  <si>
    <t>P64, T14, P63, P92, T70, P6,  TH (THG47)</t>
  </si>
  <si>
    <t>Indian threadfin, without bones, raw</t>
  </si>
  <si>
    <t>T23</t>
  </si>
  <si>
    <t>09_0035</t>
  </si>
  <si>
    <t>Leptomelanosoma indicum</t>
  </si>
  <si>
    <t>T23, PIT (H005), ADB (0901540), BID (090054)</t>
  </si>
  <si>
    <t>Clarias batrachus</t>
  </si>
  <si>
    <t>[300]</t>
  </si>
  <si>
    <t>09_0070</t>
  </si>
  <si>
    <t>Magur, kata chara</t>
  </si>
  <si>
    <t>P6 (938), P64, R4, P92, T70, P8, BID (0900601), TH (THG73), T102, ADB(0901305)</t>
  </si>
  <si>
    <t>[2.3]</t>
  </si>
  <si>
    <t>[2380]</t>
  </si>
  <si>
    <t>Tuna, without bones, raw</t>
  </si>
  <si>
    <t>Euthynnus affinis</t>
  </si>
  <si>
    <t>09_0069</t>
  </si>
  <si>
    <t>Tuna, kata chara</t>
  </si>
  <si>
    <t>T67, DK7 (0321), US25 (15123), UK6(16-228)</t>
  </si>
  <si>
    <t>Goby, Tank goby, raw</t>
  </si>
  <si>
    <t>Glossogobius giuris</t>
  </si>
  <si>
    <t>09_0031</t>
  </si>
  <si>
    <t>Bele</t>
  </si>
  <si>
    <t>P6 (904), R5, R4, P56, T70, EAS(1317)</t>
  </si>
  <si>
    <t>Croaker, Blackspotted, without bones, raw</t>
  </si>
  <si>
    <t>Protonibea diacanthus</t>
  </si>
  <si>
    <t>09_0021</t>
  </si>
  <si>
    <t>Poa, kata chara</t>
  </si>
  <si>
    <t>T23, T19, T68, ADB (0901809, 0901808), EAS (1253), US25(15020)</t>
  </si>
  <si>
    <t>Colisa fasciata</t>
  </si>
  <si>
    <t>09_0032</t>
  </si>
  <si>
    <t>P6 (936), P64, P56, T70, R4, EAS (1325), T102</t>
  </si>
  <si>
    <t>Anchovy, Goldspotted grebadier, raw</t>
  </si>
  <si>
    <t>Coilia dussumieri</t>
  </si>
  <si>
    <t>P46</t>
  </si>
  <si>
    <t>09_0003</t>
  </si>
  <si>
    <t>Olua</t>
  </si>
  <si>
    <t>R4, P46, P47</t>
  </si>
  <si>
    <t>Minnow, Finescale razorbelly, raw</t>
  </si>
  <si>
    <t>Salmophasia phulo</t>
  </si>
  <si>
    <t>09_0040</t>
  </si>
  <si>
    <t>Chela, Fulchela</t>
  </si>
  <si>
    <t>R4, P64, P56, P6 (920)</t>
  </si>
  <si>
    <t>09_0041</t>
  </si>
  <si>
    <t>Chela, Fulchela, shukna</t>
  </si>
  <si>
    <t>P6(921), IND (329, 330)</t>
  </si>
  <si>
    <t>Long-whiskered catfish, without bones, raw</t>
  </si>
  <si>
    <t>Mystus aor</t>
  </si>
  <si>
    <t>[1.6]</t>
  </si>
  <si>
    <t>09_0038</t>
  </si>
  <si>
    <t>Ayre, kata chara</t>
  </si>
  <si>
    <t>P92,  T70, T14, IND (311)</t>
  </si>
  <si>
    <t>Mystus seenghala</t>
  </si>
  <si>
    <t>Giant river-catfish, raw</t>
  </si>
  <si>
    <t>09_0028</t>
  </si>
  <si>
    <t>Guizza</t>
  </si>
  <si>
    <t>P6, IND (311)</t>
  </si>
  <si>
    <t>Indian river shad, raw</t>
  </si>
  <si>
    <t>Gudusia chapra</t>
  </si>
  <si>
    <t>09_0034</t>
  </si>
  <si>
    <t>Chapila</t>
  </si>
  <si>
    <t>R4, P56, P46, T46, P47, P63, T102</t>
  </si>
  <si>
    <t>Pangas, without bones, raw</t>
  </si>
  <si>
    <t>Pangasius pangasius</t>
  </si>
  <si>
    <t>09_0047</t>
  </si>
  <si>
    <t>Pangas, kata chara</t>
  </si>
  <si>
    <t>KF, UK6(16-200), IND (366), R5</t>
  </si>
  <si>
    <t>Rohu, without bones, raw</t>
  </si>
  <si>
    <t>Labeo rohita</t>
  </si>
  <si>
    <t>09_0060</t>
  </si>
  <si>
    <t>Rui, kata chara</t>
  </si>
  <si>
    <t>KF, UK6(16-132), IND (377), B100</t>
  </si>
  <si>
    <t>Rohu, river, raw</t>
  </si>
  <si>
    <t>T2</t>
  </si>
  <si>
    <t>09_0059</t>
  </si>
  <si>
    <t>Rui, nodir</t>
  </si>
  <si>
    <t>P6(954), T2, IND(377), KF</t>
  </si>
  <si>
    <t>09_0058</t>
  </si>
  <si>
    <t>Tilapia, without bones, raw</t>
  </si>
  <si>
    <t>Oreochromis mossambicus</t>
  </si>
  <si>
    <t>09_0068</t>
  </si>
  <si>
    <t>Telapia, kata chara</t>
  </si>
  <si>
    <t>KF, UK6(16-154), US 25 (15261), R5</t>
  </si>
  <si>
    <t xml:space="preserve">Indo-pacific king mackerel, without bones, raw </t>
  </si>
  <si>
    <t>Scomberomorus guttatus</t>
  </si>
  <si>
    <t>09_0036</t>
  </si>
  <si>
    <t>Surma/ Bijoram, kata chara</t>
  </si>
  <si>
    <t>T23, ADB (0901528)</t>
  </si>
  <si>
    <t>09_0044</t>
  </si>
  <si>
    <t>Mrigal, chokh soho</t>
  </si>
  <si>
    <t>Cirrhinus cirrhosus</t>
  </si>
  <si>
    <t>P93, P6 (941), T38, P64, IND (359), ADB (0901474, 0901483), T102</t>
  </si>
  <si>
    <t>Silver needle fish, eyes included, raw</t>
  </si>
  <si>
    <t>Xenentodon cancila</t>
  </si>
  <si>
    <t>09_0063</t>
  </si>
  <si>
    <t>Kakila, chokh soho</t>
  </si>
  <si>
    <t>R4, P56, P64, T70, DK7 (0082), T102</t>
  </si>
  <si>
    <t>Anchovy, Gangetic hairfin, raw</t>
  </si>
  <si>
    <t>Setipinna phasa</t>
  </si>
  <si>
    <t>09_0002</t>
  </si>
  <si>
    <t>Fesha</t>
  </si>
  <si>
    <t>R4, P6 (926), US25 (15001)</t>
  </si>
  <si>
    <t>Anchovy, Gangetic hairfin, dried</t>
  </si>
  <si>
    <t>09_0001</t>
  </si>
  <si>
    <t>Fesha, shutki</t>
  </si>
  <si>
    <t>P6 (926), US25 (15001)</t>
  </si>
  <si>
    <t>Mullet, Goldspot, raw</t>
  </si>
  <si>
    <t>Liza parsia</t>
  </si>
  <si>
    <t>09_0045</t>
  </si>
  <si>
    <t>Parshe</t>
  </si>
  <si>
    <t>R4, P6 (944), IND (367)</t>
  </si>
  <si>
    <t>Minnow, Largescale razorbelly, raw</t>
  </si>
  <si>
    <t>09_0042</t>
  </si>
  <si>
    <t>Chela, Narkeli</t>
  </si>
  <si>
    <t>Salmophasia bacaila</t>
  </si>
  <si>
    <t>R4, IND(329)</t>
  </si>
  <si>
    <t>Anchovy, Scaly hairfin, raw</t>
  </si>
  <si>
    <t>Setipinna taty</t>
  </si>
  <si>
    <t>09_0004</t>
  </si>
  <si>
    <t>Fesha, Teli</t>
  </si>
  <si>
    <t>R4, US25(15001)</t>
  </si>
  <si>
    <t>Bata, raw</t>
  </si>
  <si>
    <t>Labeo bata</t>
  </si>
  <si>
    <t>09_0009</t>
  </si>
  <si>
    <t>Bata</t>
  </si>
  <si>
    <t>P46, P30, R4, P6(903, 907, 909), P64, IND(316)</t>
  </si>
  <si>
    <t>Stone roller, raw</t>
  </si>
  <si>
    <t>Crossocheilus latius</t>
  </si>
  <si>
    <t>09_0066</t>
  </si>
  <si>
    <t>Tatkini</t>
  </si>
  <si>
    <t>P47, R4, TH (THG116), BID (0900085, 0900160, 0900161, 0900160 )</t>
  </si>
  <si>
    <t>[834]</t>
  </si>
  <si>
    <t>09_0039</t>
  </si>
  <si>
    <t>Chompa</t>
  </si>
  <si>
    <t xml:space="preserve">Scomberomorus commerson </t>
  </si>
  <si>
    <t>P6 (915, TH (THG153), ADB(0901528), IND(388)</t>
  </si>
  <si>
    <t>Clown knifefish, without bones, raw</t>
  </si>
  <si>
    <t>T18</t>
  </si>
  <si>
    <t>09_0019</t>
  </si>
  <si>
    <t>Chital, kata chara</t>
  </si>
  <si>
    <t>Chitala chitala</t>
  </si>
  <si>
    <t>P6(929), T70, T18, TH (THG22), IND (333)</t>
  </si>
  <si>
    <t>Bronze featherback, raw</t>
  </si>
  <si>
    <t>Notopterus notopterus</t>
  </si>
  <si>
    <t>09_0011</t>
  </si>
  <si>
    <t>Foli</t>
  </si>
  <si>
    <t>P64, T70, P6 (930), IND (336)</t>
  </si>
  <si>
    <t>Calbasu, without bones, raw</t>
  </si>
  <si>
    <t>Labeo calbasu</t>
  </si>
  <si>
    <t>09_0012</t>
  </si>
  <si>
    <t>P64, P6 (913), P30, T47, T14, ADB (0901546), UK6 (16-132), IND (377)</t>
  </si>
  <si>
    <t>Kuria labeo, without bones, raw</t>
  </si>
  <si>
    <t>Labeo gonius</t>
  </si>
  <si>
    <t>09_0037</t>
  </si>
  <si>
    <t>P30, P64, T67, UK6 (16-132), KF</t>
  </si>
  <si>
    <t>Barb, Olive, without bones, raw</t>
  </si>
  <si>
    <t>Puntius sarana</t>
  </si>
  <si>
    <t>09_0006</t>
  </si>
  <si>
    <t>Sorpunti</t>
  </si>
  <si>
    <t>P6(956), R4, P65, P92, T70, T47, T39, T18, TH (THG80), BID(0900001)</t>
  </si>
  <si>
    <t>09_0005</t>
  </si>
  <si>
    <t xml:space="preserve">Barb, Olive, raw </t>
  </si>
  <si>
    <t>P6(956), R4, P65, P92, T70, T47, T39, T18, TH (THG80)</t>
  </si>
  <si>
    <t>Catfish, Pabdah, raw</t>
  </si>
  <si>
    <t>09_0014</t>
  </si>
  <si>
    <t>Pabda</t>
  </si>
  <si>
    <t>P56, R4, P6(917), P47, P92, P8, IND(365)</t>
  </si>
  <si>
    <t>Nandus nandus</t>
  </si>
  <si>
    <t>09_0048</t>
  </si>
  <si>
    <t>Meni</t>
  </si>
  <si>
    <t>P64, T70, R4, P56</t>
  </si>
  <si>
    <t>Gangetic ailia, raw</t>
  </si>
  <si>
    <t xml:space="preserve"> Ailia coila</t>
  </si>
  <si>
    <t>09_0026</t>
  </si>
  <si>
    <t>Kajuli</t>
  </si>
  <si>
    <t>P6( 960), P56, R4</t>
  </si>
  <si>
    <t>Eutropiichthys vacha</t>
  </si>
  <si>
    <t>09_0013</t>
  </si>
  <si>
    <t>Bacha</t>
  </si>
  <si>
    <t>Catfish, Bacha, raw</t>
  </si>
  <si>
    <t>P6 (902), R4, IND (313)</t>
  </si>
  <si>
    <t>Gangetic mystus, raw</t>
  </si>
  <si>
    <t>Mystus cavasius</t>
  </si>
  <si>
    <t>09_0027</t>
  </si>
  <si>
    <t>Gulsha</t>
  </si>
  <si>
    <t>R4, P64, P56</t>
  </si>
  <si>
    <t>Chanda, Indian glaasy fish, eyes included, raw</t>
  </si>
  <si>
    <t>Parambassis ranga</t>
  </si>
  <si>
    <t>09_0016</t>
  </si>
  <si>
    <t>Chanda, Ranga, chokh soho</t>
  </si>
  <si>
    <t>P56, R4, P93, T102</t>
  </si>
  <si>
    <t>Prawn, Birma river prawn, raw</t>
  </si>
  <si>
    <t>T7</t>
  </si>
  <si>
    <t>09_0053</t>
  </si>
  <si>
    <t xml:space="preserve"> Macrobrachium birmanicum</t>
  </si>
  <si>
    <t>T7, T102</t>
  </si>
  <si>
    <t>Macrobrachium rosenbergii</t>
  </si>
  <si>
    <t>Prawn, Monsoon river prawn, raw</t>
  </si>
  <si>
    <t>Macrobrachium malcolmsonii malcolmsonii</t>
  </si>
  <si>
    <t>Chingri, Golda</t>
  </si>
  <si>
    <t>Prawn, Giant river prawn, raw</t>
  </si>
  <si>
    <t>Chingri</t>
  </si>
  <si>
    <t>Prawn, Hairy river prawn, raw</t>
  </si>
  <si>
    <t>Macrobrachium rude</t>
  </si>
  <si>
    <t>Shrimp, Speckled, raw</t>
  </si>
  <si>
    <t>Metapenaeus monoceros</t>
  </si>
  <si>
    <t>09_0061</t>
  </si>
  <si>
    <t>Chingri, Horina</t>
  </si>
  <si>
    <t>R4, T42</t>
  </si>
  <si>
    <t>Penaeus monodon</t>
  </si>
  <si>
    <t>09_0055</t>
  </si>
  <si>
    <t>Chingri, Bagda</t>
  </si>
  <si>
    <t>Prawn, Giant tiger prawn, raw</t>
  </si>
  <si>
    <t>T31, R4, TH (THG6), ADB (0901931)</t>
  </si>
  <si>
    <t>09_0054</t>
  </si>
  <si>
    <t>R4, T7, P92, T102</t>
  </si>
  <si>
    <t>09_0056</t>
  </si>
  <si>
    <t>T70, T7, T102</t>
  </si>
  <si>
    <t>Prawn, Indian white prawn, raw</t>
  </si>
  <si>
    <t>09_0057</t>
  </si>
  <si>
    <t>P46, P47, R4, T43, ADB (0901931, 0901932)</t>
  </si>
  <si>
    <t>Pomfret, Black, raw</t>
  </si>
  <si>
    <t>09_0049</t>
  </si>
  <si>
    <t>P6(946), T23, TH (THG44), IND (369)</t>
  </si>
  <si>
    <t>Pomfret, Silver, dried</t>
  </si>
  <si>
    <t>Pampus argenteus</t>
  </si>
  <si>
    <t>P62</t>
  </si>
  <si>
    <t>09_0051</t>
  </si>
  <si>
    <t>09_0052</t>
  </si>
  <si>
    <t>Rupchanda, Sada</t>
  </si>
  <si>
    <t>P62, TH (THG42)</t>
  </si>
  <si>
    <t>Pomfret, Chinese Silver, raw</t>
  </si>
  <si>
    <t>Pampus chinensis</t>
  </si>
  <si>
    <t>09_0050</t>
  </si>
  <si>
    <t>P6(947), P47, T18, IND (370)</t>
  </si>
  <si>
    <t>Mussel/Clam, mixed species, raw</t>
  </si>
  <si>
    <t>P91</t>
  </si>
  <si>
    <t>09_0046</t>
  </si>
  <si>
    <t>Jhinuk</t>
  </si>
  <si>
    <t>P91, US25 (15157), UK6(16-255)</t>
  </si>
  <si>
    <t>09_0071</t>
  </si>
  <si>
    <t>Kachki mach vaja</t>
  </si>
  <si>
    <t>09_0023</t>
  </si>
  <si>
    <t>Fish (Catla, Mrigal, Rohu), dorsal with skin, raw</t>
  </si>
  <si>
    <t>09_0024</t>
  </si>
  <si>
    <t>Macher peti (Katla, Mrigal,Rui)</t>
  </si>
  <si>
    <t>Fish (Catla, Mrigal, Rohu), ventral with skin, raw</t>
  </si>
  <si>
    <t>F14D1</t>
  </si>
  <si>
    <t>F16D1</t>
  </si>
  <si>
    <t>F18D1</t>
  </si>
  <si>
    <t>F20D1</t>
  </si>
  <si>
    <t>F22D1</t>
  </si>
  <si>
    <t>F20D4</t>
  </si>
  <si>
    <t>Beef liver, raw</t>
  </si>
  <si>
    <t>10_0001</t>
  </si>
  <si>
    <t>T70, US25(13325), VIN(317)</t>
  </si>
  <si>
    <t>Beef, meat, lean, boneless, raw</t>
  </si>
  <si>
    <t>Bos taurus</t>
  </si>
  <si>
    <t>P59</t>
  </si>
  <si>
    <t>10_0002</t>
  </si>
  <si>
    <t>P6(1001), P8,P59,P92,T70,DK7(0199), IND(398)</t>
  </si>
  <si>
    <t>10_0003</t>
  </si>
  <si>
    <t>DK7(0202)</t>
  </si>
  <si>
    <t>10_0004</t>
  </si>
  <si>
    <t>Beef, mince, lean, raw</t>
  </si>
  <si>
    <t>P59, US25(23557)</t>
  </si>
  <si>
    <t>Buffalo meat, raw</t>
  </si>
  <si>
    <t>Bubalus bubalis</t>
  </si>
  <si>
    <t>10_0005</t>
  </si>
  <si>
    <t>P6(1002),US25(17160),VIN(301), Beef meat &lt;15 % fat, own DB, IND(399)</t>
  </si>
  <si>
    <t>Chicken breast, without skin, raw</t>
  </si>
  <si>
    <t>Gallus bankiva murghi</t>
  </si>
  <si>
    <t>10_0006</t>
  </si>
  <si>
    <t>KF, US25(05011), DK7(0097)</t>
  </si>
  <si>
    <t>Chicken liver, raw</t>
  </si>
  <si>
    <t>10_0008</t>
  </si>
  <si>
    <t>T70, US25(05027)</t>
  </si>
  <si>
    <t>Chicken leg, without skin, raw</t>
  </si>
  <si>
    <t>10_0007</t>
  </si>
  <si>
    <t>KF, US25(05080), UK6(18-289)</t>
  </si>
  <si>
    <t>10_0016</t>
  </si>
  <si>
    <t>Beef handi kabab*</t>
  </si>
  <si>
    <t>(233)968</t>
  </si>
  <si>
    <t>Duck, meat, raw</t>
  </si>
  <si>
    <t>Anas platyrhynchos</t>
  </si>
  <si>
    <t>10_0009</t>
  </si>
  <si>
    <t>P6(1004), US25(05141), DK7(1037), DK7(0007), UK6(18-489), IND(400)</t>
  </si>
  <si>
    <t>Frog, legs, raw</t>
  </si>
  <si>
    <t>10_0010</t>
  </si>
  <si>
    <t>T70, US25(80200)</t>
  </si>
  <si>
    <t>Goat meat, lean, raw</t>
  </si>
  <si>
    <t>Capra hyrchusb</t>
  </si>
  <si>
    <t>10_0011</t>
  </si>
  <si>
    <t>P6(1005),T70, US25(17168), WEA(07_046), IND(406)</t>
  </si>
  <si>
    <t>10_0012</t>
  </si>
  <si>
    <t>P6(1008), P92,DK7(0138), WEA(07_004), IND(410)</t>
  </si>
  <si>
    <t>Ovis aries</t>
  </si>
  <si>
    <t>10_0013</t>
  </si>
  <si>
    <t>Lamb/Mutton, liver,raw</t>
  </si>
  <si>
    <t>P6(1007),UK6(18-413),WEA(07_053), IND(409)</t>
  </si>
  <si>
    <t>Pigeon meat, raw</t>
  </si>
  <si>
    <t>Columba livia intermedia</t>
  </si>
  <si>
    <t>10_0014</t>
  </si>
  <si>
    <t>P6(1009), IND(411), US25(05162)</t>
  </si>
  <si>
    <t>10_0015</t>
  </si>
  <si>
    <t>Sus scrofa domesticus</t>
  </si>
  <si>
    <t>IND(412), DK7(0285)</t>
  </si>
  <si>
    <t>P4</t>
  </si>
  <si>
    <t>11_0001</t>
  </si>
  <si>
    <t>KF, UK6(12-918), IND(402), R5</t>
  </si>
  <si>
    <t>T9</t>
  </si>
  <si>
    <t>Egg, chicken, native, raw</t>
  </si>
  <si>
    <t>11_0002</t>
  </si>
  <si>
    <t>R5, T9,, IND (402), 11_0001</t>
  </si>
  <si>
    <t>Egg, chicken, yolk, raw</t>
  </si>
  <si>
    <t>[8.7]</t>
  </si>
  <si>
    <t>[3.4]</t>
  </si>
  <si>
    <t>11_0003</t>
  </si>
  <si>
    <t>T9, US25(01125), UK6(12-805), DK7(0339)</t>
  </si>
  <si>
    <t>Egg, duck, whole, raw</t>
  </si>
  <si>
    <t>11_0004</t>
  </si>
  <si>
    <t>P6, P8, R5, T9, T70, US25(01138), DK7(1033)</t>
  </si>
  <si>
    <t>11_0005</t>
  </si>
  <si>
    <t>11_0006</t>
  </si>
  <si>
    <t>Egg, chicken, native, boiled* (without salt)</t>
  </si>
  <si>
    <t>11_0007</t>
  </si>
  <si>
    <t>Egg, duck, whole, boiled* (without salt)</t>
  </si>
  <si>
    <t>Buttermilk, fluid, low fat</t>
  </si>
  <si>
    <t>[121]</t>
  </si>
  <si>
    <t>12_0001</t>
  </si>
  <si>
    <t xml:space="preserve"> P6(1202), UK6(12-022), US25 (01088), DK7(0168)</t>
  </si>
  <si>
    <t>12_0008</t>
  </si>
  <si>
    <t>Milk, cow, whole fat (pasteurised, UTH)*</t>
  </si>
  <si>
    <t>KF, UK6(12-315)</t>
  </si>
  <si>
    <t>12_0002</t>
  </si>
  <si>
    <t>P6(1203), T70, UK6(12-368)</t>
  </si>
  <si>
    <t>Curd, sweetened, whole milk</t>
  </si>
  <si>
    <t>12_0003</t>
  </si>
  <si>
    <t xml:space="preserve"> P6(1205), DK7(0335)</t>
  </si>
  <si>
    <t>12_0004</t>
  </si>
  <si>
    <t>Mohiser dudh</t>
  </si>
  <si>
    <t>Milk, buffalo, whole fat</t>
  </si>
  <si>
    <t xml:space="preserve"> P6(1211), US25(01108), BID</t>
  </si>
  <si>
    <t>Milk, cow, powder, skimmed</t>
  </si>
  <si>
    <t>12_0005</t>
  </si>
  <si>
    <t xml:space="preserve">Gura dudh, Goru, makhon tola/noniheen </t>
  </si>
  <si>
    <t>P73, P6(1208), DK7(0366), TH(09017)</t>
  </si>
  <si>
    <t>12_0007</t>
  </si>
  <si>
    <t>Milk, cow, skimmed</t>
  </si>
  <si>
    <t>P6(1210),  12_0008</t>
  </si>
  <si>
    <t>Milk, cow, powder, whole</t>
  </si>
  <si>
    <t>12_0006</t>
  </si>
  <si>
    <t>P6(1209), WEA(10_002), DK7(0367)</t>
  </si>
  <si>
    <t>Milk, cow, whole fat (pasteurised, UTH)</t>
  </si>
  <si>
    <t>Milk, cow, whole, condensed, sweetened</t>
  </si>
  <si>
    <t>12_0009</t>
  </si>
  <si>
    <t>US25(01095), UK6(12-029)</t>
  </si>
  <si>
    <t>Milk, goat, combined breeds</t>
  </si>
  <si>
    <t>Capra hircus</t>
  </si>
  <si>
    <t>12_0010</t>
  </si>
  <si>
    <t>P6(1213), DK(0516), BID(1000196, 1000219, 1000222, 1000239, 1000240), UK6(12-328)</t>
  </si>
  <si>
    <t>Milk, human, colostrum, raw</t>
  </si>
  <si>
    <t>12_0011</t>
  </si>
  <si>
    <t>WEA(10_019), DK7(1301), UK6(12-038)</t>
  </si>
  <si>
    <t>Milk, human, mature, raw</t>
  </si>
  <si>
    <t>12_0012</t>
  </si>
  <si>
    <t>P6(1206), DK7(1303), UK6(12-040), US25(01107)</t>
  </si>
  <si>
    <t>12_0013</t>
  </si>
  <si>
    <t>Payesh</t>
  </si>
  <si>
    <t>U2</t>
  </si>
  <si>
    <t>P77</t>
  </si>
  <si>
    <t>Butter, salted</t>
  </si>
  <si>
    <t>13_0001</t>
  </si>
  <si>
    <t>Makhon, nonta</t>
  </si>
  <si>
    <t>F18D2</t>
  </si>
  <si>
    <t>F18D3</t>
  </si>
  <si>
    <t>Cottonseed oil</t>
  </si>
  <si>
    <t>Gossypium herbaceum</t>
  </si>
  <si>
    <t>P38</t>
  </si>
  <si>
    <t>13_0002</t>
  </si>
  <si>
    <t>Tular bij er tel</t>
  </si>
  <si>
    <t>P38, US25(04502), UK6(17-034)</t>
  </si>
  <si>
    <t>(900)3700</t>
  </si>
  <si>
    <t>Fish oil, cod liver</t>
  </si>
  <si>
    <t>13_0003</t>
  </si>
  <si>
    <t>Kod liver tel</t>
  </si>
  <si>
    <t>P6(1303), US25(04589), DK7(0315), UK6(17-488)</t>
  </si>
  <si>
    <t>Ghee, cow</t>
  </si>
  <si>
    <t>13_0004</t>
  </si>
  <si>
    <t>Ghee, gorur</t>
  </si>
  <si>
    <t>T70, P6(1305), UK6(17-007), PAK(173)</t>
  </si>
  <si>
    <t>NA</t>
  </si>
  <si>
    <t>Ghee, vegetable</t>
  </si>
  <si>
    <t>13_0005</t>
  </si>
  <si>
    <t>P6(1306), T70, UK6(17-009), PAK(176)</t>
  </si>
  <si>
    <t>Margarine</t>
  </si>
  <si>
    <t>13_0006</t>
  </si>
  <si>
    <t>DK7(1253), TH(TH11)</t>
  </si>
  <si>
    <t>13_0007</t>
  </si>
  <si>
    <t>Mayonnaise, nonta</t>
  </si>
  <si>
    <t>Mayonnaise, salted</t>
  </si>
  <si>
    <t>UK6(17-510), DK7(0184)</t>
  </si>
  <si>
    <t>13_0008</t>
  </si>
  <si>
    <t>Sorishar tel</t>
  </si>
  <si>
    <t>Mustard oil</t>
  </si>
  <si>
    <t>Brassica juncea</t>
  </si>
  <si>
    <t>T70, US25(04583)</t>
  </si>
  <si>
    <t>Palm oil</t>
  </si>
  <si>
    <t>13_0009</t>
  </si>
  <si>
    <t>Palm tel</t>
  </si>
  <si>
    <t>UK6(17-039), US25(04055),DK7(1098)</t>
  </si>
  <si>
    <t>Peanut oil</t>
  </si>
  <si>
    <t>P13</t>
  </si>
  <si>
    <t>13_0010</t>
  </si>
  <si>
    <t>China badam er tel</t>
  </si>
  <si>
    <t>P13, DK7(0859), UK6(17-040)</t>
  </si>
  <si>
    <t>Sesame oil</t>
  </si>
  <si>
    <t>13_0011</t>
  </si>
  <si>
    <t>Tiler tel</t>
  </si>
  <si>
    <t>US25(04058)</t>
  </si>
  <si>
    <t>13_0012</t>
  </si>
  <si>
    <t>Soyabean tel</t>
  </si>
  <si>
    <t>Soya oil</t>
  </si>
  <si>
    <t>P45</t>
  </si>
  <si>
    <t>P75</t>
  </si>
  <si>
    <t>T6</t>
  </si>
  <si>
    <t>P36</t>
  </si>
  <si>
    <t>P32</t>
  </si>
  <si>
    <t>P34</t>
  </si>
  <si>
    <t>Tea, powder</t>
  </si>
  <si>
    <t>T27</t>
  </si>
  <si>
    <t>14_0009</t>
  </si>
  <si>
    <t>Cha pata</t>
  </si>
  <si>
    <t>Camellia sinensis</t>
  </si>
  <si>
    <t>R6,T27, US25(14366)</t>
  </si>
  <si>
    <t>14_0007</t>
  </si>
  <si>
    <t>Tea infusion (with sugar and milk powder, whole fat)</t>
  </si>
  <si>
    <t>14_0008</t>
  </si>
  <si>
    <t>Tea, infusion (with sugar)</t>
  </si>
  <si>
    <t>T101</t>
  </si>
  <si>
    <t>Soft drinks, carbonated</t>
  </si>
  <si>
    <t>14_0004</t>
  </si>
  <si>
    <t>Komol paniyo</t>
  </si>
  <si>
    <t>T70, US25(14147),UK6(17-175)</t>
  </si>
  <si>
    <t>Coffee, powder</t>
  </si>
  <si>
    <t>14_0003</t>
  </si>
  <si>
    <t>Coffee</t>
  </si>
  <si>
    <t>US25(14214)</t>
  </si>
  <si>
    <t>Coffee infusion (instant with sugar and milk powder, whole fat)</t>
  </si>
  <si>
    <t>14_0002</t>
  </si>
  <si>
    <t>Coffee, dudh o chini soho</t>
  </si>
  <si>
    <t>Phoenix sylvestiris</t>
  </si>
  <si>
    <t>Water, drinking</t>
  </si>
  <si>
    <t>14_0010</t>
  </si>
  <si>
    <t>Khabar pani</t>
  </si>
  <si>
    <t>ANA</t>
  </si>
  <si>
    <t>T50</t>
  </si>
  <si>
    <t>14_0005</t>
  </si>
  <si>
    <t>T50, DK7(0403), UK6(12-331)</t>
  </si>
  <si>
    <t>Saccharum officinarum</t>
  </si>
  <si>
    <t>14_0006</t>
  </si>
  <si>
    <t>P6(1427), P8, 15_0003, US25(19304)</t>
  </si>
  <si>
    <t>15_0003</t>
  </si>
  <si>
    <t>Gur, Akh</t>
  </si>
  <si>
    <t>Jaggery, sugarcane, solid</t>
  </si>
  <si>
    <t xml:space="preserve">Saccharum officinarum </t>
  </si>
  <si>
    <t>P6(1417), IND(441), UK6(17-058)</t>
  </si>
  <si>
    <t>Coconut Water</t>
  </si>
  <si>
    <t>14_0001</t>
  </si>
  <si>
    <t>Daber pani</t>
  </si>
  <si>
    <t>P6(814),P8, US25(12119), IND(198), WEA(06-007)</t>
  </si>
  <si>
    <t>Betel leaves, raw</t>
  </si>
  <si>
    <t>Piper betel</t>
  </si>
  <si>
    <t>15_0002</t>
  </si>
  <si>
    <t>Pan pata</t>
  </si>
  <si>
    <t>P6(1402), IND(62), MALY(105011), UK6(13-807)</t>
  </si>
  <si>
    <t>Sugar, white</t>
  </si>
  <si>
    <t>SUGAR</t>
  </si>
  <si>
    <t>15_0008</t>
  </si>
  <si>
    <t>Chini, sada</t>
  </si>
  <si>
    <t>P6, DK7(01540, IND(439), UK6(14-806), US25(19335),WEA(13_003)</t>
  </si>
  <si>
    <t>15_0004</t>
  </si>
  <si>
    <t>Nolen gur</t>
  </si>
  <si>
    <t>P89</t>
  </si>
  <si>
    <t>15_0006</t>
  </si>
  <si>
    <t>P89, IND(441), 15_0003</t>
  </si>
  <si>
    <t>Gur, Khejur</t>
  </si>
  <si>
    <t xml:space="preserve">P6, IND(443)  </t>
  </si>
  <si>
    <t>15_0005</t>
  </si>
  <si>
    <t>Honey</t>
  </si>
  <si>
    <t>Modhu</t>
  </si>
  <si>
    <t>P6(1410), DK7(0081), UK6(17-050), US25(19296), VIN(486-12026)</t>
  </si>
  <si>
    <t>Salt</t>
  </si>
  <si>
    <t>15_0007</t>
  </si>
  <si>
    <t>INFS data</t>
  </si>
  <si>
    <t>(0)0</t>
  </si>
  <si>
    <t>P21</t>
  </si>
  <si>
    <t>Baking powder</t>
  </si>
  <si>
    <t>15_0001</t>
  </si>
  <si>
    <t>(398)1690</t>
  </si>
  <si>
    <t>Lobon</t>
  </si>
  <si>
    <t>(86)365</t>
  </si>
  <si>
    <t>(352)1500</t>
  </si>
  <si>
    <t>(385)1630</t>
  </si>
  <si>
    <t>0-0</t>
  </si>
  <si>
    <t>0-2</t>
  </si>
  <si>
    <t>(326)1390</t>
  </si>
  <si>
    <t>(42) 175</t>
  </si>
  <si>
    <t>DK7(0389), UK6(17-355)</t>
  </si>
  <si>
    <t>15 Miscellaneous</t>
  </si>
  <si>
    <t>min- max</t>
  </si>
  <si>
    <t>(296)1250</t>
  </si>
  <si>
    <t>(29)125</t>
  </si>
  <si>
    <t>Likar cha</t>
  </si>
  <si>
    <t>(41)172</t>
  </si>
  <si>
    <t>Dudh cha</t>
  </si>
  <si>
    <t>0.04-0.04</t>
  </si>
  <si>
    <t>0.7-0.7</t>
  </si>
  <si>
    <t>(33)139</t>
  </si>
  <si>
    <t>Sugar cane Juice</t>
  </si>
  <si>
    <t>(54)225</t>
  </si>
  <si>
    <t>(41)175</t>
  </si>
  <si>
    <t>(355)1300</t>
  </si>
  <si>
    <t>86-105</t>
  </si>
  <si>
    <t>250-270</t>
  </si>
  <si>
    <t>24-25</t>
  </si>
  <si>
    <t>0.4-0.7</t>
  </si>
  <si>
    <t>(20)83</t>
  </si>
  <si>
    <t xml:space="preserve">14 Beverages </t>
  </si>
  <si>
    <t>0.2-0.3</t>
  </si>
  <si>
    <t>1-1</t>
  </si>
  <si>
    <t>0.1-0.1</t>
  </si>
  <si>
    <t>99.9-100</t>
  </si>
  <si>
    <t>4-14</t>
  </si>
  <si>
    <t>0.03-0.07</t>
  </si>
  <si>
    <t>0.01-0.02</t>
  </si>
  <si>
    <t>60-86</t>
  </si>
  <si>
    <t>0.02-0.03</t>
  </si>
  <si>
    <t>0.1-0.4</t>
  </si>
  <si>
    <t>16-34</t>
  </si>
  <si>
    <t>27-59</t>
  </si>
  <si>
    <t>1-7</t>
  </si>
  <si>
    <t>0.3-0.3</t>
  </si>
  <si>
    <t>8-8</t>
  </si>
  <si>
    <t>1.1-1.8</t>
  </si>
  <si>
    <t>(732)3010</t>
  </si>
  <si>
    <t>416-592</t>
  </si>
  <si>
    <t>1.8-2.8</t>
  </si>
  <si>
    <t>80.2-86.3</t>
  </si>
  <si>
    <t>(750)3080</t>
  </si>
  <si>
    <t>0.01-0.01</t>
  </si>
  <si>
    <t>0.02-0.07</t>
  </si>
  <si>
    <t>0.2-0.2</t>
  </si>
  <si>
    <t>2-2</t>
  </si>
  <si>
    <t>Dalda/Bonoshpati</t>
  </si>
  <si>
    <t>(898)3690</t>
  </si>
  <si>
    <t>(733)3010</t>
  </si>
  <si>
    <t xml:space="preserve"> P6(1301), US25(01001), UK6(17-485)</t>
  </si>
  <si>
    <t xml:space="preserve">13 Fat and oils </t>
  </si>
  <si>
    <t>Payesh*</t>
  </si>
  <si>
    <t>0.5-0.5</t>
  </si>
  <si>
    <t>0.34-0.34</t>
  </si>
  <si>
    <t>7-30</t>
  </si>
  <si>
    <t>(65)272</t>
  </si>
  <si>
    <t>Mayer dudh</t>
  </si>
  <si>
    <t>7-7</t>
  </si>
  <si>
    <t>135-135</t>
  </si>
  <si>
    <t>0.6-0.6</t>
  </si>
  <si>
    <t>Shaldudh</t>
  </si>
  <si>
    <t>1-1.3</t>
  </si>
  <si>
    <t>0.04-0.14</t>
  </si>
  <si>
    <t>0.05-0.05</t>
  </si>
  <si>
    <t>25-35</t>
  </si>
  <si>
    <t>0.1-0.3</t>
  </si>
  <si>
    <t>134-170</t>
  </si>
  <si>
    <t>Chagoler dudh</t>
  </si>
  <si>
    <t>2.6-4</t>
  </si>
  <si>
    <t>11-15</t>
  </si>
  <si>
    <t>0.21-0.3</t>
  </si>
  <si>
    <t>0.42-0.46</t>
  </si>
  <si>
    <t>0.09-0.09</t>
  </si>
  <si>
    <t>14-70</t>
  </si>
  <si>
    <t>73-110</t>
  </si>
  <si>
    <t>0.94-1</t>
  </si>
  <si>
    <t>127-140</t>
  </si>
  <si>
    <t>360-371</t>
  </si>
  <si>
    <t>240-253</t>
  </si>
  <si>
    <t>26-29</t>
  </si>
  <si>
    <t>284-290</t>
  </si>
  <si>
    <t>8.7-10.1</t>
  </si>
  <si>
    <t>7.9-8.5</t>
  </si>
  <si>
    <t>25.9-27.2</t>
  </si>
  <si>
    <t>(301)1270</t>
  </si>
  <si>
    <t>(63)263</t>
  </si>
  <si>
    <t>(30)125</t>
  </si>
  <si>
    <t xml:space="preserve">Gorur dudh, makhon tola/noniheen </t>
  </si>
  <si>
    <t>10-11.3</t>
  </si>
  <si>
    <t>37-39</t>
  </si>
  <si>
    <t>0.25-0.302</t>
  </si>
  <si>
    <t>0.646-0.71</t>
  </si>
  <si>
    <t>0.5-0.68</t>
  </si>
  <si>
    <t>118-129</t>
  </si>
  <si>
    <t>0.06-0.06</t>
  </si>
  <si>
    <t>3.51-3.91</t>
  </si>
  <si>
    <t>360-370</t>
  </si>
  <si>
    <t>1160-1190</t>
  </si>
  <si>
    <t>91-93</t>
  </si>
  <si>
    <t>6.8-8.9</t>
  </si>
  <si>
    <t>36.3-38.8</t>
  </si>
  <si>
    <t>3.5-4.1</t>
  </si>
  <si>
    <t>1-2.3</t>
  </si>
  <si>
    <t>0.14-0.3</t>
  </si>
  <si>
    <t>0.04-0.05</t>
  </si>
  <si>
    <t>35-53</t>
  </si>
  <si>
    <t>0.1-0.2</t>
  </si>
  <si>
    <t>(94)396</t>
  </si>
  <si>
    <t>Poneer</t>
  </si>
  <si>
    <t>0.3-1</t>
  </si>
  <si>
    <t>0.8-0.8</t>
  </si>
  <si>
    <t>0-0.03</t>
  </si>
  <si>
    <t>Ghol</t>
  </si>
  <si>
    <t xml:space="preserve">12 Milk and its product </t>
  </si>
  <si>
    <t>(214)889</t>
  </si>
  <si>
    <t>0.26-0.26</t>
  </si>
  <si>
    <t>0.12-0.12</t>
  </si>
  <si>
    <t>60-70</t>
  </si>
  <si>
    <t>13.3-15.9</t>
  </si>
  <si>
    <t>68.4-71.0</t>
  </si>
  <si>
    <t>[1.39]</t>
  </si>
  <si>
    <t>(188)782</t>
  </si>
  <si>
    <t>Hasher dim</t>
  </si>
  <si>
    <t>3.33-4.7</t>
  </si>
  <si>
    <t>3.11-5.2</t>
  </si>
  <si>
    <t>371-600</t>
  </si>
  <si>
    <t>48-48</t>
  </si>
  <si>
    <t>1.7-1.7</t>
  </si>
  <si>
    <t>0.2-0.6</t>
  </si>
  <si>
    <t>(325)1350</t>
  </si>
  <si>
    <t xml:space="preserve">Murgir dim r kusum, deshi </t>
  </si>
  <si>
    <t>(179)745</t>
  </si>
  <si>
    <t>(158)655</t>
  </si>
  <si>
    <t xml:space="preserve">Murgir dim, deshi </t>
  </si>
  <si>
    <t>(158)658</t>
  </si>
  <si>
    <t>(139)579</t>
  </si>
  <si>
    <t xml:space="preserve">Eggs, chicken, farmed, raw </t>
  </si>
  <si>
    <t xml:space="preserve">11 Eggs and their products </t>
  </si>
  <si>
    <t>(114)481</t>
  </si>
  <si>
    <t>[8.0]</t>
  </si>
  <si>
    <t>1.8-2.5</t>
  </si>
  <si>
    <t>(196)814</t>
  </si>
  <si>
    <t>[3.8]</t>
  </si>
  <si>
    <t>(118)497</t>
  </si>
  <si>
    <t>[1.2]</t>
  </si>
  <si>
    <t>(68)290</t>
  </si>
  <si>
    <t>Bufo melanostictus</t>
  </si>
  <si>
    <t>Bang</t>
  </si>
  <si>
    <t>(62)259</t>
  </si>
  <si>
    <t>0.08-0.49</t>
  </si>
  <si>
    <t>2.32-2.67</t>
  </si>
  <si>
    <t>8-29</t>
  </si>
  <si>
    <t>[9.7]</t>
  </si>
  <si>
    <t>(114)479</t>
  </si>
  <si>
    <t>(128)537</t>
  </si>
  <si>
    <t>Murgi, ranner mangsaw, chamra charano</t>
  </si>
  <si>
    <t>Murgi, buker mangsaw, chamra charano</t>
  </si>
  <si>
    <t>[6.0]</t>
  </si>
  <si>
    <t>(95)400</t>
  </si>
  <si>
    <t>Mohisher mangsaw</t>
  </si>
  <si>
    <t>1-1.1</t>
  </si>
  <si>
    <t>19.2-21.4</t>
  </si>
  <si>
    <t>73.3-76.7</t>
  </si>
  <si>
    <t>[0.28]</t>
  </si>
  <si>
    <t>(126)530</t>
  </si>
  <si>
    <t>(207)860</t>
  </si>
  <si>
    <t>(103)436</t>
  </si>
  <si>
    <t>Gorur koliza</t>
  </si>
  <si>
    <t xml:space="preserve">10 Meat, poultry and their products </t>
  </si>
  <si>
    <t>0.49-0.57</t>
  </si>
  <si>
    <t>265-424</t>
  </si>
  <si>
    <t>20-34</t>
  </si>
  <si>
    <t>3.1-6.1</t>
  </si>
  <si>
    <t>[64]</t>
  </si>
  <si>
    <t>(103)434</t>
  </si>
  <si>
    <t>Walking catifish, without bones, raw</t>
  </si>
  <si>
    <t>[0.97]</t>
  </si>
  <si>
    <t>[0.71]</t>
  </si>
  <si>
    <t>(110)466</t>
  </si>
  <si>
    <t>224-501</t>
  </si>
  <si>
    <t>68-140</t>
  </si>
  <si>
    <t>1.3-1.5</t>
  </si>
  <si>
    <t>(101)424</t>
  </si>
  <si>
    <t>Channa striata</t>
  </si>
  <si>
    <t>74.3-78.2</t>
  </si>
  <si>
    <t>(97)405</t>
  </si>
  <si>
    <t>294-315</t>
  </si>
  <si>
    <t>(101)423</t>
  </si>
  <si>
    <t>47-89</t>
  </si>
  <si>
    <t>240-250</t>
  </si>
  <si>
    <t>[25]</t>
  </si>
  <si>
    <t>(91)384</t>
  </si>
  <si>
    <t>105-125</t>
  </si>
  <si>
    <t>186-263</t>
  </si>
  <si>
    <t>(123)517</t>
  </si>
  <si>
    <t xml:space="preserve">Silver carp, without bones, raw </t>
  </si>
  <si>
    <t>1.2-2.9</t>
  </si>
  <si>
    <t>15.8-18.2</t>
  </si>
  <si>
    <t>77.9-79.9</t>
  </si>
  <si>
    <t>(81)341</t>
  </si>
  <si>
    <t>(105)444</t>
  </si>
  <si>
    <t>(79)334</t>
  </si>
  <si>
    <t>0.41-0.63</t>
  </si>
  <si>
    <t>52-340</t>
  </si>
  <si>
    <t>240-849</t>
  </si>
  <si>
    <t>250-357</t>
  </si>
  <si>
    <t>(95)399</t>
  </si>
  <si>
    <t>Fenneropenaeus indicus</t>
  </si>
  <si>
    <t>(75)320</t>
  </si>
  <si>
    <t>20.8-21.1</t>
  </si>
  <si>
    <t>72.4-77.1</t>
  </si>
  <si>
    <t>(102)431</t>
  </si>
  <si>
    <t>(86)366</t>
  </si>
  <si>
    <t>[1.8]</t>
  </si>
  <si>
    <t>(108)453</t>
  </si>
  <si>
    <t>(349)1470</t>
  </si>
  <si>
    <t>(103)432</t>
  </si>
  <si>
    <t>2.6-4.9</t>
  </si>
  <si>
    <t>(112)471</t>
  </si>
  <si>
    <t>Parastromateus niger and Formio niger</t>
  </si>
  <si>
    <t>Rupchanda, kalo, bivinno projati</t>
  </si>
  <si>
    <t>0.74-2.10</t>
  </si>
  <si>
    <t>180-355</t>
  </si>
  <si>
    <t>297-560</t>
  </si>
  <si>
    <t>0.4-3.5</t>
  </si>
  <si>
    <t>510-521</t>
  </si>
  <si>
    <t>2.8-4.7</t>
  </si>
  <si>
    <t>(99)417</t>
  </si>
  <si>
    <t>(162)676</t>
  </si>
  <si>
    <t>0.9-0.9</t>
  </si>
  <si>
    <t>1.1-2</t>
  </si>
  <si>
    <t>82.4-84.3</t>
  </si>
  <si>
    <t>[1.09]</t>
  </si>
  <si>
    <t>(60)255</t>
  </si>
  <si>
    <t>Pisidium clarkeanum and Lamellidens marginalis</t>
  </si>
  <si>
    <t>1.5-5.5</t>
  </si>
  <si>
    <t>4.1-5.9</t>
  </si>
  <si>
    <t>17.5-19.8</t>
  </si>
  <si>
    <t>70.6-70.8</t>
  </si>
  <si>
    <t>(120)502</t>
  </si>
  <si>
    <t>1.1-2.5</t>
  </si>
  <si>
    <t>350-960</t>
  </si>
  <si>
    <t>1.5-1.7</t>
  </si>
  <si>
    <t>(102)428</t>
  </si>
  <si>
    <t>39-46</t>
  </si>
  <si>
    <t>(108)452</t>
  </si>
  <si>
    <t>4.8-5.6</t>
  </si>
  <si>
    <t>16.5-19.7</t>
  </si>
  <si>
    <t>69.5-73.8</t>
  </si>
  <si>
    <t>(119)501</t>
  </si>
  <si>
    <t>(412)1730</t>
  </si>
  <si>
    <t>Minnow, Finescale razorbelly, dried</t>
  </si>
  <si>
    <t>191-250</t>
  </si>
  <si>
    <t>1.7-2</t>
  </si>
  <si>
    <t>477-590</t>
  </si>
  <si>
    <t>(95)397</t>
  </si>
  <si>
    <t>(112)470</t>
  </si>
  <si>
    <t>Mackerel, Narrow-barred Spanish, raw</t>
  </si>
  <si>
    <t>232-311</t>
  </si>
  <si>
    <t>8-14</t>
  </si>
  <si>
    <t>(89)373</t>
  </si>
  <si>
    <t>(109)459</t>
  </si>
  <si>
    <t>0.04-0.06</t>
  </si>
  <si>
    <t>1.2-1.49</t>
  </si>
  <si>
    <t>24-33</t>
  </si>
  <si>
    <t>0.3-0.6</t>
  </si>
  <si>
    <t>19.9-20.8</t>
  </si>
  <si>
    <t>74.8-79.3</t>
  </si>
  <si>
    <t>(100)423</t>
  </si>
  <si>
    <t>1.84-2.1</t>
  </si>
  <si>
    <t>180-281</t>
  </si>
  <si>
    <t>2.1-7.6</t>
  </si>
  <si>
    <t>4.3-4.5</t>
  </si>
  <si>
    <t>(106)442</t>
  </si>
  <si>
    <t>195-195</t>
  </si>
  <si>
    <t>(223)926</t>
  </si>
  <si>
    <t>1-1.7</t>
  </si>
  <si>
    <t>186-216</t>
  </si>
  <si>
    <t>156-840</t>
  </si>
  <si>
    <t>0.9-1.9</t>
  </si>
  <si>
    <t>[2.6]</t>
  </si>
  <si>
    <t>(105)438</t>
  </si>
  <si>
    <t>Gourami, Banded gourami, eyes included, raw</t>
  </si>
  <si>
    <t>0.67-1.19</t>
  </si>
  <si>
    <t>267-271</t>
  </si>
  <si>
    <t>330-340</t>
  </si>
  <si>
    <t>[3.2]</t>
  </si>
  <si>
    <t>1.4-1.9</t>
  </si>
  <si>
    <t>[2.35]</t>
  </si>
  <si>
    <t>(96)406</t>
  </si>
  <si>
    <t>(318)1340</t>
  </si>
  <si>
    <t>(75)318</t>
  </si>
  <si>
    <t>1.3-3.6</t>
  </si>
  <si>
    <t>(86)363</t>
  </si>
  <si>
    <t>350-700</t>
  </si>
  <si>
    <t>(117)488</t>
  </si>
  <si>
    <t>(107)449</t>
  </si>
  <si>
    <t>Small fish fry*</t>
  </si>
  <si>
    <t>3-3.1</t>
  </si>
  <si>
    <t>(93)393</t>
  </si>
  <si>
    <t>(130)544</t>
  </si>
  <si>
    <t>Catla catla, Cirrhinus cirrhosus, Labeo rohita</t>
  </si>
  <si>
    <t>(104)438</t>
  </si>
  <si>
    <t>Fish ball*</t>
  </si>
  <si>
    <t>09_0072</t>
  </si>
  <si>
    <t>0.47-1.07</t>
  </si>
  <si>
    <t>(114)478</t>
  </si>
  <si>
    <t>56-97</t>
  </si>
  <si>
    <t>336-345</t>
  </si>
  <si>
    <t>1.1-1.3</t>
  </si>
  <si>
    <t>[1.17]</t>
  </si>
  <si>
    <t>(100)422</t>
  </si>
  <si>
    <t>1.4-1.6</t>
  </si>
  <si>
    <t>(88)374</t>
  </si>
  <si>
    <t>34-193</t>
  </si>
  <si>
    <t>(96)405</t>
  </si>
  <si>
    <t>0.57-1.69</t>
  </si>
  <si>
    <t>176-252</t>
  </si>
  <si>
    <t>[74]</t>
  </si>
  <si>
    <t>(139)581</t>
  </si>
  <si>
    <t>381-400</t>
  </si>
  <si>
    <t>410-410</t>
  </si>
  <si>
    <t>(130)542</t>
  </si>
  <si>
    <t>2.3-2.6</t>
  </si>
  <si>
    <t>1.8-2.1</t>
  </si>
  <si>
    <t>4.6-5</t>
  </si>
  <si>
    <t>4.5-7.3</t>
  </si>
  <si>
    <t>72.6-77</t>
  </si>
  <si>
    <t>(115)481</t>
  </si>
  <si>
    <t>1.2-1.5</t>
  </si>
  <si>
    <t>(103)433</t>
  </si>
  <si>
    <t>220-321</t>
  </si>
  <si>
    <t>2.1-3.6</t>
  </si>
  <si>
    <t>15.3-19.2</t>
  </si>
  <si>
    <t>(95)398</t>
  </si>
  <si>
    <t xml:space="preserve">Ompok pabda </t>
  </si>
  <si>
    <t>520-520</t>
  </si>
  <si>
    <t>1.4-3</t>
  </si>
  <si>
    <t>5.6-7.3</t>
  </si>
  <si>
    <t>14.1-18.1</t>
  </si>
  <si>
    <t>68.8-75.6</t>
  </si>
  <si>
    <t>(122)512</t>
  </si>
  <si>
    <t>0.3-1.7</t>
  </si>
  <si>
    <t>2.5-2.8</t>
  </si>
  <si>
    <t>15.8-19.8</t>
  </si>
  <si>
    <t>73-78.6</t>
  </si>
  <si>
    <t>(80)340</t>
  </si>
  <si>
    <t>(80)339</t>
  </si>
  <si>
    <t>(106)446</t>
  </si>
  <si>
    <t>1-2.93</t>
  </si>
  <si>
    <t>(94)395</t>
  </si>
  <si>
    <t>2.9-3.1</t>
  </si>
  <si>
    <t>2.2-3</t>
  </si>
  <si>
    <t>7.6-7.7</t>
  </si>
  <si>
    <t>71.6-71.6</t>
  </si>
  <si>
    <t>(139)582</t>
  </si>
  <si>
    <t>38-48</t>
  </si>
  <si>
    <t>195-196</t>
  </si>
  <si>
    <t>12-35</t>
  </si>
  <si>
    <t>1.1-1.5</t>
  </si>
  <si>
    <t>(175)729</t>
  </si>
  <si>
    <t>(101)427</t>
  </si>
  <si>
    <t>196-356</t>
  </si>
  <si>
    <t>2-6.9</t>
  </si>
  <si>
    <t>377-522</t>
  </si>
  <si>
    <t>(71)301</t>
  </si>
  <si>
    <t>1.2-2.4</t>
  </si>
  <si>
    <t>440-463</t>
  </si>
  <si>
    <t>2.5-3.6</t>
  </si>
  <si>
    <t>17.1-18.4</t>
  </si>
  <si>
    <t>74-75.6</t>
  </si>
  <si>
    <t>(105)441</t>
  </si>
  <si>
    <t>(328)1390</t>
  </si>
  <si>
    <t xml:space="preserve">09 Fish, shellfish and their products </t>
  </si>
  <si>
    <t>0.02-0.02</t>
  </si>
  <si>
    <t>0.03-0.03</t>
  </si>
  <si>
    <t>0.09-0.2</t>
  </si>
  <si>
    <t>428-558</t>
  </si>
  <si>
    <t>0.2-0.9</t>
  </si>
  <si>
    <t>(111)469</t>
  </si>
  <si>
    <t>3-32</t>
  </si>
  <si>
    <t>104-110</t>
  </si>
  <si>
    <t>4-18</t>
  </si>
  <si>
    <t>0.3-0.5</t>
  </si>
  <si>
    <t>0.3-0.4</t>
  </si>
  <si>
    <t>0.2-0.7</t>
  </si>
  <si>
    <t>(22)93</t>
  </si>
  <si>
    <t>14-15</t>
  </si>
  <si>
    <t>0.07-0.07</t>
  </si>
  <si>
    <t>14-18</t>
  </si>
  <si>
    <t>0.1-0.11</t>
  </si>
  <si>
    <t>(270)1140</t>
  </si>
  <si>
    <t>0.05-0.08</t>
  </si>
  <si>
    <t>0.03-0.09</t>
  </si>
  <si>
    <t>229-242</t>
  </si>
  <si>
    <t>0.3-0.9</t>
  </si>
  <si>
    <t>(38)159</t>
  </si>
  <si>
    <t>26-26</t>
  </si>
  <si>
    <t>21-21</t>
  </si>
  <si>
    <t>1.6-1.6</t>
  </si>
  <si>
    <t>(67)283</t>
  </si>
  <si>
    <t>32-90</t>
  </si>
  <si>
    <t>0.06-0.19</t>
  </si>
  <si>
    <t>0.19-0.25</t>
  </si>
  <si>
    <t>(47)197</t>
  </si>
  <si>
    <t>0.11-0.11</t>
  </si>
  <si>
    <t>0.2-0.5</t>
  </si>
  <si>
    <t>85.1-92.4</t>
  </si>
  <si>
    <t>(43)181</t>
  </si>
  <si>
    <t>0.08-0.08</t>
  </si>
  <si>
    <t>0.02-0.04</t>
  </si>
  <si>
    <t>0.15-0.2</t>
  </si>
  <si>
    <t>7-14</t>
  </si>
  <si>
    <t>0.5-0.7</t>
  </si>
  <si>
    <t>0.08-0.18</t>
  </si>
  <si>
    <t>102-376</t>
  </si>
  <si>
    <t>[2500]</t>
  </si>
  <si>
    <t>(78)332</t>
  </si>
  <si>
    <t>91.6-92.3</t>
  </si>
  <si>
    <t>(31)133</t>
  </si>
  <si>
    <t>(49)208</t>
  </si>
  <si>
    <t>40-68</t>
  </si>
  <si>
    <t>103-161</t>
  </si>
  <si>
    <t>86-89.4</t>
  </si>
  <si>
    <t>(44)186</t>
  </si>
  <si>
    <t>(9)38</t>
  </si>
  <si>
    <t>0.05-0.1</t>
  </si>
  <si>
    <t>10-32</t>
  </si>
  <si>
    <t>95.2-95.8</t>
  </si>
  <si>
    <t>(16)67</t>
  </si>
  <si>
    <t>0.8-1.31</t>
  </si>
  <si>
    <t>47-67</t>
  </si>
  <si>
    <t>(103)435</t>
  </si>
  <si>
    <t>0.055-0.056</t>
  </si>
  <si>
    <t>664-1850</t>
  </si>
  <si>
    <t>6-28</t>
  </si>
  <si>
    <t>0.2-0.4</t>
  </si>
  <si>
    <t>94.9-95</t>
  </si>
  <si>
    <t>(17)73</t>
  </si>
  <si>
    <t>(82)348</t>
  </si>
  <si>
    <t>0.4-0.6</t>
  </si>
  <si>
    <t>81.3-82.1</t>
  </si>
  <si>
    <t>[3510]</t>
  </si>
  <si>
    <t>(70)297</t>
  </si>
  <si>
    <t>0.23-0.3</t>
  </si>
  <si>
    <t>16-19</t>
  </si>
  <si>
    <t>5-24</t>
  </si>
  <si>
    <t>47-50</t>
  </si>
  <si>
    <t>16-30</t>
  </si>
  <si>
    <t>0.3-0.7</t>
  </si>
  <si>
    <t>29-40</t>
  </si>
  <si>
    <t>0.6-0.8</t>
  </si>
  <si>
    <t>88.4-90.2</t>
  </si>
  <si>
    <t>(42)177</t>
  </si>
  <si>
    <t>8-32</t>
  </si>
  <si>
    <t>0.043-0.06</t>
  </si>
  <si>
    <t>40-90</t>
  </si>
  <si>
    <t>84.6-87.4</t>
  </si>
  <si>
    <t>(56)234</t>
  </si>
  <si>
    <t>Lebu, Kagoji</t>
  </si>
  <si>
    <t>0.05-0.06</t>
  </si>
  <si>
    <t>3-10</t>
  </si>
  <si>
    <t>325-382</t>
  </si>
  <si>
    <t>28-38</t>
  </si>
  <si>
    <t>17-32</t>
  </si>
  <si>
    <t>(60)254</t>
  </si>
  <si>
    <t>0.41-0.74</t>
  </si>
  <si>
    <t>0.2-0.58</t>
  </si>
  <si>
    <t>3-9</t>
  </si>
  <si>
    <t>65-221</t>
  </si>
  <si>
    <t>22-23</t>
  </si>
  <si>
    <t>4-15</t>
  </si>
  <si>
    <t>89.8-89.9</t>
  </si>
  <si>
    <t>(35)149</t>
  </si>
  <si>
    <t>0.1-0.5</t>
  </si>
  <si>
    <t>8-10</t>
  </si>
  <si>
    <t>89.1-89.9</t>
  </si>
  <si>
    <t>(40)169</t>
  </si>
  <si>
    <t>0.06-0.08</t>
  </si>
  <si>
    <t>0.11-0.3</t>
  </si>
  <si>
    <t>12-20</t>
  </si>
  <si>
    <t>[1110]</t>
  </si>
  <si>
    <t>(74)312</t>
  </si>
  <si>
    <t>Kathal, paka</t>
  </si>
  <si>
    <t>0.28-0.28</t>
  </si>
  <si>
    <t>0.11-0.12</t>
  </si>
  <si>
    <t>0.14-0.2</t>
  </si>
  <si>
    <t>155-195</t>
  </si>
  <si>
    <t>38-41</t>
  </si>
  <si>
    <t>(51)213</t>
  </si>
  <si>
    <t>0.21-0.21</t>
  </si>
  <si>
    <t>0.11-0.2</t>
  </si>
  <si>
    <t>0.3-0.32</t>
  </si>
  <si>
    <t>17-18</t>
  </si>
  <si>
    <t>23-27</t>
  </si>
  <si>
    <t>[0.73]</t>
  </si>
  <si>
    <t>(63)265</t>
  </si>
  <si>
    <t>Peyara, bivinno variety,  kancha</t>
  </si>
  <si>
    <t>(94)398</t>
  </si>
  <si>
    <t>(40)168</t>
  </si>
  <si>
    <t>12.5-13</t>
  </si>
  <si>
    <t>0.08-0.39</t>
  </si>
  <si>
    <t>0.1-0.65</t>
  </si>
  <si>
    <t>1.4-2.2</t>
  </si>
  <si>
    <t>2.1-5</t>
  </si>
  <si>
    <t>(64)271</t>
  </si>
  <si>
    <t>(150)636</t>
  </si>
  <si>
    <t>63-63</t>
  </si>
  <si>
    <t>2.2-2.2</t>
  </si>
  <si>
    <t>Khorma</t>
  </si>
  <si>
    <t>37.3-38</t>
  </si>
  <si>
    <t>0.14-0.14</t>
  </si>
  <si>
    <t>0.08-0.1</t>
  </si>
  <si>
    <t>0.25-0.4</t>
  </si>
  <si>
    <t>(85)357</t>
  </si>
  <si>
    <t>0.03-0.22</t>
  </si>
  <si>
    <t>0.27-0.48</t>
  </si>
  <si>
    <t>116-139.6</t>
  </si>
  <si>
    <t>18-20</t>
  </si>
  <si>
    <t>0.56-0.87</t>
  </si>
  <si>
    <t>[5.2]</t>
  </si>
  <si>
    <t>(81)340</t>
  </si>
  <si>
    <t>(70)293</t>
  </si>
  <si>
    <t>Kola, Sagar, paka</t>
  </si>
  <si>
    <t>0.19-0.3</t>
  </si>
  <si>
    <t>(62)262</t>
  </si>
  <si>
    <t xml:space="preserve">08 Fruits </t>
  </si>
  <si>
    <t>3.7-5.1</t>
  </si>
  <si>
    <t>0.11-0.23</t>
  </si>
  <si>
    <t>0.6-1.0</t>
  </si>
  <si>
    <t>3.2-4.35</t>
  </si>
  <si>
    <t>31-38</t>
  </si>
  <si>
    <t>2525-2910</t>
  </si>
  <si>
    <t>268-290</t>
  </si>
  <si>
    <t>190-193</t>
  </si>
  <si>
    <t>3.5-6</t>
  </si>
  <si>
    <t>7-9.9</t>
  </si>
  <si>
    <t>(335)1400</t>
  </si>
  <si>
    <t>15.9-28</t>
  </si>
  <si>
    <t>1.2-1.6</t>
  </si>
  <si>
    <t>[740]</t>
  </si>
  <si>
    <t>(35)143</t>
  </si>
  <si>
    <t>0.9-0.98</t>
  </si>
  <si>
    <t>0.1-0.17</t>
  </si>
  <si>
    <t>0.85-0.85</t>
  </si>
  <si>
    <t>7.9-10.2</t>
  </si>
  <si>
    <t>21-26</t>
  </si>
  <si>
    <t>700-719</t>
  </si>
  <si>
    <t>849-870</t>
  </si>
  <si>
    <t>331-347</t>
  </si>
  <si>
    <t>9.4-9.8</t>
  </si>
  <si>
    <t>41.6-44.7</t>
  </si>
  <si>
    <t>(523)2160</t>
  </si>
  <si>
    <t>10-17</t>
  </si>
  <si>
    <t>20-44</t>
  </si>
  <si>
    <t>(302)1260</t>
  </si>
  <si>
    <t>(480)1980</t>
  </si>
  <si>
    <t>(415)1720</t>
  </si>
  <si>
    <t>0-1</t>
  </si>
  <si>
    <t>0-0.14</t>
  </si>
  <si>
    <t>0-0.07</t>
  </si>
  <si>
    <t>34-65</t>
  </si>
  <si>
    <t>0.5-1.3</t>
  </si>
  <si>
    <t>0.9-1.8</t>
  </si>
  <si>
    <t>Lemon ghas</t>
  </si>
  <si>
    <t>0.08-0.51</t>
  </si>
  <si>
    <t>1.25-2.43</t>
  </si>
  <si>
    <t>50-62</t>
  </si>
  <si>
    <t>2.8-3.7</t>
  </si>
  <si>
    <t>[1300]</t>
  </si>
  <si>
    <t>(37)152</t>
  </si>
  <si>
    <t>11-11</t>
  </si>
  <si>
    <t>(72)303</t>
  </si>
  <si>
    <t>57-71</t>
  </si>
  <si>
    <t>1.3-1.64</t>
  </si>
  <si>
    <t>1.11-1.8</t>
  </si>
  <si>
    <t>2.5-6.9</t>
  </si>
  <si>
    <t>43-67</t>
  </si>
  <si>
    <t>650-770</t>
  </si>
  <si>
    <t>296-340</t>
  </si>
  <si>
    <t>170-191</t>
  </si>
  <si>
    <t>3-3.4</t>
  </si>
  <si>
    <t>6.4-7.4</t>
  </si>
  <si>
    <t>(330)1380</t>
  </si>
  <si>
    <t>8.2-8.2</t>
  </si>
  <si>
    <t>(329)1360</t>
  </si>
  <si>
    <t>2.6-4.58</t>
  </si>
  <si>
    <t>[3.33]</t>
  </si>
  <si>
    <t>(402)1680</t>
  </si>
  <si>
    <t>11.2-11.2</t>
  </si>
  <si>
    <t>[2.1]</t>
  </si>
  <si>
    <t>(336)1390</t>
  </si>
  <si>
    <t>28-39</t>
  </si>
  <si>
    <t>2.2-2.3</t>
  </si>
  <si>
    <t>[6.04]</t>
  </si>
  <si>
    <t>(267)1100</t>
  </si>
  <si>
    <t>Darchini gura</t>
  </si>
  <si>
    <t>0.43-0.43</t>
  </si>
  <si>
    <t>6-6</t>
  </si>
  <si>
    <t>16-16</t>
  </si>
  <si>
    <t>10-10</t>
  </si>
  <si>
    <t>[19.71]</t>
  </si>
  <si>
    <t>(313)1310</t>
  </si>
  <si>
    <t>(261)1090</t>
  </si>
  <si>
    <t>[3710]</t>
  </si>
  <si>
    <t>(353)1480</t>
  </si>
  <si>
    <t>Laurus nobilis</t>
  </si>
  <si>
    <t>Tejpata</t>
  </si>
  <si>
    <t>07 Spices, condiments and herbs</t>
  </si>
  <si>
    <t>(684)2820</t>
  </si>
  <si>
    <t>43.3-48.2</t>
  </si>
  <si>
    <t>(563)2330</t>
  </si>
  <si>
    <t>1-1.9</t>
  </si>
  <si>
    <t>1.7-4.9</t>
  </si>
  <si>
    <t>1.34-1.57</t>
  </si>
  <si>
    <t>6.6-7.81</t>
  </si>
  <si>
    <t>7-18</t>
  </si>
  <si>
    <t>809-820</t>
  </si>
  <si>
    <t>850-1233</t>
  </si>
  <si>
    <t>270-592</t>
  </si>
  <si>
    <t>4.7-4.8</t>
  </si>
  <si>
    <t>[2.18]</t>
  </si>
  <si>
    <t>(580)2400</t>
  </si>
  <si>
    <t>Mistikumrar bichi</t>
  </si>
  <si>
    <t>5-5.6</t>
  </si>
  <si>
    <t>51-51</t>
  </si>
  <si>
    <t>1.3-1.3</t>
  </si>
  <si>
    <t>140-249</t>
  </si>
  <si>
    <t>1025-1025</t>
  </si>
  <si>
    <t>490-490</t>
  </si>
  <si>
    <t>121-121</t>
  </si>
  <si>
    <t>44.4-45.4</t>
  </si>
  <si>
    <t>(574)2380</t>
  </si>
  <si>
    <t>Pesta</t>
  </si>
  <si>
    <t>[5.07]</t>
  </si>
  <si>
    <t>(501)2080</t>
  </si>
  <si>
    <t>44-49</t>
  </si>
  <si>
    <t>1.1-1.1</t>
  </si>
  <si>
    <t>77-84.6</t>
  </si>
  <si>
    <t>Poddo gota, kancha</t>
  </si>
  <si>
    <t>130-163</t>
  </si>
  <si>
    <t>2-2.4</t>
  </si>
  <si>
    <t>15.4-17.2</t>
  </si>
  <si>
    <t>[4.1]</t>
  </si>
  <si>
    <t>(339)1440</t>
  </si>
  <si>
    <t>6.5-6.5</t>
  </si>
  <si>
    <t>(500)2060</t>
  </si>
  <si>
    <t>Tisi</t>
  </si>
  <si>
    <t>6.2-11</t>
  </si>
  <si>
    <t>0.16-0.25</t>
  </si>
  <si>
    <t>1.5-1.5</t>
  </si>
  <si>
    <t>30-50</t>
  </si>
  <si>
    <t>(151)639</t>
  </si>
  <si>
    <t>110-240</t>
  </si>
  <si>
    <t>12.1-13.8</t>
  </si>
  <si>
    <t>1.02-1.14</t>
  </si>
  <si>
    <t>3.27-3.5</t>
  </si>
  <si>
    <t>2-18</t>
  </si>
  <si>
    <t>670-705</t>
  </si>
  <si>
    <t>376-430</t>
  </si>
  <si>
    <t>168-210</t>
  </si>
  <si>
    <t>2.3-2.4</t>
  </si>
  <si>
    <t>(585)2430</t>
  </si>
  <si>
    <t>0.054-0.054</t>
  </si>
  <si>
    <t>9-9.3</t>
  </si>
  <si>
    <t>9-17</t>
  </si>
  <si>
    <t>0.55-1</t>
  </si>
  <si>
    <t>160-210</t>
  </si>
  <si>
    <t>23-40</t>
  </si>
  <si>
    <t>(652)2680</t>
  </si>
  <si>
    <t>1-1.6</t>
  </si>
  <si>
    <t>0.6-0.7</t>
  </si>
  <si>
    <t>0-0.02</t>
  </si>
  <si>
    <t>0.22-0.23</t>
  </si>
  <si>
    <t>0.56-0.64</t>
  </si>
  <si>
    <t>13-14</t>
  </si>
  <si>
    <t>220-234</t>
  </si>
  <si>
    <t>96-97</t>
  </si>
  <si>
    <t>43-46</t>
  </si>
  <si>
    <t>2.7-3.3</t>
  </si>
  <si>
    <t>0.7-1</t>
  </si>
  <si>
    <t>21.3-22.1</t>
  </si>
  <si>
    <t>2-2.1</t>
  </si>
  <si>
    <t>71.1-72.9</t>
  </si>
  <si>
    <t>(213)876</t>
  </si>
  <si>
    <t>34-34</t>
  </si>
  <si>
    <t>4.4-4.4</t>
  </si>
  <si>
    <t>1.32-1.32</t>
  </si>
  <si>
    <t>6.45-6.45</t>
  </si>
  <si>
    <t>597-597</t>
  </si>
  <si>
    <t>575-575</t>
  </si>
  <si>
    <t>251-251</t>
  </si>
  <si>
    <t>68.4-68.4</t>
  </si>
  <si>
    <t>13.7-13.7</t>
  </si>
  <si>
    <t>(712)2940</t>
  </si>
  <si>
    <t>(595)2470</t>
  </si>
  <si>
    <t>(552)2290</t>
  </si>
  <si>
    <t xml:space="preserve">06 Nuts, seeds and their products </t>
  </si>
  <si>
    <t>(97)410</t>
  </si>
  <si>
    <t>7-34</t>
  </si>
  <si>
    <t>(98)415</t>
  </si>
  <si>
    <t>0.1-0.6</t>
  </si>
  <si>
    <t>68.7-74.8</t>
  </si>
  <si>
    <t>(104)441</t>
  </si>
  <si>
    <t>Misti alu, Lal khosa</t>
  </si>
  <si>
    <t>0.11-0.17</t>
  </si>
  <si>
    <t>38-50</t>
  </si>
  <si>
    <t>(105)443</t>
  </si>
  <si>
    <t>Misti alu, holdey</t>
  </si>
  <si>
    <t>(97)409</t>
  </si>
  <si>
    <t>(66)281</t>
  </si>
  <si>
    <t>Gol alu, Diamond jat, khosa chara</t>
  </si>
  <si>
    <t>0.7-1.3</t>
  </si>
  <si>
    <t>0.1-2</t>
  </si>
  <si>
    <t>69.1-84.2</t>
  </si>
  <si>
    <t>[2.38]</t>
  </si>
  <si>
    <t>(82)346</t>
  </si>
  <si>
    <t xml:space="preserve">Mankochu </t>
  </si>
  <si>
    <t>[1.43]</t>
  </si>
  <si>
    <t>(74)314</t>
  </si>
  <si>
    <t>Ole Kochu</t>
  </si>
  <si>
    <t>1.3-3</t>
  </si>
  <si>
    <t>Dudh kochu</t>
  </si>
  <si>
    <t>30-40</t>
  </si>
  <si>
    <t>Kochur Mukhi</t>
  </si>
  <si>
    <t xml:space="preserve">05 Starchy roots, tubers and their products </t>
  </si>
  <si>
    <t>31-31</t>
  </si>
  <si>
    <t>(49)206</t>
  </si>
  <si>
    <t>0.25-0.77</t>
  </si>
  <si>
    <t>107-107</t>
  </si>
  <si>
    <t>16-22</t>
  </si>
  <si>
    <t>0.6-1.1</t>
  </si>
  <si>
    <t>(43)179</t>
  </si>
  <si>
    <t>(50)206</t>
  </si>
  <si>
    <t>Misti alu shak (SP8)</t>
  </si>
  <si>
    <t>(45)185</t>
  </si>
  <si>
    <t>Misti alu shak (SP7)</t>
  </si>
  <si>
    <t>(45)189</t>
  </si>
  <si>
    <t>Misti alu shak (SP4)</t>
  </si>
  <si>
    <t>[2.03]</t>
  </si>
  <si>
    <t>(26)107</t>
  </si>
  <si>
    <t>(55)232</t>
  </si>
  <si>
    <t>Slender amaranth leaves, boiled* (without salt)</t>
  </si>
  <si>
    <t>Notay shak siddha, lobon chara</t>
  </si>
  <si>
    <t>47-52</t>
  </si>
  <si>
    <t>3-5.2</t>
  </si>
  <si>
    <t>(47)196</t>
  </si>
  <si>
    <t>56-84</t>
  </si>
  <si>
    <t>223-296</t>
  </si>
  <si>
    <t>22-60</t>
  </si>
  <si>
    <t>14-16</t>
  </si>
  <si>
    <t>84-210</t>
  </si>
  <si>
    <t>(32)135</t>
  </si>
  <si>
    <t>13.4-61</t>
  </si>
  <si>
    <t>40-40</t>
  </si>
  <si>
    <t>(29)122</t>
  </si>
  <si>
    <t>1.3-2.3</t>
  </si>
  <si>
    <t>(32)134</t>
  </si>
  <si>
    <t>0.36-0.36</t>
  </si>
  <si>
    <t>34-105</t>
  </si>
  <si>
    <t>111-263</t>
  </si>
  <si>
    <t>[2030]</t>
  </si>
  <si>
    <t>(25)105</t>
  </si>
  <si>
    <t>(50)210</t>
  </si>
  <si>
    <t>(68)287</t>
  </si>
  <si>
    <t>220-220</t>
  </si>
  <si>
    <t>440-440</t>
  </si>
  <si>
    <t>1.7-2.3</t>
  </si>
  <si>
    <t>6.7-6.7</t>
  </si>
  <si>
    <t>(72)300</t>
  </si>
  <si>
    <t>(33)137</t>
  </si>
  <si>
    <t>Dima shak</t>
  </si>
  <si>
    <t>(34)141</t>
  </si>
  <si>
    <t>2.45-4.75</t>
  </si>
  <si>
    <t>0.22-0.22</t>
  </si>
  <si>
    <t>40-53</t>
  </si>
  <si>
    <t>37-43</t>
  </si>
  <si>
    <t>43-80</t>
  </si>
  <si>
    <t>3.1-6.8</t>
  </si>
  <si>
    <t>(51)212</t>
  </si>
  <si>
    <t>0.45-0.45</t>
  </si>
  <si>
    <t>2.2-2.5</t>
  </si>
  <si>
    <t>4.4-6.8</t>
  </si>
  <si>
    <t>78.8-84.8</t>
  </si>
  <si>
    <t>[3.36]</t>
  </si>
  <si>
    <t>(62)261</t>
  </si>
  <si>
    <t>0.8-0.82</t>
  </si>
  <si>
    <t>19-25</t>
  </si>
  <si>
    <t>284-322</t>
  </si>
  <si>
    <t>34-37</t>
  </si>
  <si>
    <t>54-54</t>
  </si>
  <si>
    <t>4.2-5.5</t>
  </si>
  <si>
    <t>167-235</t>
  </si>
  <si>
    <t>Simei alu shak</t>
  </si>
  <si>
    <t>[467]</t>
  </si>
  <si>
    <t>36-46</t>
  </si>
  <si>
    <t>222-330</t>
  </si>
  <si>
    <t>27-30</t>
  </si>
  <si>
    <t>42-96</t>
  </si>
  <si>
    <t>[2370]</t>
  </si>
  <si>
    <t>(26)109</t>
  </si>
  <si>
    <t>2.3-4</t>
  </si>
  <si>
    <t>[4280]</t>
  </si>
  <si>
    <t>(55)231</t>
  </si>
  <si>
    <t>Korola shak</t>
  </si>
  <si>
    <t>1.4-2</t>
  </si>
  <si>
    <t>1.5-2.6</t>
  </si>
  <si>
    <t>[3810]</t>
  </si>
  <si>
    <t>(22)94</t>
  </si>
  <si>
    <t>0.22-0.56</t>
  </si>
  <si>
    <t>0.1-0.26</t>
  </si>
  <si>
    <t>3794-7320</t>
  </si>
  <si>
    <t>0.09-0.19</t>
  </si>
  <si>
    <t>0.38-0.44</t>
  </si>
  <si>
    <t>30-41</t>
  </si>
  <si>
    <t>117-380</t>
  </si>
  <si>
    <t>0.1-0.8</t>
  </si>
  <si>
    <t>2.2-3.4</t>
  </si>
  <si>
    <t>86.4-91</t>
  </si>
  <si>
    <t>(31)129</t>
  </si>
  <si>
    <t>0.13-0.13</t>
  </si>
  <si>
    <t>510-693</t>
  </si>
  <si>
    <t>22-74</t>
  </si>
  <si>
    <t>78-85</t>
  </si>
  <si>
    <t>3.6-9.7</t>
  </si>
  <si>
    <t>1.9-2</t>
  </si>
  <si>
    <t>82.8-90.0</t>
  </si>
  <si>
    <t>(46)194</t>
  </si>
  <si>
    <t>(30)123</t>
  </si>
  <si>
    <t>0.18-0.18</t>
  </si>
  <si>
    <t>0.09-0.16</t>
  </si>
  <si>
    <t>(25)104</t>
  </si>
  <si>
    <t>(37)155</t>
  </si>
  <si>
    <t>Lal shak, siddha, lobon chara</t>
  </si>
  <si>
    <t>244-278</t>
  </si>
  <si>
    <t>68-295</t>
  </si>
  <si>
    <t>(32)131</t>
  </si>
  <si>
    <t>0.01-0.1</t>
  </si>
  <si>
    <t>479-800</t>
  </si>
  <si>
    <t>3.5-3.6</t>
  </si>
  <si>
    <t>[14.4]</t>
  </si>
  <si>
    <t>(51)214</t>
  </si>
  <si>
    <t>Kanta notay shak</t>
  </si>
  <si>
    <t>84.7-84.7</t>
  </si>
  <si>
    <t>(57)240</t>
  </si>
  <si>
    <t>[15400]</t>
  </si>
  <si>
    <t>(88)370</t>
  </si>
  <si>
    <t>Bok ful shak</t>
  </si>
  <si>
    <t xml:space="preserve">04 Leafy vegetables </t>
  </si>
  <si>
    <t>0-0.4</t>
  </si>
  <si>
    <t>0-0.09</t>
  </si>
  <si>
    <t>15-67</t>
  </si>
  <si>
    <t>191-280</t>
  </si>
  <si>
    <t>27-41</t>
  </si>
  <si>
    <t>8-11</t>
  </si>
  <si>
    <t>0-0.3</t>
  </si>
  <si>
    <t>(26)110</t>
  </si>
  <si>
    <t>[0.98]</t>
  </si>
  <si>
    <t>[187]</t>
  </si>
  <si>
    <t>(30)124</t>
  </si>
  <si>
    <t>Tomato paka siddha, lobon chara</t>
  </si>
  <si>
    <t>[0.54]</t>
  </si>
  <si>
    <t>[104]</t>
  </si>
  <si>
    <t>(16)66</t>
  </si>
  <si>
    <t>0-0.01</t>
  </si>
  <si>
    <t>0-0.6</t>
  </si>
  <si>
    <t>93-93.4</t>
  </si>
  <si>
    <t>(23)96</t>
  </si>
  <si>
    <t>(24)99</t>
  </si>
  <si>
    <t>Radish, boiled* (without salt)</t>
  </si>
  <si>
    <t>Mula siddha, lobon chara</t>
  </si>
  <si>
    <t>0-0.55</t>
  </si>
  <si>
    <t>0-0.1</t>
  </si>
  <si>
    <t>(18)74</t>
  </si>
  <si>
    <t>[1.61]</t>
  </si>
  <si>
    <t>(29)120</t>
  </si>
  <si>
    <t>Pumpkin, boiled* (without salt)</t>
  </si>
  <si>
    <t>Mistikumra siddha, lobon chara</t>
  </si>
  <si>
    <t>0-0.06</t>
  </si>
  <si>
    <t>1-1.4</t>
  </si>
  <si>
    <t>93-94.8</t>
  </si>
  <si>
    <t>[1.06]</t>
  </si>
  <si>
    <t>(18)77</t>
  </si>
  <si>
    <t>(76)320</t>
  </si>
  <si>
    <t>Plantain, boiled* (without salt)</t>
  </si>
  <si>
    <t>Kancha kola siddha, lobon chara</t>
  </si>
  <si>
    <t>0.6-1</t>
  </si>
  <si>
    <t>[0.14]</t>
  </si>
  <si>
    <t>(77)327</t>
  </si>
  <si>
    <t xml:space="preserve">Plantain, raw </t>
  </si>
  <si>
    <t>5-10.29</t>
  </si>
  <si>
    <t>0-0.15</t>
  </si>
  <si>
    <t>405-485</t>
  </si>
  <si>
    <t>33-61</t>
  </si>
  <si>
    <t>1-1.2</t>
  </si>
  <si>
    <t>6.5-7.4</t>
  </si>
  <si>
    <t>67.5-81.0</t>
  </si>
  <si>
    <t>Papaya, unripe, boiled* (without salt)</t>
  </si>
  <si>
    <t>Kacha pepe siddha, lobon chara</t>
  </si>
  <si>
    <t>0-0.26</t>
  </si>
  <si>
    <t>0-1.0</t>
  </si>
  <si>
    <t>P18, R5, P41, P52, P6(532), P8, T16, P58, P94, TH(05056), UK6(13-311), VIN(115)</t>
  </si>
  <si>
    <t>(59)249</t>
  </si>
  <si>
    <t>[0.81]</t>
  </si>
  <si>
    <t>[299]</t>
  </si>
  <si>
    <t>(127)526</t>
  </si>
  <si>
    <t>Okra/ladies finger, boiled* (without salt)</t>
  </si>
  <si>
    <t>Dheros siddha, lobon chara</t>
  </si>
  <si>
    <t>0-0.16</t>
  </si>
  <si>
    <t>0-0.04</t>
  </si>
  <si>
    <t>0.24-0.43</t>
  </si>
  <si>
    <t>[0.27]</t>
  </si>
  <si>
    <t>(69)294</t>
  </si>
  <si>
    <t>Gourd, teasle, boiled* (without salt)</t>
  </si>
  <si>
    <t>0.5-4.6</t>
  </si>
  <si>
    <t>0.9-1.3</t>
  </si>
  <si>
    <t>[0.23]</t>
  </si>
  <si>
    <t>(61)259</t>
  </si>
  <si>
    <t>19-19</t>
  </si>
  <si>
    <t>0-0.2</t>
  </si>
  <si>
    <t>0.9-1</t>
  </si>
  <si>
    <t>92-93.5</t>
  </si>
  <si>
    <t>[0.10]</t>
  </si>
  <si>
    <t>(24)102</t>
  </si>
  <si>
    <t>8-29.92</t>
  </si>
  <si>
    <t>0-0.41</t>
  </si>
  <si>
    <t>92-94.6</t>
  </si>
  <si>
    <t>(24)103</t>
  </si>
  <si>
    <t>0.42-0.58</t>
  </si>
  <si>
    <t>0.8-1.8</t>
  </si>
  <si>
    <t>(29)121</t>
  </si>
  <si>
    <t>[70]</t>
  </si>
  <si>
    <t>(28)116</t>
  </si>
  <si>
    <t>Gourd, pointed, boiled* (without salt)</t>
  </si>
  <si>
    <t>0.03-0.3</t>
  </si>
  <si>
    <t>64-65</t>
  </si>
  <si>
    <t>0.5-0.6</t>
  </si>
  <si>
    <t>1.4-3.0</t>
  </si>
  <si>
    <t>92.4-92.9</t>
  </si>
  <si>
    <t>(34)142</t>
  </si>
  <si>
    <t>[305]</t>
  </si>
  <si>
    <t>(130)540</t>
  </si>
  <si>
    <t>(35)147</t>
  </si>
  <si>
    <t>Gourd, bitter, boiled* (without salt)</t>
  </si>
  <si>
    <t>14-48</t>
  </si>
  <si>
    <t>(10)41</t>
  </si>
  <si>
    <t>17.0-31.0</t>
  </si>
  <si>
    <t>3-5</t>
  </si>
  <si>
    <t>0.06-0.3</t>
  </si>
  <si>
    <t>4-7</t>
  </si>
  <si>
    <t>401-620</t>
  </si>
  <si>
    <t>153-170</t>
  </si>
  <si>
    <t>25-25</t>
  </si>
  <si>
    <t>19-30</t>
  </si>
  <si>
    <t>1-1.5</t>
  </si>
  <si>
    <t>(147)623</t>
  </si>
  <si>
    <t>Rosun</t>
  </si>
  <si>
    <t>2.5-3.2</t>
  </si>
  <si>
    <t>83.3-87.0</t>
  </si>
  <si>
    <t>[311]</t>
  </si>
  <si>
    <t>Sajna data</t>
  </si>
  <si>
    <t>0.16-0.16</t>
  </si>
  <si>
    <t>(17)72</t>
  </si>
  <si>
    <t>Shosa</t>
  </si>
  <si>
    <t>(40)167</t>
  </si>
  <si>
    <t>Cowpea, boiled* (without salt)</t>
  </si>
  <si>
    <t>Borboti siddha, lobon chara</t>
  </si>
  <si>
    <t>3.0-3.0</t>
  </si>
  <si>
    <t>(39)160</t>
  </si>
  <si>
    <t>(28)119</t>
  </si>
  <si>
    <t>Cauliflower, boiled* (without salt)</t>
  </si>
  <si>
    <t>Fulkopi siddha, lobon chara</t>
  </si>
  <si>
    <t>0.24-0.58</t>
  </si>
  <si>
    <t>2.6-2.6</t>
  </si>
  <si>
    <t>(27)113</t>
  </si>
  <si>
    <t>Carrot, boiled* (without salt)</t>
  </si>
  <si>
    <t>Gajor siddha, lobon chara</t>
  </si>
  <si>
    <t>25-26</t>
  </si>
  <si>
    <t>(34)147</t>
  </si>
  <si>
    <t>Cabbage, boiled* (without salt)</t>
  </si>
  <si>
    <t>Badhakopi siddha, lobon chara</t>
  </si>
  <si>
    <t>109-109</t>
  </si>
  <si>
    <t>(24)101</t>
  </si>
  <si>
    <t>(50)209</t>
  </si>
  <si>
    <t>(24)100</t>
  </si>
  <si>
    <t>14.0-15.0</t>
  </si>
  <si>
    <t>1.0-1.0</t>
  </si>
  <si>
    <t>15-15</t>
  </si>
  <si>
    <t>1.96-2.0</t>
  </si>
  <si>
    <t>349-418</t>
  </si>
  <si>
    <t>80.1-89.9</t>
  </si>
  <si>
    <t>(54)228</t>
  </si>
  <si>
    <t>10.0-61.6</t>
  </si>
  <si>
    <t>92.2-92.5</t>
  </si>
  <si>
    <t>(21)91</t>
  </si>
  <si>
    <t xml:space="preserve">03 Vegetables and their products </t>
  </si>
  <si>
    <t>240-241</t>
  </si>
  <si>
    <t>5-5.3</t>
  </si>
  <si>
    <t>(424)1770</t>
  </si>
  <si>
    <t>Gari kalai/Soyabean</t>
  </si>
  <si>
    <t>1.89-2.31</t>
  </si>
  <si>
    <t>(347)1470</t>
  </si>
  <si>
    <t>(170)718</t>
  </si>
  <si>
    <t>Pea, boiled* (without salt)</t>
  </si>
  <si>
    <t>Motor siddha, lobon chara</t>
  </si>
  <si>
    <t>86-118</t>
  </si>
  <si>
    <t>2.7-2.8</t>
  </si>
  <si>
    <t>(327)1380</t>
  </si>
  <si>
    <t xml:space="preserve">Motor </t>
  </si>
  <si>
    <t>(155)657</t>
  </si>
  <si>
    <t>Lentis, boiled* (without salt)</t>
  </si>
  <si>
    <t>Mosur dal siddha, lobon chara</t>
  </si>
  <si>
    <t>[0.37]</t>
  </si>
  <si>
    <t>(317)1340</t>
  </si>
  <si>
    <t>(142)602</t>
  </si>
  <si>
    <t>Grass pea, split, boiled* (without salt)</t>
  </si>
  <si>
    <t>Khesari dal siddha, lobon chara</t>
  </si>
  <si>
    <t>1.05-1.11</t>
  </si>
  <si>
    <t>33-33</t>
  </si>
  <si>
    <t>1.2-1.3</t>
  </si>
  <si>
    <t>23.5-24</t>
  </si>
  <si>
    <t>(161)685</t>
  </si>
  <si>
    <t>Green gram, split, boiled* (without salt)</t>
  </si>
  <si>
    <t>28-33</t>
  </si>
  <si>
    <t>1146-1447</t>
  </si>
  <si>
    <t>51-55</t>
  </si>
  <si>
    <t>(350)1490</t>
  </si>
  <si>
    <t>0.15-0.37</t>
  </si>
  <si>
    <t>0.92-1.22</t>
  </si>
  <si>
    <t>961-1282</t>
  </si>
  <si>
    <t>3.2-3.5</t>
  </si>
  <si>
    <t>10.9-11.7</t>
  </si>
  <si>
    <t>Mashkalai dal, asto</t>
  </si>
  <si>
    <t>(182)766</t>
  </si>
  <si>
    <t>Bengal gram, whole, boiled* (without salt)</t>
  </si>
  <si>
    <t>0.02-0.51</t>
  </si>
  <si>
    <t>655-777</t>
  </si>
  <si>
    <t>344-391</t>
  </si>
  <si>
    <t>(350)1470</t>
  </si>
  <si>
    <t>0.18-0.36</t>
  </si>
  <si>
    <t>3.28-3.4</t>
  </si>
  <si>
    <t>8.5-9.1</t>
  </si>
  <si>
    <t>2.7-3</t>
  </si>
  <si>
    <t>1.2-1.2</t>
  </si>
  <si>
    <t>20.1-20.4</t>
  </si>
  <si>
    <t>(375)1580</t>
  </si>
  <si>
    <t xml:space="preserve">02 Pulses, legumes and their products </t>
  </si>
  <si>
    <t>9.5-10</t>
  </si>
  <si>
    <t>(346)1470</t>
  </si>
  <si>
    <t>P6(119), P8, P49, T21, US25(20481), DK7(0531), IND(22), UK6(11-438)</t>
  </si>
  <si>
    <t>0.49-0.49</t>
  </si>
  <si>
    <t>12.2-12.4</t>
  </si>
  <si>
    <t>(334)1410</t>
  </si>
  <si>
    <t>(151)640</t>
  </si>
  <si>
    <t>0.19-0.19</t>
  </si>
  <si>
    <t>22-22</t>
  </si>
  <si>
    <t>0.4-0.8</t>
  </si>
  <si>
    <t>7.9-9.9</t>
  </si>
  <si>
    <t>47-56</t>
  </si>
  <si>
    <t>0.02-0.24</t>
  </si>
  <si>
    <t>0.2-1.4</t>
  </si>
  <si>
    <t>1-3</t>
  </si>
  <si>
    <t>150-306</t>
  </si>
  <si>
    <t>53-170</t>
  </si>
  <si>
    <t>21-39</t>
  </si>
  <si>
    <t>0.7-0.8</t>
  </si>
  <si>
    <t>1-1.8</t>
  </si>
  <si>
    <t>(147)621</t>
  </si>
  <si>
    <t>0.05-0.37</t>
  </si>
  <si>
    <t>1.3-1.6</t>
  </si>
  <si>
    <t>9.8-10.4</t>
  </si>
  <si>
    <t>(350)1480</t>
  </si>
  <si>
    <t>42-72</t>
  </si>
  <si>
    <t>1-3.31</t>
  </si>
  <si>
    <t>1.05-3.3</t>
  </si>
  <si>
    <t>30-47</t>
  </si>
  <si>
    <t>0.3-0.8</t>
  </si>
  <si>
    <t>Ruti</t>
  </si>
  <si>
    <t>Bhat, Atop, bosa bhat</t>
  </si>
  <si>
    <t>43-43</t>
  </si>
  <si>
    <t>Bhat, Sugondhi, bosa bhat</t>
  </si>
  <si>
    <t>0.02-0.06</t>
  </si>
  <si>
    <t>10.0-10.0</t>
  </si>
  <si>
    <t>(348)1480</t>
  </si>
  <si>
    <t>6-7.4</t>
  </si>
  <si>
    <t>5.2-9.4</t>
  </si>
  <si>
    <t>(361)1540</t>
  </si>
  <si>
    <t>P28, P1, T60, DK7(0221), IND(9), TH(THA9,13), UK6(11-442), US25(20040), VIN(5-1005)</t>
  </si>
  <si>
    <t xml:space="preserve">Rice, brown, parboiled, milled, raw </t>
  </si>
  <si>
    <t>Rice, brown, home-pounded, boiled* (without salt)</t>
  </si>
  <si>
    <t>7.1-8.1</t>
  </si>
  <si>
    <t>P6(108), P28, DK7(0221), IND (9), TH(THA13, 9), UK6(11-442), US25(200400), VIN (5-1005)</t>
  </si>
  <si>
    <t>5.0-5.0</t>
  </si>
  <si>
    <t>18.5-18.5</t>
  </si>
  <si>
    <t>20.9-20.9</t>
  </si>
  <si>
    <t>13.4-13.4</t>
  </si>
  <si>
    <t>6.1-6.1</t>
  </si>
  <si>
    <t>[4.92]</t>
  </si>
  <si>
    <t>(398)1660</t>
  </si>
  <si>
    <t>(349)1480</t>
  </si>
  <si>
    <t>Rice, BR-28, boiled* (without salt)</t>
  </si>
  <si>
    <t>Chira, veja</t>
  </si>
  <si>
    <t>0.21-0.05</t>
  </si>
  <si>
    <t>6.3-7.4</t>
  </si>
  <si>
    <t>8.5-12.2</t>
  </si>
  <si>
    <t>[4.0]</t>
  </si>
  <si>
    <t>(356)1510</t>
  </si>
  <si>
    <t>1.2-2.1</t>
  </si>
  <si>
    <t>9.5-10.4</t>
  </si>
  <si>
    <t>13.6-13.9</t>
  </si>
  <si>
    <t>[0.20]</t>
  </si>
  <si>
    <t>(328)1380</t>
  </si>
  <si>
    <t>Popcorn, Bhutta</t>
  </si>
  <si>
    <t>Plain Khichuri*</t>
  </si>
  <si>
    <t>Khichuri</t>
  </si>
  <si>
    <t>Bajra, gota-dana</t>
  </si>
  <si>
    <t>10.8-11.7</t>
  </si>
  <si>
    <t>11.9-13.1</t>
  </si>
  <si>
    <t>(341)1440</t>
  </si>
  <si>
    <t>Cheena, gota-dana</t>
  </si>
  <si>
    <t>Kaon</t>
  </si>
  <si>
    <t>0.36-0.42</t>
  </si>
  <si>
    <t>1.3-4.4</t>
  </si>
  <si>
    <t>Bhutta, shukna</t>
  </si>
  <si>
    <t>(355)1500</t>
  </si>
  <si>
    <t>(272)1150</t>
  </si>
  <si>
    <t>Pawruti</t>
  </si>
  <si>
    <t>3-7.9</t>
  </si>
  <si>
    <t>1.2-1.9</t>
  </si>
  <si>
    <t>10.7-12.5</t>
  </si>
  <si>
    <t>10.9-12.5</t>
  </si>
  <si>
    <t>(324)1360</t>
  </si>
  <si>
    <t>Jaab, gota</t>
  </si>
  <si>
    <t xml:space="preserve">01 Cereals and their products </t>
  </si>
  <si>
    <t>Fat (g)</t>
  </si>
  <si>
    <t>Water (g)</t>
  </si>
  <si>
    <t xml:space="preserve">FATCE </t>
  </si>
  <si>
    <t xml:space="preserve">WATER </t>
  </si>
  <si>
    <t>Source/BiblioID</t>
  </si>
  <si>
    <t>Scientific name</t>
  </si>
  <si>
    <t>Foodname in English</t>
  </si>
  <si>
    <t>Foodname in Bengali</t>
  </si>
  <si>
    <t>Bread, white, for toasting</t>
  </si>
  <si>
    <t>[1.90]</t>
  </si>
  <si>
    <t>(380)1620</t>
  </si>
  <si>
    <t>Tomato, red, ripe, raw</t>
  </si>
  <si>
    <t>19.9-22.4</t>
  </si>
  <si>
    <t>(47)195</t>
  </si>
  <si>
    <t>12.9-13.3</t>
  </si>
  <si>
    <t>[4270]</t>
  </si>
  <si>
    <t>[2410]</t>
  </si>
  <si>
    <t>[3660]</t>
  </si>
  <si>
    <t>[7.1]</t>
  </si>
  <si>
    <t>(243)1010</t>
  </si>
  <si>
    <t>[200]</t>
  </si>
  <si>
    <t>81-85.6</t>
  </si>
  <si>
    <t>[0.70]</t>
  </si>
  <si>
    <t>[1.40]</t>
  </si>
  <si>
    <t>Soya milk (not sweetened)</t>
  </si>
  <si>
    <t>0-37</t>
  </si>
  <si>
    <t>0-31</t>
  </si>
  <si>
    <t>0-13</t>
  </si>
  <si>
    <t>0-270</t>
  </si>
  <si>
    <t>0-0.63</t>
  </si>
  <si>
    <t>172(731)</t>
  </si>
  <si>
    <t>[2680]</t>
  </si>
  <si>
    <t>(246)1040</t>
  </si>
  <si>
    <t>[0.30]</t>
  </si>
  <si>
    <t>(220)923</t>
  </si>
  <si>
    <t>KF, US25(11333), IND(157), DK7(0676), R5</t>
  </si>
  <si>
    <t>Haaree kabab (goru)</t>
  </si>
  <si>
    <t>Mola carplet, whole, eyes included, raw</t>
  </si>
  <si>
    <t>Mola, chokh soho</t>
  </si>
  <si>
    <t>Chilli, red, dry</t>
  </si>
  <si>
    <t>[0.31]</t>
  </si>
  <si>
    <t>P57</t>
  </si>
  <si>
    <t>T12</t>
  </si>
  <si>
    <t>T55</t>
  </si>
  <si>
    <t>T24</t>
  </si>
  <si>
    <t>P55</t>
  </si>
  <si>
    <t>T5</t>
  </si>
  <si>
    <t>P42</t>
  </si>
  <si>
    <t>[2.2]</t>
  </si>
  <si>
    <t>[0.07]</t>
  </si>
  <si>
    <t>P37</t>
  </si>
  <si>
    <t>T22</t>
  </si>
  <si>
    <t>[2.5]</t>
  </si>
  <si>
    <t>Eggs</t>
  </si>
  <si>
    <t>g</t>
  </si>
  <si>
    <t>Chili, red, dry</t>
  </si>
  <si>
    <t>Brinjal, purple, long, boiled* (without salt)</t>
  </si>
  <si>
    <t>Tomato, red, ripe, boiled* (without salt)</t>
  </si>
  <si>
    <t>Sweet potato leaves, SP8, light green, mature, raw</t>
  </si>
  <si>
    <t>FASAT</t>
  </si>
  <si>
    <t>FAMS</t>
  </si>
  <si>
    <t>FAPU</t>
  </si>
  <si>
    <t>F16D1(g)</t>
  </si>
  <si>
    <t>F18D1(g)</t>
  </si>
  <si>
    <t>F20D1(g)</t>
  </si>
  <si>
    <t>F22D1(g)</t>
  </si>
  <si>
    <t>F18D2(g)</t>
  </si>
  <si>
    <t>F18D3(g)</t>
  </si>
  <si>
    <t>F18D4(g)</t>
  </si>
  <si>
    <t>F20D4(g)</t>
  </si>
  <si>
    <t xml:space="preserve">C 16:1 </t>
  </si>
  <si>
    <t>C 18:1</t>
  </si>
  <si>
    <t>C 20:1</t>
  </si>
  <si>
    <t>C 22:1</t>
  </si>
  <si>
    <t>C 18:2</t>
  </si>
  <si>
    <t>C 18:3</t>
  </si>
  <si>
    <t>C 18:4</t>
  </si>
  <si>
    <t>C 20:4</t>
  </si>
  <si>
    <t>Fatty acids, total saturated (g)</t>
  </si>
  <si>
    <t>Fatty acids, total monounsaturated (g)</t>
  </si>
  <si>
    <t>Fatty acids, total polyunsaturated (g)</t>
  </si>
  <si>
    <t>Food name in English</t>
  </si>
  <si>
    <t>Sugar, total (g)</t>
  </si>
  <si>
    <t>ILE (mg)</t>
  </si>
  <si>
    <t>LEU (mg)</t>
  </si>
  <si>
    <t>LYS (mg)</t>
  </si>
  <si>
    <t>MET (mg)</t>
  </si>
  <si>
    <t>CYS (mg)</t>
  </si>
  <si>
    <t>PHE (mg)</t>
  </si>
  <si>
    <t>TYR (mg)</t>
  </si>
  <si>
    <t>THR (mg)</t>
  </si>
  <si>
    <t>TRP (mg)</t>
  </si>
  <si>
    <t>VAL (mg)</t>
  </si>
  <si>
    <t>ARG (mg)</t>
  </si>
  <si>
    <t>HIS (mg)</t>
  </si>
  <si>
    <t>ALA (mg)</t>
  </si>
  <si>
    <t>ASP (mg)</t>
  </si>
  <si>
    <t>GLU (mg)</t>
  </si>
  <si>
    <t>GLY (mg)</t>
  </si>
  <si>
    <t>PRO (mg)</t>
  </si>
  <si>
    <t>SER (mg)</t>
  </si>
  <si>
    <t>Rice, white, sunned, aromatic, raw</t>
  </si>
  <si>
    <t>06 Nuts, seeds and their products</t>
  </si>
  <si>
    <t>09 Fish, shellfish and their products</t>
  </si>
  <si>
    <t>02 Pulses, legumes and their products</t>
  </si>
  <si>
    <t>10 Meat, poultry and their products</t>
  </si>
  <si>
    <r>
      <t>01 Cereals and their products</t>
    </r>
    <r>
      <rPr>
        <sz val="8"/>
        <color indexed="8"/>
        <rFont val="Arial"/>
        <family val="2"/>
      </rPr>
      <t> </t>
    </r>
  </si>
  <si>
    <t>Plain pulao*</t>
  </si>
  <si>
    <t xml:space="preserve">References </t>
  </si>
  <si>
    <t>Leung, Woot-Tsuen Wu., Busson, F. And Jardin, C. (1968). Food Composition Tables for Use in Africa. FAO, Rome. http://www.fao.org/DOCREP/003/X6877E/X6877E00.HTM</t>
  </si>
  <si>
    <t>B 100</t>
  </si>
  <si>
    <t>Mannan, A., Rahim, A. (1988) Zinc in Nutrition. Bangladesh Agricultural Reserach Council</t>
  </si>
  <si>
    <t>Gopalan, C., Sastri, B.V.R., Balasubramanian, S.C., Rao, B.S.N., Deosthale, Y.G., and Pant, K.C. (1989). Nutritive Values of Indian Foods.  India, National Institue of Nutrition, Indian Council of Medical Research.</t>
  </si>
  <si>
    <t xml:space="preserve">Shaheen, N., Rahim, A.T.M.A., Mohiduzzaman, M., Rahman, S.M.M., Bari, L. ( 2012). Food Composition Tables for angladesh. Final Report, NFPCSP, GoB. </t>
  </si>
  <si>
    <t>Maly</t>
  </si>
  <si>
    <t>Mowlah A., Begum R., Mowlah G. &amp; Hadiuzzaman S. (1998). Study on nutritional aspects of some cereals of Bangladesh. Bangladesh Journal of Nutrition,11(1&amp;2), 25-32.</t>
  </si>
  <si>
    <t>Sultana, N., Kamal, A.M.A., Kashem, M.A. &amp; Samanta, S.C. (1997). Effect of irrigation on biochemical accumulation, yeild and yield attributes of wheat varities. Bangladesh J. Agril.Res.,22 (1),69-76.</t>
  </si>
  <si>
    <t xml:space="preserve">P100 </t>
  </si>
  <si>
    <t>H Hels, O., Larsen, T., Christensen, L.P., Kidmose, U., Hassan, N., Thilsted, S.H. (2004). Contents of iron, calcium, zinc and b-carotene in commonly consumed vegetables in Bangladesh Journal of Food Composition and Analysis 17 (2004) 587–59.</t>
  </si>
  <si>
    <t xml:space="preserve">P102 </t>
  </si>
  <si>
    <t>Kidmose, U., Yang, R.-Y., Thilsted, S.H., Christensen, L.P., Brandt, K. (2006). Content of carotenoids in commonly consumed Asian vegetables and stability and extractability during frying. Journal of Food Composition and Analysis 19 (2006) 562–571.</t>
  </si>
  <si>
    <t>Ahmed, K. U., Absar, N., Haque, R., Islam M. R.(2000). Fatty acid composition of different varieties of mustard and rapeseed. Bangladesh J. Agril.Res.25 (3),415-422.</t>
  </si>
  <si>
    <t>Mirza, S.H., Ullah, M.A., Ahmed, K.U., &amp; Nessa, Daulatun. (1998). Variability of  oil, protein, and fatty acid composition in sunflower oil. Bangladesh J. Agril.Res.,23 (1),1-8.</t>
  </si>
  <si>
    <t>Zaman, M.M., Awal, Howlader M.A., Hanif, Mirza A., Nahar, Nilufar, Mosihuzzaman, M.(2002). Fatty acid pattern of released peanut varieties in Bangladesh. Bangladesh J. Agril.Res.,27(2),173-176.</t>
  </si>
  <si>
    <t>Hossain, M. Alamgir, Rahim, M.A., Farooque, A.M. &amp; Roy, P.K.(2002). Physico-chemical characteristics of some guava varieties of Bangladesh. Bangladesh J. Agril.Res.,27(4),577-584.</t>
  </si>
  <si>
    <t>Alam, A.T.M. A.(2002). A study on the performance of some fine rice genotypes in respect of important physico-chemical characters. Bangladesh J. Agril.Res.,27(4), 641-647.</t>
  </si>
  <si>
    <t>Islam, M.S., Hoque, M.A., Islam, M.S., Hossain, T. &amp; Rahman, M.M.(2002). Fruit  characteristics, yield potential and mineral content of plantain genotypes. Bangladesh J. Agril.Res.,27(4), 719-726.</t>
  </si>
  <si>
    <t>Rahman, M.M., Hoque, M.A., Hossain, M.M., Hossain, T. &amp; Islam, M.S.(2003). Morphological characters and nutritive value of selected ber cultivars of Bangladesh. Bangladesh J. Agril.Res.,28(2),179-185.</t>
  </si>
  <si>
    <t>Shaneen, N., Goto, M., Watanabe, M.,Takanoishikawa, Y. (2012). Antioxidant Capacity and Total Phenol content of commonly Consumed Indigenous Foods of Asian Tropical regions. Journal of Food Science and Engineering, 2, 187-195.</t>
  </si>
  <si>
    <t>Biswas, P., Pooder, A.K., Unus, M. &amp; Hossain, D. (2003). Effects of bradyhizobial inoculum and nitrogen on nodulation, yield and protein content of groundnut. Bangladesh J. Agril.Res.,28(2), 277-281.</t>
  </si>
  <si>
    <t>Jahan S.S., Muslemuddin M., Rubbi S. F., Haque M.S. &amp; Gomes B.(1998). Changes in the biochemical components of Hilish fish (Tenualosa ilisha) with variation of its size &amp; body portions. Bangladesh Journal of Nutrition, 11, (1&amp;2), 33-40.</t>
  </si>
  <si>
    <t>Rahman. M. Moshiur, Rahim, M.A., Faruque, C.A.A., Salam, M.A. &amp; Ullah, M.S. (2006). Studies on the chemical characteristics of twenty four guava genotypes. Bangladesh J. Agril.Res.,31(4), 615-623.</t>
  </si>
  <si>
    <t xml:space="preserve">Haque, K.M.F.,Yesmin,S.C., Akter, S., Wahab, Md. A. &amp; Nath, K.K. (2009). Collection, identification and biochemical analysesof different sea weeds from Saint Martin's Island. Bangladesh J. Agril.Res.,34(1), 59-65. </t>
  </si>
  <si>
    <t xml:space="preserve">Moniruzzaman, M., Islam, M.S., Hossain, M.M., Hossain, T. &amp; Miah, M.G. (2009). Effects of shade and nitrogen levels on quality bangladhonia production. Bangladesh J. Agril.Res.,34(2), 205-213.  </t>
  </si>
  <si>
    <t>Jahan, S., Gosh, T., Begum. M., Saha, BK. (2011).  Nutritional profile of some tropical fruits in Bangladesh: Specially anti-oxidant vitamins and minerals.Bangladesh Journal of Medical Science,10(2), 95-103.</t>
  </si>
  <si>
    <t>Samad, Md. A., Faruque, A.H.Md. &amp; Malek Md. Abdul. (1975). A study on the bio-chemical characteristics of the fruits of some common mango varieties of Bangladesh. Bangladesh Horticulture,3 (2), 28-32.</t>
  </si>
  <si>
    <t>Karim, A., Hussain, M., Taufiquddin, M (1975) Studies on the nutrient contents of rice bran of four rice varities.Dept. of Agricultural Chemistry and Dept. Of biochemistry, Bangladesh Agricultural University, Mymensingh, Bangladesh.</t>
  </si>
  <si>
    <t>Youssef, Soad A.M. &amp; Abdel-Rahman, Abdel-Hamid Y. (1977). Maturity and chemical content of wheat kernels. Bangladesh J. Agril. Sci., 4 (2), 153-157.</t>
  </si>
  <si>
    <t>Bhuiya, M.R.H., Habib, A.K.M.A., &amp; Rashid, M.M.(1977). Contents and losses of vitamin C in vegetables during storage and cooking.  Bangladesh Horticulture,5(2),1-6.</t>
  </si>
  <si>
    <t>Debnath, S.C., Razzaque, C.A., &amp; Hussain, M. (1980). Yield, biochemical constituents and grain properties of two selections from hybrids between local and IRRI strains of rice. Bangladesh J. Agril. Sci., 7(1), 55-58.</t>
  </si>
  <si>
    <t>Hoque M.Md. Sirazul, Ullah Md. Ahsan &amp; Ahmed awwal. (1998). Variation of seed weight, oil and fatty acid composition in linseed. Bangladesh J. Agril. Res., 23(2). Pp. 307-314.</t>
  </si>
  <si>
    <t xml:space="preserve">Moslehuddin A.B.M., Pervin S. &amp; Mowlah A. (1998). Reduction of phytic acid &amp; hemagglutinating factors in solid state fermented legumes by Rhizopus  oligosporus. Bangladesh Journal of Nutrition, 11, (1&amp;2), 71-76. </t>
  </si>
  <si>
    <t>Huda M Shamsul, Islam M .S., Banu Laila Arjumand &amp; Sufi Gulru Begum (1995). . Comparative electrophoretic and bio-chemical studies of five varieties of fishes from Kaptai lake. Bangladesh J. Sci. Ind. Res. XXX No. (2-3). pp. 83-95.</t>
  </si>
  <si>
    <t>Khaleque, A. &amp; Rahman, A. (1982). Studies on the legumes and legume products. Part I: Isolation of protein and starch from kheshari dal ( Lathyrus sativus). Bang. J. Sci. Ind. XVII (3-4).266-270.</t>
  </si>
  <si>
    <t>Khaleque, A., Rahman, A.K.M.M., Ismail, Kh. Md. &amp; Amin, Md. S. (1988). Studies on the fatty acid composition of  Rauwolfia serpentina  seed oil.Bangladesh J.Sci.Ind. Res,XXIII (1-4), 34-43.</t>
  </si>
  <si>
    <t>Manzoor-i-khuda, M., Rahman, M., Yusuf, Md. &amp; Chowdhury, J. (1986). Studies on essential oil bearing plants of Bangladesh. Part II: Five species of Cymbopogon from Bangladesh and the Cheemical constituents of their essential oils. Bangladesh J. Sci. Ind. Res., XXI (1-4), 70-82.</t>
  </si>
  <si>
    <t>Haq, Q.N., Nabi, M.N. &amp; Kiamuddin, M. (1973). Studies on oil from tamarind seed (Tamarindus indica Linn.). VIII (1-4), 42-46.</t>
  </si>
  <si>
    <t>Rahman, Q.N., &amp; Chowdhury, Md. A.M. (1977). Oil seed crops in Bangladesh. Part VIII: Botanical and chemical  studies of some foreign winter varieties of soybean. Bangladesh J. Sci. Ind. Res., XII (1-2), 125-128.</t>
  </si>
  <si>
    <t>Alam, M.N., Faruq, M.O., Hossain, M.E. &amp; Alam, M.S. (1982). Studies on oil from the seeds of Solanum surattense. Bangladesh J. Sci. Ind. Res. XVII (3-4), 195-199.</t>
  </si>
  <si>
    <t>Ahmed, R., Kabirullah, M. &amp; Mullick, N.I. (1984). Studies on the nutritive value of local dried fish. Part I: Nutritive value of Kachki ( Corica soborna), Chingri ( Machrobrachium sp.) and Puti (Puntius sp.) sutki. Bangladesh J. Sci. Ind. Res. XIX (1-), 139-144.</t>
  </si>
  <si>
    <t>Huq, M.S., Amin, M.R., Daulatana, M. &amp; Rubbi, S.F. (1985). Investigation on Bangladeshi cottonseed. Bangladesh J. Sci. Ind. Res., XX (1-4),176-188.</t>
  </si>
  <si>
    <t>Huq, M.S., Mondal, B.K. &amp; Ahmed, M.K. (1985). Studies on kernel fat of mangoes of Bangladesh. Bangladesh J. Sci. Ind. Res., XX (1-4),150-158.</t>
  </si>
  <si>
    <t>Nessa, M.U., Rahim, A.T.M.A. &amp; Kabir, Y. (2008). Fatty acid profile of fast foods, traditional snacks and sweatmeats of Bangladesh. Khulna University Studies, 9 (1), 85-90.</t>
  </si>
  <si>
    <t>Kabirullah, M., Ahmed, R. &amp; Faruque, O. (1983). Biochemical and nutritional studies on the local legumes. Part I: Studies on the nutritive value of blackgram ( Phaseolus mungo) and kalair rutee. Bangladesh J. Sci. Ind. Res., XVIII (1-4), 14-19.</t>
  </si>
  <si>
    <t>Biswas, S.K. &amp; Mannan, M.A.(1996). Determination of vitamin C ( ascorbic acid) in some fruits and vegetables. Bangladesh J. Sci. Ind. Res., XXXI (1), 23-27.</t>
  </si>
  <si>
    <t>Awal, H.M.A. &amp;gheyasuddin, S. (1991). Biochemical parameters of jackfruit seed-meal. Bangladesh J. Agri. Res., 16 (1), 17-22.</t>
  </si>
  <si>
    <t>Gheyasuddin, S. &amp; Ali, M. (1975). Proteins &amp; essential amino acid contents of mustard seed meal (Brassica napus) and their distribution in various soluble fractions. Bangladesh J. Agril. Sci., 2 (1), 61-68.</t>
  </si>
  <si>
    <t>Kabirullah, M., Khan, S.A. &amp; Faruque, O. (1976). Studies on the nutritive value and properties of oil seed cakes. Part II: Evaluation (in vivo) of nutritional quality of proteins of screw pressed, completely defatted and steam treated mustard oil cakes. I (1-4),8-13.</t>
  </si>
  <si>
    <t>Chowdhury, M.B., Sirajee, A.A., Bhuiyan, H.R., Huq, M.A. &amp; Ismail, K.M. (2003). Studies on fatty acid profile of three commercial fishes of the Bay of Bengal. Bangladesh Ind. Res., 38 (1-2),49-54.</t>
  </si>
  <si>
    <t>Banu, C.P., Rahman, Md. M., Sayeed, S. &amp; Quazi, S. (1992). Mineral content of some marine fishes. Bangladesh Journal of Nutrition, 5 (1&amp;2),61-63.</t>
  </si>
  <si>
    <t>Saha, A.R., Nahar, B., Banu, C.P.&amp; Quazi, S. (1990). Topographical variations in iodine content of soil, water and major foodstuffs of Bangladesh. Bangladesh Journal of Nutrition, 4 (1),41-46.</t>
  </si>
  <si>
    <t>Nahar, L. (1990). Effects of cooking on carotene content of some leafy vegetables. Bangladesh Journal of Nutrition, 4 (1), 47-51.</t>
  </si>
  <si>
    <t>Islam, Md. S., Rahman, S. M. M., Jerin I. &amp; Rahim, A.T.M.A. (2009). Estimation of the total free sugar and total dietary fiber in Bangladeshi cook foods prepared by customary cooking process. Dhaka Univ. J. Sci., 57 (1), 33-37.</t>
  </si>
  <si>
    <t>Begum, H., Rahman, M. &amp; Sayeed, S. (2002). Mineral content in common fruits of Bangladesh. Bangladesh Journal of Nutrition, 15, 57-62.</t>
  </si>
  <si>
    <t>Ahmed, K.R. &amp; Salamatullah, Q. (2002). Nutritive values of some new wheat varieties developed by Bangladesh Agriculture Research Institute. Bangladesh Journal of Nutrition, 15,97-102.</t>
  </si>
  <si>
    <t>Islam, SK.N., Chowdhury, G., Ara, T.S., Khan, Md. N.I., Huque, S., Barua, S. &amp; Hassan, N. (2004). Vitamin C and mineral contents in selected leafy and non-leafy vegetables of Baaangladesh. Bangladesh Journal of Nutrition, 17,1-6.</t>
  </si>
  <si>
    <t>Moslehuddin, A.B.M., Islam, K., Mahmud, M.K., Saha, D.K. &amp; Bhuiyan, Md. N.H.(1993). Thiamine, riboflavin and niacin content of solid state fermented Lathyrus sativus seed. Bangladesh Journal of Nutrition, 6 (1&amp;2), 47-53.</t>
  </si>
  <si>
    <t>Islam, Sk.N., Khanam, J., Haque, S., Khan, Md. N.I., Barua, S., Thilsted, S.H.&amp; Hassan, N.(2004). Ascorbic acid, carotenoids and beta-(b)carotene contents in different varieties of chillies (Capsicum annuum L.) of Bangladesh. Bangladesh Journal of Nutrition, 17, 7-12.</t>
  </si>
  <si>
    <t>Rao, S.K., Gupta, A.K. &amp; Tiwari, A.S. (1978). Nutrient composition and protein quality in mungbean (Vigna radiata L. Wilczek). Legume Research, 2 (1), 11-18.</t>
  </si>
  <si>
    <t>Hossain, M.A., Afsana, K. &amp; Shah, A.K.M.A. (1999). Nutritional value of some small indigenous fish species (SIS) of Bangladesh. Bangladesh J. Fish Res.,3 (1), 77-85.</t>
  </si>
  <si>
    <t>Williams,P.N., Islam, S., Islam,R., Jahiruddin, M., Adomako, E., Soliaman, A.R.M., Rahman, G.K.M.M., Lu, Y., Deacon, C., Zhu, YG. &amp; Meharg, A.A.(2009). Arsenic limits trace mineral nutrition (selenium, zinc and nickel) in Bangladesh rice grain. Environ. Sci. Technol., 43, 8430-8436.</t>
  </si>
  <si>
    <t>Williams, P.N., Islam, M.R., Adomako, E.E., Raab, A., Hossain, S.A., Zhu, YG., Feldmann, J. &amp; Meharg, A.A. (2006). Increase in rice grain arsenis for regions of Bangladesh irrigating paddies with elevated arsenic in ground waters. Environ. Sci. Technol., 40 (16), 4903-4908.</t>
  </si>
  <si>
    <t>Akhter, S., Rahman, M., Hossain, M.M. &amp; Hashem, M.A. (2009). Effects of drying as a preservation technique on nutrient contents of beef. J. Bangladesh Agril. Univ., 7 (1), 63-68.</t>
  </si>
  <si>
    <t xml:space="preserve">Darnton-Hill, Hassan, N., Karim, R. &amp;  Duthie, M.R. (1988).Tables of nutrient composition of Bangladeshi foods. HKI, Bangladesh. </t>
  </si>
  <si>
    <t>Jahangir,A.A.,Haque,K.M.F.,Haque,M.E.,Mondol,R.K.&amp;Sadia,R.A. (2004).Effect of variety on growth,yield and nutrient content of Radish(Raphanus sativus L).Bangladesh J. Sci. Ind. Res,39(1-2). 81-88.</t>
  </si>
  <si>
    <t>Unknown author, (2011).Pusti o arthonoitik nirapottae sajina. Krishi projucti barta,BAURES,3,(8),7.</t>
  </si>
  <si>
    <t>Islam, D., Mustafa, Md. G., Wahed, Md. A., Khaleque, Md. A., Naser, M. N., Islam, Md.(2007) M. Comparative assessment of traditional sun dried and solar tunnel dried pomfret (Pampus argenteus) under different storage conditions. Bangladesh J. Zool. 35(2): 331-340.</t>
  </si>
  <si>
    <t>Islam, D., Mustafa, Md. G., Wahed, Md. A., Khaleque, Md. A., Islam, Md.M.(2008) Investigation on the performance of solar tunnel dryer for dehydration of Gudusia chapra and Channa striatus over traditional sun drying. Dhaka Univ. J. Biol. Sci. 17(2), 169-172.</t>
  </si>
  <si>
    <t>Ahmed, S., Rahman, A. F. M .A., Mustafa, Md. G., Hossain, M. B., Nahar, N.(2012) Nutrient composition of indegenous and exotic fishes of rainfed waterlogged paddy fields in Lakshmipur, Bangladesh. World Journal of zoology 7(2), 135-140.</t>
  </si>
  <si>
    <t>Mustafa, Md. G., Begum, S. R., Khaleque, Md. A., Jannat, M., Ahsan, D. A.(2012) Nutritional qualities of Hilsha and Sarpuntii in different salt curing methods. Dhaka Univ. J. Biol. Sci. 21(1), 97-104</t>
  </si>
  <si>
    <t>Zahid, Md.K., Barua,S., Haque,S.M.I.(2009-2010). Proximate composition and mineral content of selected edible mashroom varietiesof Bangladesh. Bangladesh journal of nutrition,22-23,61-68.</t>
  </si>
  <si>
    <t>Rahim, A.T.M.A., Rayhan,Q.A., Ahmed, F. (1999) Analysis of nutrient content and quality evaluation of grafted tomato grown over wild eggplant S.Sisymbrilifolium, by a novel grafting technique. Bangladesh journal of nutrition,vol-12(1,2)33-40.</t>
  </si>
  <si>
    <t>Hossain,Md. F.,Bhuiya,Md.S.U.,Ahmed,M.(2007-08) Physicochemical and nutritional quality of some local and modern aromatic rice varieties of Bangladesh. Bangladesh journal of nutrition,20-21.57-61.</t>
  </si>
  <si>
    <t>Rahman, H.M.,Absar, N.(1994) Comparative study on the physico-chemical compositions of the different varieties of litchi produced in the Rajshahi region. Bangladesh journal of nutrition,7,61-66.</t>
  </si>
  <si>
    <t>Sayeed, S. &amp; Njaa, L.R. (1985). Effect of a Bangladeshi home-cooking procedure on the amino acid content, trypsin inhibitor activity and in vitro digestibility of some legume seeds. Qual Plant Plant Foods Nutr 35, 379-388.</t>
  </si>
  <si>
    <t>Moslehuddin A.B.M., Islam, K.(1995) Phytic acid content of solid state fermented Lathyrus sativus seeds by Rhizopus oligosporus. Bangladesh Journal of Nutrition 8, 51-54.</t>
  </si>
  <si>
    <t>Ahmed, F.,Moslehuddin, A.B.M., Islam, K(1995). The effect of solid state fermentation on the niacin content of Cajanus cajan (L.) by Rhizopus oligosporus. Bangladesh journal of nutrition, 8, 59-62.</t>
  </si>
  <si>
    <t xml:space="preserve">Islam, S. N., Naim, S., Haque, S., Khan, Md. N. I., Barua, S., Wahed, M.A., Thilsted, S. H.,Hassan, N.(2003) Carotenoids and beta-carotene content of non-leafy green vegetables(NLGVs) of Bangladesh. Bangladesh journal of nutrition,16. 33-39. </t>
  </si>
  <si>
    <t>Kabirullah, M., Ahmed, R., Faruque, O. Studies on the preparation of protein-rich infant/children food using cereals and legumes.</t>
  </si>
  <si>
    <t>Quazi, S., Banu, C. P., Begum, U.S.M.,Slamet, D.S., Ahmed, K.(1991). A study of the nutrtional value of fermented and unfermented legumes. Bangladesh J. Agri.,16. 55-60.</t>
  </si>
  <si>
    <t xml:space="preserve">Huq, M.S., Jahan, S.S., Dawlatana, M.,Muslemuddin, M., Rubbi, S.F.(1989) Studies on fat-soluble vitamins of shark ( Carcharhinus melanopterus) and hilsha ( Hilsha T. ilisha) oils. Bangladesh J. Sci.7(1), 91-97. </t>
  </si>
  <si>
    <t>Gheyasuddin, S., Ahmed, S., Roy, P.K.(1982). Chemical composition and nutritive quality of winged bean ( Psophocarpus tetragonolobus). Bangladesh Horticulture,10,5-10.</t>
  </si>
  <si>
    <t>Hossain, M.,Hossain, A., Siddique, M.R., Rahman.M.S.(1979). Effects of feeds on buffalo milk composition. Bangladesh J. Biol. Sci.,8(1),37-42.</t>
  </si>
  <si>
    <t xml:space="preserve">Hanif, M.A.,Eunus, M., Halim,M.A., Sadeque, M.A., Sarker, A.U.(1977) Effect of time of planting on biochemical composition of three varities of maize (Zea Mays L.). Bangladesh J. Agril. Sci, 4(1),11-19. </t>
  </si>
  <si>
    <t xml:space="preserve">Ahmed, S. M., Haque. A. M.(1981) Vitamin C content cultivars as affected by fruit maturity and post harvest storage. Bangladesh horticulture, 9(1-2), 28-31. </t>
  </si>
  <si>
    <t>Sarkar, S.C., Maushi, A.A.A.(1978) A study of the sugar and starch content of mango at different stages of maturity. Bangladesh Horticulture,6(1&amp;2),14-19.</t>
  </si>
  <si>
    <t>Newaz, N., Newaz, M.A.(1986) Chemical composition of faba bean seed and the effect of cooking on major nutrients. Bangladesh Horticulture,14(2). 44-46.</t>
  </si>
  <si>
    <t>Banu, C.P., Salamatullah, Q.(2003)The nutritive quality of bengal gram tempe. Bangladesh journal of nutrition.,16,13-22.</t>
  </si>
  <si>
    <t>Islam, SK.N., Rahman, A. K. M.M., Barua, S., Haque, S., Khan, Md.,N.I.,Thilsted,S.H.,Hassan, N.(2003) Nutrients and carotenids content of green leafy vegetables (GLVs) of Bangladesh. Bangladesh journal of nutrition, 16, 123-128</t>
  </si>
  <si>
    <t>Mansoor,M.A.,Islam , K.,Yusuf, H.K.M.(2000) In vitro protein digestibility of Khesari( Lathyrus sativus), Mashur ( Lens culinaris ) and Chhola(Cicer arietinum).Bangladesh journal of nutrition,Vol.13,(59-63)</t>
  </si>
  <si>
    <t>P87</t>
  </si>
  <si>
    <t>Quazi, S., Hossain, A., Mohiduzzaman, M., Nahar, B., Malek, M.A. (1990). A comparative study on the fatty acid composition of sweet-water fishes, meats, fats and oils. Bangladesh Journal of Nutrition. 3 (1&amp;2), 27-33.</t>
  </si>
  <si>
    <t>Hafiz, K.M.G., Moslehuddin, A.B.M.,(1997) Nutritive value of Kanzi rice -a traditional fermented foodstuff of Bangladesh.Bangladesh journal of nutrition.10(1&amp;2) 57-62.</t>
  </si>
  <si>
    <t>Tania, J. Salamatullah, Q(2000) Comparative study on the different nutritive values of locally developed improved varities of cane sugar in Bangladesh. Bangladesh Journal of nutrition. 13. 39-46.</t>
  </si>
  <si>
    <t>Ullah, M.A., Akber, M.A., Mirza, S.H. &amp; Ahmed, K. U.  (1997). Oil content and fatty acid composition in different oilseed varieties of Bangladesh. Bangladesh J. Agril.Res., 22 (1), 5-11.</t>
  </si>
  <si>
    <t>Sharmin, H., Nazma,  S., Mohiduzzaman, Md. &amp; Banu C.P.,(2011). Antioxidant capacity and total phenol content of commomnly consumed selected vegetables of Bangladesh. Mal J Nutr, 17(3), 377-383.</t>
  </si>
  <si>
    <t>Uddin S.G., Rahman A. &amp; Mumtazuddin M.(1979). Biochemical composition of shellfishes of Bangladesh. Bangl. J. Sci., 2 (part A), 15-22.</t>
  </si>
  <si>
    <t>Roos, N., Wahab, Md. A., Chamnan, C., Thilsted, S. H.(2007) The role of fish in food-based strategies to combat vitamin A and mineral dificiencies in developing countries. The Journal of Nutrition. 137. 1106-1109.</t>
  </si>
  <si>
    <t xml:space="preserve">PAK </t>
  </si>
  <si>
    <t>Hussain, T. (2001). Food Composition Table for Pakistan, Department of Agricultural Chemistry, NWFP Agricultural University, Peshawar, Unicef, Islamabad, Ministry of Planning and Development, Government of Pakistan, Islamabad, Pakistan.</t>
  </si>
  <si>
    <t xml:space="preserve">PIT </t>
  </si>
  <si>
    <t>Howlader, Md. Z.H., Biswas, S.K.(2009). Screening for nutritionallyrich and low glycemic index Bangladeshi rice varieties.Final Report, NFPCSP, GoB.</t>
  </si>
  <si>
    <t>Islam S.N., Chowdhury G., Islam T.S., Wahe, M.A., Ahsan M., Khan Md. N.I., Yusuf H.K.M., Bhattacharjee L., Barua S. &amp; Akhtaruzaman M.(2009) Micronutrients in different varieties of potatoes. 8th IFDC proceeding poster. Poster code S3-P-5 Abstract no 100.</t>
  </si>
  <si>
    <t>Islam Sheikh Nazrul, Nusrat Tania, Akhtaruzzaman, Khan Md. Nazrul Islam, Islam Tariqual Islam Shajib, Ahsan Monira, Wahed MA, Yusuf Harun KM, Bhattacharjee &amp; Barua Sagarmay (2009) Carotenoids and ß- carotene in orange fleshed sweet potato: a possible solution to vitamin A deficiency. 8th IFDC proceeding as poster. Poster code S5-P-2 Abstract no. 78.</t>
  </si>
  <si>
    <t xml:space="preserve">R4 </t>
  </si>
  <si>
    <t xml:space="preserve">Hoq ME, Islam MM, Ali MZ &amp; Khan MM (2011). Nutrient composition of Small Indigenous Fish Species (SIS) and processed SIS of Bangladesh. Bangladesh Fisheries Research Institute and Bangladesh Agriculture Research Council. </t>
  </si>
  <si>
    <t>Islam, S.N, Khan Md. NI, Akhtaruzzaman M (2010). A food composition database for Bangladesh with special reference to selected ethnic foods. Final Report, NFPCSP, GoB.</t>
  </si>
  <si>
    <t>Shaheen, N. &amp; Takano-Ishikawa, Y. (2009). Screening of functionality of selected indigenous foods of Bangldesh. National food Research Institute, Japan.</t>
  </si>
  <si>
    <t xml:space="preserve">Akter S. (2002). Dietary fiber, cell wall polysaccharide and lignin contents of selected cereals and pulses by an enzymatic-gravimetric method. M. Sc. Thesis INFS, University of Dhaka.  </t>
  </si>
  <si>
    <t xml:space="preserve">Sherif, N.(1998) A comparative study on the nutritive value of some common leafy vegetables, roots and tubers before and after boiling, M.S.Thesis,Institute of nutrition and food science,University of Dhaka. </t>
  </si>
  <si>
    <t xml:space="preserve">Ross, N. (2001) Fish consumption and aquaculture in rural Bangladesh: Nutritional contribution and production potentional of culturing small indigenous fish species (SIS) in pond polyculture with commonly cultured carps. Ph.D. thesis. Reserach Department of Human Nutrition. The Royal Veterinary and Agricultural University Frederisbrg, Denmark. </t>
  </si>
  <si>
    <t>T103</t>
  </si>
  <si>
    <t>Hossain, Md.A. and Mohiduzzaman, Md. (1989). Effects of different fatty acids on cholesterol metabolism in rats. INFS, University of Dhaka.</t>
  </si>
  <si>
    <t>Hasan, Md.M. (2004). Effect of processing on biochemical composition functional properties and cooking characteristics of common legumes in Bangladesh. M.S. Thesis. Bangladesh Agricultural University.</t>
  </si>
  <si>
    <t xml:space="preserve">Parvin, A., Moslehuddin, A.B.M., Akhteruzzaman, M. (1998). Nutritional difference between salted and non salted Hilsa ilisha fish. M.S. Thesis, INFS, University of Dhaka. </t>
  </si>
  <si>
    <t xml:space="preserve">Parvin, A., Moslehuddin, A.B.M., Akhteruzzaman, M..(1998). Nutritional difference between salted and non salted Hilsa ilisha fish. M.S. Thesis, INFS, University of Dhaka. </t>
  </si>
  <si>
    <t>Akter, M., &amp; Barua, S. (2000). Fat, protein and mineral content in some indigenous big fish of Bangladesh. M.S. Thesis, INFS, University of Dhaka.</t>
  </si>
  <si>
    <t>Unknown Author (2008). Estimation of total carotenoid contents in ethnic vegetables, fruits and some common non-leafy vegetables of Bangladesh. M.S. Thesis. Jahangirnagar University.</t>
  </si>
  <si>
    <t>Unknown Author. (2008). Estimation of ascorbic acid and phytic acid in ethnic and local fruits and vegetables. M.S. Thesis, Jahanginagar University.</t>
  </si>
  <si>
    <t>Hasin, R. (1999). Phytic acid, mineral and trace element content of pulses and cereals: some effect of processing. M.S. Thesis. Department of Biochemistry, University of Dhaka.</t>
  </si>
  <si>
    <t>Banu, L.A. &amp; Barua, S. (2001).Protein, fat and mineral content in some indigenous big fish of Bangladesh. M.S. Thesis, INFS, Dhaka University.</t>
  </si>
  <si>
    <t>Jahangir, Z.F. (2005). Comparison of total lipid, cholesterol and fatty acids between peer varieties of river and cultered fishes. M.S. Thesis INFS, University of Dhaka.</t>
  </si>
  <si>
    <t>Akter, N. &amp; Barua, S. (2004). Fat, protein and mineral content in selected marine fish of Bangladesh. M.S.Thesis, INFS, University of Dhaka.</t>
  </si>
  <si>
    <t>Sarker, D. &amp; Barua, S. (2002). Protein, fat and mineral content in some marine fish of Bangladesh. M.S. Thesis, INFS, University of Dhaka.</t>
  </si>
  <si>
    <t>Basak Tukun, A. &amp; Shaheen, N. (2011). Antioxidant activity of hydrophilic phenolic compounds of selective indigenous vegetables of Bangladesh. M.S. Thesis, INFS, University of Dhaka.</t>
  </si>
  <si>
    <t>Sharmin,J. &amp; Shaheen, N. (2011). Anti-oxidant activity of hydrophilic phenolic compounds of different type of commercially available tea of Bangladesh. M.S. Thsis, INFS, University of Dhaka.</t>
  </si>
  <si>
    <t>Mamun, S. &amp; Shaheen, N. (2010). Hydrophilic anti-oxidant activity and total polyphenol content of selected fruits of Bangladesh. M.S. Thesis, INFS, University of Dhaka.</t>
  </si>
  <si>
    <t>Mahmud, S.F. (1999). Dietary fiber of some Bangladeshi foods and meals: A compositional Analysis. M.S. Thesis, INFS, University of Dhaka.</t>
  </si>
  <si>
    <t>Haque, Md. R. (1982). Growth habits as well as chemical composition of different varieties of yams growth in Bangladesh. M. S. Thesis, Bangladesh Agriculture University.</t>
  </si>
  <si>
    <t>Rahman, A.K.M.M.(1999). Beta carotene and proximate nutrients contents of green leafy vegetables(GLVs) of Bangladesh.  M.S.Thesis.INFS, University of Dhaka.</t>
  </si>
  <si>
    <t>Sultana,R.&amp;Nahar,B.(1993). Ascorbic acid and minerals content of different varieties of potatoes in different condition. M.S.Thesis.INFS, University of Dhaka.</t>
  </si>
  <si>
    <t>Sayed, N,A, (2011) Biochemical quality assessment and microbial count of two varities of stinging catfish, Heteropneustes fossilis (Bloch 1794) associated with freezing and low dose gamma irradiation. M.S. Thesis,Dept. of fisheries, University of Dhaka</t>
  </si>
  <si>
    <t xml:space="preserve">Nila, S.S. (2010) Bacterial flora and proximate composition in Indian white shrimp and mola from markets and ghers of Dhaka city and Southest Bangladesh. M.S. Thesis,Dept. of fisheries, University of Dhaka. </t>
  </si>
  <si>
    <t>Fatema,S.K.(2008) Proximate composition and mineral content of Palmyra palm of Bangladesh. M.S. Thesis. Institute of Nutrition and Food Science, University of Dhaka.</t>
  </si>
  <si>
    <t>Alam,Md.K. (2010).Studies on the effect of water and soil quality on body composition of some fin fish species in the rivers of industrial area. M.S. Thesis, Dept. of fisheries,Universsity of Dhaka.</t>
  </si>
  <si>
    <t>Islam, A.(2009). Nutrient content and fatty acid composition of different varieties of mustard. M.S. Thesis,Dept of Biochemistry, Bangladesh Agricultural University, Mymensingh-2202.</t>
  </si>
  <si>
    <t>Sarker, Md. A. S.(2005) Effect of processing on the proximate nutrient composition, functional  properties and cooking quality of some selected chickpea varieties. M.S. Thesis, Dept. of Biochemistry, Bangladesh Agricultural University, Mymensingh</t>
  </si>
  <si>
    <t>Chowdhury,B.(1974-75). The nutritive value of edible aroids grown in Bangladesh. M.S. Thesis, Dept. of Biochemistry, Bangladesh Agricultural University, Mymensingh</t>
  </si>
  <si>
    <t xml:space="preserve">Tito,Md.K.( 2004) Nutritional status of a newly developed variety of tomato(Bahar) at different stages of maturiy. M.S. Thesis, Dept. of Biochemistry, Bangladesh Agricultural University, Mymensingh  </t>
  </si>
  <si>
    <t>Siddique,M.A. (2010) Nutritional properties of some traditional and high yielding varities (HYV) of rice in Bangladesh. M.S.Thesis. University of Dhaka..</t>
  </si>
  <si>
    <t>Unknown author.(2010). Estimation of proximate nutrient composition and phytic acid content of some selected leafy and non-leafy ethnic vegetables. M.S. Thesis.Dept. of Biochemistry and Molecular Biology, Jahangirnagar University.</t>
  </si>
  <si>
    <t>Unknown author (2009-2010), Estimation of carotenoids, vitamin C, and proximate nutrient contents of some local fruits. M.S. Thesis, Dept. of Biochemistry and Molecular Biology, Jahangirnagar University.</t>
  </si>
  <si>
    <t>Jannat,M. (2008) Karotype and biochemical comprison between wild and hatchery specimen of stinging catfish Heteropneustes fossilis (Bloch). M.S Thesis, Dept. of Fisheries. University of Dhaka.</t>
  </si>
  <si>
    <t>Unknown author(2012),Hydrophilic antioxidant activity and total phenol content of selected cauliflower and country beans grown in different cultivation systems in Bangladesh. M. S. Thesis.Institute of Nutrition and Food Science, Universiy of Dhaka.</t>
  </si>
  <si>
    <t xml:space="preserve">Talukder, M. A. U.N. (2012) Identification of functiional foods for  additional health benefit: Bangladesh context. M.S. Thesis.Dept of Biochemistry and Molecular Biology University of Dhaka.  </t>
  </si>
  <si>
    <t>Khatun, W. (2004) Protein, fat and mineral content in indegenous dry fish of Bangladesh. M.S.Thesis. INFS, University of Dhaka.</t>
  </si>
  <si>
    <t>Afsana, S. E. (2003) Fat, protein and mineral content in selected marine fish of Bangladesh. M.S. Thesis. INFS, University of Dhaka.</t>
  </si>
  <si>
    <t>Rahman, Md. B. (2005) Nutrient content in some selected mango-varieties of bangladesh. M.S. Thesis.INFS, University of Dhaka.</t>
  </si>
  <si>
    <t>Rahman, Md. Z.(1988) Effect of storage on the proximate composition and functional properties of winged bean seeds. M.S. Thesis.Bangladesh Agricultural University.</t>
  </si>
  <si>
    <t>Shaikh, Md. A.A. (1977). Study of the chemical composition of important freshwater shrimp and effect of frozen storage on quality. M.S. Thesis. Bangladesh Agricultural University.</t>
  </si>
  <si>
    <t>Ali, Muhammad. (1995) X-ray analytical studies of trace elements in food and drink: a nutritional assessment in Bangladesh. PhD. Jahangirnagar University.</t>
  </si>
  <si>
    <t>T79</t>
  </si>
  <si>
    <t>Mollah, Md. S. (1974). Studies on some mango varieties of Bangldesh. M.S. Thesis. Bangladesh Agricultural University.</t>
  </si>
  <si>
    <t>Unknown Author. (1981). Study of some exotic sweet potatoes and their food value. M.S. Thesis. Bangladesh Agricultural University.</t>
  </si>
  <si>
    <t>T80</t>
  </si>
  <si>
    <t>T81</t>
  </si>
  <si>
    <t>Kabir,F.E. &amp;Sagarmay Barua (2003). Mineral content in different varities of banana of Bangladesh. M.S.Thesis. University of Dhaka.</t>
  </si>
  <si>
    <t>T82</t>
  </si>
  <si>
    <t>Hasan,I.&amp; Akhtarruzzaman,M. (2008). A comparative studies on proximate composition and mineral content in some selected varieties of edible mushroom. M.S.Thesis. University of Dhaka.</t>
  </si>
  <si>
    <t>Islam, T.S., Kawser, M., Miah, N., Begum, P., Bhattacharjee, L., Hossain, A., Fomsgaard, I.S., Islam, S.N. (2012).Nutritional composition of minor indigenous fruits: Cheapest nutritional source for the rural people of Bangladesh. Food Chemistry. http://dx.doi.org/10.1016/j.foodchem.2012.11.035 (Accessed, March, 2013).</t>
  </si>
  <si>
    <t xml:space="preserve">Puwastien, P., Raroengwichit, M., Sungpuap, P., Judprasong, K. (1999) Thai Food Composition Tables. Institute of Nutrition, Mahidol University, Thailand. </t>
  </si>
  <si>
    <t>Raisa, N.S. (2012). Vitamin C content of selected varities of commonly consumed fruits and vegetables. . Unpublished report, INFS, University of Dhaka, Bangladesh.</t>
  </si>
  <si>
    <t xml:space="preserve">Food Standards Agency. 2002. McCance and Widdowson’s. The Composition of Foods integrated dataset (CoFIDS). Sixth summary edition. Cambridge: Royal Society of Chemistry. </t>
  </si>
  <si>
    <t>Stadlmayr, B., Charrondiere, U.R., Enuliugha, V.N., Bayili, R.G., Fagbohoun, E.G., Samb, B., Addy, P., Barikmo, I., Ouattara, F., Oshaug, A., Akinyele, I., Annor, G.A., Bomfeh, K., Ene-Obong, H., Smith, I.F., Thiam, I. And Burlingame, B. (2012). West African Food Composition Tables. Rome, Food and Agriculture organization of the United Nations.</t>
  </si>
  <si>
    <t>Shaheen, N. (2012). Nutrient analysis of sweetpotato leaves and stems. Unpublished report. Bangladesh, Institute of Nutrition and Food Science, University of Dhaka.</t>
  </si>
  <si>
    <t xml:space="preserve">Thilsted, S. H.,(2012)The potential of nutrient-rich small fish species in aquaculture
to improve human nutrition and health. In R.P. Subasinghe, J.R. Arthur, D.M. Bartley,
S.S. De Silva, M. Halwart, N. Hishamunda, C.V. Mohan &amp; P. Sorgeloos, eds.
Farming the Waters for People and Food. Proceedings of the Global Conference on
Aquaculture 2010, Phuket, Thailand. 22–25 September 2010. pp. 57–73. FAO,
Rome and NACA, Bangkok.
</t>
  </si>
  <si>
    <t>Sarker et. al. (2012)</t>
  </si>
  <si>
    <t xml:space="preserve">U.S. Department of Agriculture, Agricultural Research Service (2012). USDA National
Nutrient Database for Standard Reference, Release 25. Nutrient Data Laboratory Home
Page, http://www.ars.usda.gov/ba/bhnrc/ndl (Accessed, December, 2012).
</t>
  </si>
  <si>
    <t>Chowdhury, N., Rahman, M.M. &amp; Sayeed, S. (2002). Phytate content of foods: Effect on dietary zinc bioavailability. Bangladesh Journal of Nutrition, 15, 41-47.</t>
  </si>
  <si>
    <t>P49, R1, R5, T21, IND(10), DK7(0224), TH(THA12), US25(20444),UK6(11-049), VIN(4-1004)</t>
  </si>
  <si>
    <t>C 22:1, cis n-9</t>
  </si>
  <si>
    <t>PROT (g)</t>
  </si>
  <si>
    <t>C 20:1,  cis n-11</t>
  </si>
  <si>
    <t>C 22:1, cis n-11</t>
  </si>
  <si>
    <r>
      <rPr>
        <sz val="11"/>
        <rFont val="Calibri"/>
        <family val="2"/>
      </rPr>
      <t xml:space="preserve">FAO/INFOOODS databases,Food composition database for biodiversity version 1.0-AnFooD-1.0. FAO, Rome. </t>
    </r>
    <r>
      <rPr>
        <u/>
        <sz val="11"/>
        <rFont val="Calibri"/>
        <family val="2"/>
      </rPr>
      <t>http://www.fao.org/fileadmin/templates/food_composition/images/AnFooD1.0.xls (Accessed,December, 2012)</t>
    </r>
  </si>
  <si>
    <r>
      <t>Groundwater Studies of Arsenic Contamination in Bangladesh (2000). Bangladesh Geological Survey (BGS); Depatment for International Development (DFID), UK; Department of Public Health and Environment (DPHE), GoB. National Survey Data. _BGS_1998-1990. xlx.; 25</t>
    </r>
    <r>
      <rPr>
        <vertAlign val="superscript"/>
        <sz val="11"/>
        <rFont val="Garamond"/>
        <family val="1"/>
      </rPr>
      <t>th</t>
    </r>
    <r>
      <rPr>
        <sz val="11"/>
        <rFont val="Garamond"/>
        <family val="1"/>
      </rPr>
      <t xml:space="preserve"> May 2000.</t>
    </r>
  </si>
  <si>
    <r>
      <t>F</t>
    </r>
    <r>
      <rPr>
        <sz val="11"/>
        <rFont val="Calibri"/>
        <family val="2"/>
      </rPr>
      <t>AO/INFOOODS (2012) FAO/INFOODS Food Composition Database for Biodiversity Version 2.0-BioFoodComp-2.0, FAO, Rome.</t>
    </r>
    <r>
      <rPr>
        <u/>
        <sz val="11"/>
        <rFont val="Calibri"/>
        <family val="2"/>
      </rPr>
      <t xml:space="preserve">  http://www.fao.org/fileadmin/templates/food_composition/documents/BioFoodComp2.0__2_.xls (Accessed,December, 2012)</t>
    </r>
  </si>
  <si>
    <r>
      <rPr>
        <sz val="11"/>
        <rFont val="Calibri"/>
        <family val="2"/>
      </rPr>
      <t xml:space="preserve">Saxholt, E., Hels, O., Christensen, A.T., Møller, A. Hartkopp, H.B., Hess Ygil, K., Hels, O.H. (2007). Danish Food Composition Databank, version 7. Denmark, Department of Nutrition, National Food Institute, Technical University of Denmark. </t>
    </r>
    <r>
      <rPr>
        <u/>
        <sz val="11"/>
        <rFont val="Calibri"/>
        <family val="2"/>
      </rPr>
      <t>http://www.foodcomp.dk/v7/fcdb_alphlist.asp?FL=B (Accessed,December, 2012)</t>
    </r>
  </si>
  <si>
    <r>
      <rPr>
        <sz val="11"/>
        <rFont val="Calibri"/>
        <family val="2"/>
      </rPr>
      <t>Leung, Woot-Tsuen W.,  Butrum, R.R., Chang, F.H., Rao, M.N., and Polacchi, W. (1972). Food Composition Table for Use in East Asia 1972. FAO, Rome.</t>
    </r>
    <r>
      <rPr>
        <u/>
        <sz val="11"/>
        <rFont val="Calibri"/>
        <family val="2"/>
      </rPr>
      <t xml:space="preserve"> http://www.fao.org/DOCREP/003/X6878E/X6878E00.HTM (Accessed, December, 2012)</t>
    </r>
  </si>
  <si>
    <r>
      <rPr>
        <sz val="11"/>
        <rFont val="Calibri"/>
        <family val="2"/>
      </rPr>
      <t>nutriWEB Malaysia (2012) Malaysian Foods Composition Database. Malaysia, Nutrition society Malaysia.</t>
    </r>
    <r>
      <rPr>
        <u/>
        <sz val="11"/>
        <rFont val="Calibri"/>
        <family val="2"/>
      </rPr>
      <t xml:space="preserve"> http://www.nutriweb.org.my/searchfood.php  (Accessed, January, 2013)</t>
    </r>
  </si>
  <si>
    <r>
      <t>Institute of Nutrition, IN (1973). Nutritive values of some common food stuff. In: Reports of the Research activities of the Institute of Nutrition, University of Dacca</t>
    </r>
    <r>
      <rPr>
        <i/>
        <sz val="11"/>
        <rFont val="Garamond"/>
        <family val="1"/>
      </rPr>
      <t>,</t>
    </r>
    <r>
      <rPr>
        <sz val="11"/>
        <rFont val="Garamond"/>
        <family val="1"/>
      </rPr>
      <t xml:space="preserve"> Institute of Nutrition (now INFS) DU, Dhaka.</t>
    </r>
  </si>
  <si>
    <t>Banu,C.P., Sayeed, S. &amp; Quazi, S. (1991). Mineral content of fresh water fish and meat. Bangladesh J. Zool, 19 (1), 59-63.</t>
  </si>
  <si>
    <r>
      <rPr>
        <sz val="11"/>
        <rFont val="Calibri"/>
        <family val="2"/>
      </rPr>
      <t>Dignan, C., Burlingame, B., Kumar, S., Aalbersberg, W (2004) The Pacific Islands food compositon tables, second edition. FAO, Rome.</t>
    </r>
    <r>
      <rPr>
        <u/>
        <sz val="11"/>
        <rFont val="Calibri"/>
        <family val="2"/>
      </rPr>
      <t xml:space="preserve"> http://www.fao.org/docrep/007/y5432e/y5432e00.htm (Accessed, December, 2012)</t>
    </r>
  </si>
  <si>
    <t xml:space="preserve">Tamburino, R., Guida, V., Pacifico, S., Rocco, M., Zarelli, A., Parente, A. and Maro, A.D. (2012). Nutritional values and radical scavenging capacities of grass pea (Lathyrus sativus L.) seeds inn valle Agricola district, Italy. AJCS 6 (1): 149-156. </t>
  </si>
  <si>
    <r>
      <t xml:space="preserve">Anonomous </t>
    </r>
    <r>
      <rPr>
        <sz val="11"/>
        <rFont val="Garamond"/>
        <family val="1"/>
      </rPr>
      <t>(2012).  Proximate nutrients contents of fresh tea leaf, green tea and black tea and their effects on the activities of catecholamine producing enzyme-dopamine beta-hydroxylase(DBH), M.S.thesis, Dept. of Biochemistry and Molecular Biology, University of Dhaka</t>
    </r>
  </si>
  <si>
    <t>Rana, Md.M. &amp; Islam, S.N. (2007). Analysis of proximate nutrient content in some selected fish of Bangladesh. M.S.Thesis, INFS, University of Dhaka.</t>
  </si>
  <si>
    <t>Paul, T., Akhtaruzzaman, M. &amp;Islam, S.N.(2009).Proximate Analysis of nutrients and minerals content in pulses and isolation of protease from grren gram seeds. M.S.Thesis, INFS, University of Dhaka.</t>
  </si>
  <si>
    <t>Hossain, Md. I. &amp; Islam, S.N. (2009). Mineral content of most commonly consumed cereals, pulses and potatoes. M.S.Thesis, INFS, University of Dhaka.</t>
  </si>
  <si>
    <r>
      <t>Rahman, Md.M. &amp; Moslehuddin, A.B.M. (1996). A study on the effect of solid state fermentation on</t>
    </r>
    <r>
      <rPr>
        <i/>
        <sz val="11"/>
        <rFont val="Garamond"/>
        <family val="1"/>
      </rPr>
      <t xml:space="preserve"> Vicia faba</t>
    </r>
    <r>
      <rPr>
        <sz val="11"/>
        <rFont val="Garamond"/>
        <family val="1"/>
      </rPr>
      <t>L. (Kalimotor) by Rhizopus oligosporus. M.S. Thesis, INFS, University of Dhaka.</t>
    </r>
  </si>
  <si>
    <t>Parvin, S. &amp;Mosleuhddin, A.B.M. (1993). Effect of solid state fermentation on the antinutritive factors of common pulses of Bangladesh by Rhizopus oligosporus. M.S. Thesis, INFS, University of Dhaka.</t>
  </si>
  <si>
    <t>Sharif,S.N.(2010).Bacterial flora and proximate composition in Indian White Shrimp and Mola from marketsand ghers of Dhaka city and southwest Bangladesh.  M.S.Thesis.Dept. of Fisheries, University of Dhaka.</t>
  </si>
  <si>
    <t xml:space="preserve">Munir,Md. J. (2008). Studies on the effects of ripening agents on nutitive values of selected fruits and vegetables.  M.S.Thesis. University of Dhaka. </t>
  </si>
  <si>
    <t>Rahaman,S. &amp;Akhteruzzaman,M. (2005). Proximate nutrient contents of Palmyra palm(tal)fruits in Bangladesh. M.S.Thesis. University of Dhaka.</t>
  </si>
  <si>
    <r>
      <t>Kabir,L. (2008). Quality assesment of smoke cured and sun dried Koral(</t>
    </r>
    <r>
      <rPr>
        <i/>
        <sz val="11"/>
        <rFont val="Garamond"/>
        <family val="1"/>
      </rPr>
      <t>Lates calcarifer</t>
    </r>
    <r>
      <rPr>
        <sz val="11"/>
        <rFont val="Garamond"/>
        <family val="1"/>
      </rPr>
      <t>),Shol(</t>
    </r>
    <r>
      <rPr>
        <i/>
        <sz val="11"/>
        <rFont val="Garamond"/>
        <family val="1"/>
      </rPr>
      <t>Channastriatus</t>
    </r>
    <r>
      <rPr>
        <sz val="11"/>
        <rFont val="Garamond"/>
        <family val="1"/>
      </rPr>
      <t>),Kajuli(</t>
    </r>
    <r>
      <rPr>
        <i/>
        <sz val="11"/>
        <rFont val="Garamond"/>
        <family val="1"/>
      </rPr>
      <t>Ailia coila)</t>
    </r>
    <r>
      <rPr>
        <sz val="11"/>
        <rFont val="Garamond"/>
        <family val="1"/>
      </rPr>
      <t xml:space="preserve"> and Tapsya(</t>
    </r>
    <r>
      <rPr>
        <i/>
        <sz val="11"/>
        <rFont val="Garamond"/>
        <family val="1"/>
      </rPr>
      <t>Polynemus paradiseus</t>
    </r>
    <r>
      <rPr>
        <sz val="11"/>
        <rFont val="Garamond"/>
        <family val="1"/>
      </rPr>
      <t>) in laboratory condition. M.S.Thesis. Dept. of Fisheries, University of Dhaka.</t>
    </r>
  </si>
  <si>
    <t>Islam, S. (1999) Mineral contentinindegenous big fish of Bangladesh. M.S.Thesis. INFS, University of Dhaka.</t>
  </si>
  <si>
    <r>
      <t xml:space="preserve">Begum, S. R.(2007) Investigation on different salt curing methods in the quality and storage stability of salt cured Hilsha </t>
    </r>
    <r>
      <rPr>
        <i/>
        <sz val="11"/>
        <rFont val="Garamond"/>
        <family val="1"/>
      </rPr>
      <t>(Tenulosa ilisha</t>
    </r>
    <r>
      <rPr>
        <sz val="11"/>
        <rFont val="Garamond"/>
        <family val="1"/>
      </rPr>
      <t>, Hamilton-Buchanan, 1976) and Sarpunti (</t>
    </r>
    <r>
      <rPr>
        <i/>
        <sz val="11"/>
        <rFont val="Garamond"/>
        <family val="1"/>
      </rPr>
      <t>Puntius sarana</t>
    </r>
    <r>
      <rPr>
        <sz val="11"/>
        <rFont val="Garamond"/>
        <family val="1"/>
      </rPr>
      <t>, Hamilton-Buchanan, 1822) fish. M.S. Thesis, Dept. Of Fisheries, University of Dhaka.</t>
    </r>
  </si>
  <si>
    <t>Ali, H. (1983). A study of nutrient content, organoleptic properties and storage behaviour of some exotic varieties of sweet potato. M.S. Thesis. Bangladesh Agricultural University.</t>
  </si>
  <si>
    <r>
      <t xml:space="preserve">Chokrabarti, S.(2010) Biochemical quality assessment and microbial count of two strains of climbing perch, </t>
    </r>
    <r>
      <rPr>
        <i/>
        <sz val="11"/>
        <rFont val="Garamond"/>
        <family val="1"/>
      </rPr>
      <t>Anabas testudineus</t>
    </r>
    <r>
      <rPr>
        <sz val="11"/>
        <rFont val="Garamond"/>
        <family val="1"/>
      </rPr>
      <t xml:space="preserve"> (Bloch, 1792) associated with freezing and low dose gama irradiation. M.S. Thesis, Dept. of Fisheries, University of Dhaka</t>
    </r>
  </si>
  <si>
    <r>
      <t>Yasmin, T. (2011) Effect of freezing duration on the microbial load in jati punti (</t>
    </r>
    <r>
      <rPr>
        <i/>
        <sz val="11"/>
        <rFont val="Garamond"/>
        <family val="1"/>
      </rPr>
      <t xml:space="preserve"> Puntius sophore</t>
    </r>
    <r>
      <rPr>
        <sz val="11"/>
        <rFont val="Garamond"/>
        <family val="1"/>
      </rPr>
      <t>) and Horina Chingri (</t>
    </r>
    <r>
      <rPr>
        <i/>
        <sz val="11"/>
        <rFont val="Garamond"/>
        <family val="1"/>
      </rPr>
      <t>Metapenaeus monoceros</t>
    </r>
    <r>
      <rPr>
        <sz val="11"/>
        <rFont val="Garamond"/>
        <family val="1"/>
      </rPr>
      <t>). M.S. Thesis,Dept. of fisheries University of Dhaka.</t>
    </r>
  </si>
  <si>
    <r>
      <t>Afrin,M.S. (2010) Arsenic mediated toxic effect in stinging catfish,</t>
    </r>
    <r>
      <rPr>
        <i/>
        <sz val="11"/>
        <rFont val="Garamond"/>
        <family val="1"/>
      </rPr>
      <t>(Heteropneustes fossilis,</t>
    </r>
    <r>
      <rPr>
        <sz val="11"/>
        <rFont val="Garamond"/>
        <family val="1"/>
      </rPr>
      <t xml:space="preserve"> Bloch,1794). M.S.Thesis,Dept. of fisheries,University of Dhaka.</t>
    </r>
  </si>
  <si>
    <r>
      <t xml:space="preserve">Monsur, M.(2007) A comparative study on the performance of different methods of processing and preservation of </t>
    </r>
    <r>
      <rPr>
        <i/>
        <sz val="11"/>
        <rFont val="Garamond"/>
        <family val="1"/>
      </rPr>
      <t>Puntius stigma</t>
    </r>
    <r>
      <rPr>
        <sz val="11"/>
        <rFont val="Garamond"/>
        <family val="1"/>
      </rPr>
      <t>(Hamilton-Buchanan, 1822) and</t>
    </r>
    <r>
      <rPr>
        <i/>
        <sz val="11"/>
        <rFont val="Garamond"/>
        <family val="1"/>
      </rPr>
      <t xml:space="preserve"> Gudusia chapra </t>
    </r>
    <r>
      <rPr>
        <sz val="11"/>
        <rFont val="Garamond"/>
        <family val="1"/>
      </rPr>
      <t>(Hamilton-Buchanan, 1822) fish and their quality assessment in the laboratory.M.S.Thesis,Dept. of fisheries, University of Dhaka.</t>
    </r>
  </si>
  <si>
    <t>Bishwas,S.N.(2008) Biochemical investigation and changes on the contents of the protein,minerals and enzyme activity during the germination of differentvarieties of pulse seeds. M.S.Thesis. Institute of Nutrition and Food Science, University of Dhaka.</t>
  </si>
  <si>
    <r>
      <t>Rahman, Md.A.(2002) Studies on the physico-chamical and storage qualities of tomato</t>
    </r>
    <r>
      <rPr>
        <i/>
        <sz val="11"/>
        <rFont val="Garamond"/>
        <family val="1"/>
      </rPr>
      <t>(Lycopersicon esculentum)</t>
    </r>
    <r>
      <rPr>
        <sz val="11"/>
        <rFont val="Garamond"/>
        <family val="1"/>
      </rPr>
      <t xml:space="preserve"> and tomato ketchup. M.S.Thesis,Dept. of food technology and rural industries Bangladesh Agricultural University.</t>
    </r>
  </si>
  <si>
    <r>
      <t>Roy, K.C. (2005).Nutrient content and cooking characteristics of four varieties of mungbean (</t>
    </r>
    <r>
      <rPr>
        <i/>
        <sz val="11"/>
        <rFont val="Garamond"/>
        <family val="1"/>
      </rPr>
      <t>Vigna radiata</t>
    </r>
    <r>
      <rPr>
        <sz val="11"/>
        <rFont val="Garamond"/>
        <family val="1"/>
      </rPr>
      <t>) released by BINA. M.S. Thesis. Bangladesh Agricultural University.</t>
    </r>
  </si>
  <si>
    <t>Shikder, M. F. H. (2003) Evaluation of nutritive value and shelf life of soymilk. M.S. Thesis, Dept of  Food technology and Rural industries, Bangladesh Agricultural University,Mymensingh.</t>
  </si>
  <si>
    <t>Islam, Md, M.(2004). A comparative study on the nutritional status of different varieties of okra ( Abelmoschus esculentus L. Moench) at three stages of maturity. M.S. Thesis,Dept. of Biochemistry, Bangladesh Agricultural University, Mymensing.</t>
  </si>
  <si>
    <r>
      <t>Chowdhury, A. K. M. A. (1993).A study of biochemical composition and rheological properties of some released wheat (</t>
    </r>
    <r>
      <rPr>
        <i/>
        <sz val="11"/>
        <rFont val="Garamond"/>
        <family val="1"/>
      </rPr>
      <t xml:space="preserve"> Triticum aestivum</t>
    </r>
    <r>
      <rPr>
        <sz val="11"/>
        <rFont val="Garamond"/>
        <family val="1"/>
      </rPr>
      <t xml:space="preserve"> L.)varieties in Bangladesh. M.S. Thesis, Dept. of Biochemistry, Bangladesh Agricultural University ,Mymensingh</t>
    </r>
  </si>
  <si>
    <t>Mostofa, M. G.(2005) Study on the biochemical composition and nutritional value of different selected varieties of maize. M.S. Thesis, Dept. of Biochemistry, Bangladesh Agricultural University, Mymensingh</t>
  </si>
  <si>
    <r>
      <t>Ali,Md.M.(2002) Biochemical composition, cooking quality and functional properties of Faba Bean (</t>
    </r>
    <r>
      <rPr>
        <i/>
        <sz val="11"/>
        <rFont val="Garamond"/>
        <family val="1"/>
      </rPr>
      <t>Vicia faba</t>
    </r>
    <r>
      <rPr>
        <sz val="11"/>
        <rFont val="Garamond"/>
        <family val="1"/>
      </rPr>
      <t xml:space="preserve"> L). M.S.Thesis, Dept. of Biochemistry,  Bangladesh Agricultural University, Mymensingh</t>
    </r>
  </si>
  <si>
    <r>
      <t>Hasan,M.K.(2002). Biochemical content of pulp and seed of two jackfruit (</t>
    </r>
    <r>
      <rPr>
        <i/>
        <sz val="11"/>
        <rFont val="Garamond"/>
        <family val="1"/>
      </rPr>
      <t>Artocarpus heterophyllus</t>
    </r>
    <r>
      <rPr>
        <sz val="11"/>
        <rFont val="Garamond"/>
        <family val="1"/>
      </rPr>
      <t xml:space="preserve"> Lam.) germplasm from two seasons.M.S.Thesis, Dept. of Biochemistry,Bangladesh Agricultural University, Mymensingh</t>
    </r>
  </si>
  <si>
    <r>
      <t xml:space="preserve">Qumruzaman, A.K.M. (2003). Nutrient composition of a wild indigenous cowpea </t>
    </r>
    <r>
      <rPr>
        <i/>
        <sz val="11"/>
        <rFont val="Garamond"/>
        <family val="1"/>
      </rPr>
      <t>(Vign sp.</t>
    </r>
    <r>
      <rPr>
        <sz val="11"/>
        <rFont val="Garamond"/>
        <family val="1"/>
      </rPr>
      <t xml:space="preserve">) variety locally called perole with special reference to its protein characteristics. M.S. Thesis. Bangladesh Agricultural University. </t>
    </r>
  </si>
  <si>
    <r>
      <t xml:space="preserve">Khan, Md. M.R. (1998). Studies on the physico-chemical and storage qualities of pineapple </t>
    </r>
    <r>
      <rPr>
        <i/>
        <sz val="11"/>
        <rFont val="Garamond"/>
        <family val="1"/>
      </rPr>
      <t>(Ananas comosus</t>
    </r>
    <r>
      <rPr>
        <sz val="11"/>
        <rFont val="Garamond"/>
        <family val="1"/>
      </rPr>
      <t>) and pineapple products (juice &amp; jam). M.S. Thesis. Bangladesh Agricultural University.</t>
    </r>
  </si>
  <si>
    <t>Akter,M. N.(2004). Comparative study of component parts, proximate composition and cholesterol content in egg of  deshi chicken, farm chicken and deshi duck available in Bangladesh. M.S. Thesis. Bangladesh Agricultural University.</t>
  </si>
  <si>
    <r>
      <rPr>
        <sz val="11"/>
        <rFont val="Calibri"/>
        <family val="2"/>
      </rPr>
      <t>Khan, N.C., Dao, H.T.A.,Vietn Dũng, TnS. L.H., Lâm, N.T.,Mai, L.B.,and Van Si, N. (2007). Vietnaamese Food Composition Table. Vietnam, Medicinal publishing.</t>
    </r>
    <r>
      <rPr>
        <u/>
        <sz val="11"/>
        <rFont val="Calibri"/>
        <family val="2"/>
      </rPr>
      <t xml:space="preserve"> http://typo3.fao.org/fileadmin/templates/food_composition/documents/pdf/VTN_FCT_2007.pdf (Accessed, December, 2012).</t>
    </r>
  </si>
  <si>
    <t>(38)160</t>
  </si>
  <si>
    <t>(90)381</t>
  </si>
  <si>
    <t>(130)547</t>
  </si>
  <si>
    <t>(130)545</t>
  </si>
  <si>
    <t>(150)628</t>
  </si>
  <si>
    <t>(137)577</t>
  </si>
  <si>
    <t>(346)1440</t>
  </si>
  <si>
    <t>(101)421</t>
  </si>
  <si>
    <t>(358)1520</t>
  </si>
  <si>
    <t>(497)2080</t>
  </si>
  <si>
    <t>(68)285</t>
  </si>
  <si>
    <t>(58)242</t>
  </si>
  <si>
    <t>(69)260</t>
  </si>
  <si>
    <t>Amaranth, leaves, green, raw</t>
  </si>
  <si>
    <t xml:space="preserve">Energy </t>
  </si>
  <si>
    <t>ENERC (kcal) kJ</t>
  </si>
  <si>
    <t xml:space="preserve">Water </t>
  </si>
  <si>
    <t>Protein</t>
  </si>
  <si>
    <t>FATCE  (g)</t>
  </si>
  <si>
    <t xml:space="preserve">Fat </t>
  </si>
  <si>
    <t>CHOAVLDF  (g)</t>
  </si>
  <si>
    <t>Carbohydrate available</t>
  </si>
  <si>
    <t>FIBTG or [FIBC]  (g)</t>
  </si>
  <si>
    <t xml:space="preserve">Total dietary fibre, or [crude fibre] </t>
  </si>
  <si>
    <t>ASH  (g)</t>
  </si>
  <si>
    <t xml:space="preserve">Ash </t>
  </si>
  <si>
    <t>CA (mg)</t>
  </si>
  <si>
    <t>Calcium</t>
  </si>
  <si>
    <t>FE (mg)</t>
  </si>
  <si>
    <t xml:space="preserve">Iron </t>
  </si>
  <si>
    <t>MG (mg)</t>
  </si>
  <si>
    <t xml:space="preserve">Magnesium </t>
  </si>
  <si>
    <t>P (mg)</t>
  </si>
  <si>
    <t>K (mg)</t>
  </si>
  <si>
    <t>NA (mg)</t>
  </si>
  <si>
    <t>ZN (mg)</t>
  </si>
  <si>
    <t>CU (mg)</t>
  </si>
  <si>
    <t>VITA_RAE (mcg)</t>
  </si>
  <si>
    <t>RETOL (mcg)</t>
  </si>
  <si>
    <t>CARTBEQ or [CARTB] (mcg)</t>
  </si>
  <si>
    <t>Phosphorus</t>
  </si>
  <si>
    <t xml:space="preserve">Potassium </t>
  </si>
  <si>
    <t>Sodium</t>
  </si>
  <si>
    <t>Zinc</t>
  </si>
  <si>
    <t>Copper</t>
  </si>
  <si>
    <t xml:space="preserve">Vitamin A </t>
  </si>
  <si>
    <t xml:space="preserve">Retinol </t>
  </si>
  <si>
    <t>Beta-carotene equivalents, or [beta-carotene]</t>
  </si>
  <si>
    <t>CARTA (mcg)</t>
  </si>
  <si>
    <t xml:space="preserve">Alpha-carotene </t>
  </si>
  <si>
    <t>CARTB (mcg)</t>
  </si>
  <si>
    <t>CRYPX (mcg)</t>
  </si>
  <si>
    <t>VITD (mcg)</t>
  </si>
  <si>
    <t>VITE, or [TOCPHA] (mg)</t>
  </si>
  <si>
    <t>THIA (mg)</t>
  </si>
  <si>
    <t>RIBF (mg)</t>
  </si>
  <si>
    <t>NIAEQ, or [NIA] (mg)</t>
  </si>
  <si>
    <t>NIA (mg)</t>
  </si>
  <si>
    <t>NIATRP (mg)</t>
  </si>
  <si>
    <t>VITB6A  (mg)</t>
  </si>
  <si>
    <t>FOL (mcg)</t>
  </si>
  <si>
    <t>ASCL (mg)</t>
  </si>
  <si>
    <t xml:space="preserve">Folate </t>
  </si>
  <si>
    <t xml:space="preserve">Vitamin B 6 </t>
  </si>
  <si>
    <t xml:space="preserve">Niacin equivalents from tryptophan </t>
  </si>
  <si>
    <t xml:space="preserve">Niacin, preformed </t>
  </si>
  <si>
    <t xml:space="preserve">Niacin equivalents, or [Niacin] </t>
  </si>
  <si>
    <t>Riboflavin</t>
  </si>
  <si>
    <t>Thiamin</t>
  </si>
  <si>
    <t xml:space="preserve">Vitamin E, or [alpha-tocopherol] </t>
  </si>
  <si>
    <t xml:space="preserve">Vitamin D </t>
  </si>
  <si>
    <t xml:space="preserve">Cryptoxanthin, total </t>
  </si>
  <si>
    <t>Beta-carotene</t>
  </si>
  <si>
    <t>Avonti Basak Tukun (2012). Proximate composition of medicinal plants. Unpublished report, INFS, University of Dhaka, Bangladesh.</t>
  </si>
  <si>
    <t>(109)464</t>
  </si>
  <si>
    <t>(344)1454</t>
  </si>
  <si>
    <t>(344)1460</t>
  </si>
  <si>
    <t>(345)1460</t>
  </si>
  <si>
    <t>(112)473</t>
  </si>
  <si>
    <t>(343)1460</t>
  </si>
  <si>
    <t>(110)467</t>
  </si>
  <si>
    <t>(128)539</t>
  </si>
  <si>
    <t>(205)864</t>
  </si>
  <si>
    <t>(163)683</t>
  </si>
  <si>
    <t>Chili, green, with seeds, raw</t>
  </si>
  <si>
    <t>Indian pennywort, raw</t>
  </si>
  <si>
    <t>F14D1(g)</t>
  </si>
  <si>
    <t xml:space="preserve">C 14:1 </t>
  </si>
  <si>
    <t>51. 5</t>
  </si>
  <si>
    <t>PROT</t>
  </si>
  <si>
    <t>Protein (g)</t>
  </si>
  <si>
    <t>TPC ( mg GAE)</t>
  </si>
  <si>
    <r>
      <t>DPPH-RSC (</t>
    </r>
    <r>
      <rPr>
        <b/>
        <sz val="8"/>
        <rFont val="Arial"/>
        <family val="2"/>
      </rPr>
      <t xml:space="preserve">µmol TE) </t>
    </r>
  </si>
  <si>
    <t>T-ORAC ( mcmole TE)</t>
  </si>
  <si>
    <t>Plain pulao</t>
  </si>
  <si>
    <t>Ata, lal</t>
  </si>
  <si>
    <t>Kakrol siddha, lobon chara</t>
  </si>
  <si>
    <t>Lady's finger-tomato bhuna*</t>
  </si>
  <si>
    <t>Dheros-tomato bhuna</t>
  </si>
  <si>
    <t>[3.70]</t>
  </si>
  <si>
    <t>Kochur Mukhi siddha, lobon chara</t>
  </si>
  <si>
    <t>Dudh kochu siddha, lobon chara</t>
  </si>
  <si>
    <t>Ole kochu siddha, lobon chara</t>
  </si>
  <si>
    <t>Mankochu siddha, lobon chara</t>
  </si>
  <si>
    <t>Gol alu siddha, lobon chara</t>
  </si>
  <si>
    <t>Alu siddha, lobon soho</t>
  </si>
  <si>
    <t>Misti alu, Komola Sundori, siddha, lobon chara</t>
  </si>
  <si>
    <t>Misti alu, holdey, siddha, lobon chara</t>
  </si>
  <si>
    <t>Misti alu, lal khosa, siddha, lobon chara</t>
  </si>
  <si>
    <t>Misti alu, sada, siddha, lobon chara</t>
  </si>
  <si>
    <t>Bon Alu, bivinno projati</t>
  </si>
  <si>
    <t>Bon alu siddha, lobon chara</t>
  </si>
  <si>
    <t>Groundnuts/ Peanut, raw</t>
  </si>
  <si>
    <t>Jaggery/Panela, date palm</t>
  </si>
  <si>
    <t>[1.58]</t>
  </si>
  <si>
    <t>[0.61]</t>
  </si>
  <si>
    <t>[0.50]</t>
  </si>
  <si>
    <t>[13.0]</t>
  </si>
  <si>
    <t>Kochi taal er shas</t>
  </si>
  <si>
    <t>Komola</t>
  </si>
  <si>
    <t>Sorpunti, kata chara</t>
  </si>
  <si>
    <t>Tetul, paka, misti</t>
  </si>
  <si>
    <t>Tamarind, pulp, sweet, ripe, raw</t>
  </si>
  <si>
    <t>Kalbaush, kata chara</t>
  </si>
  <si>
    <t>Gonia, kata chara</t>
  </si>
  <si>
    <t>Rupchanda, China sada</t>
  </si>
  <si>
    <t>Rupchanda, sada, shutki</t>
  </si>
  <si>
    <t>Chingri, Birma nodir</t>
  </si>
  <si>
    <t>Chingri sada, nodir</t>
  </si>
  <si>
    <t>Chingri, nodir</t>
  </si>
  <si>
    <t>Gorur mangsaw, harh o chorbi chara</t>
  </si>
  <si>
    <t>Gorur mangsaw, harh chara</t>
  </si>
  <si>
    <t>Hasher mangsaw</t>
  </si>
  <si>
    <t>Khaseer mangsaw</t>
  </si>
  <si>
    <t>Kobutorer mangsaw</t>
  </si>
  <si>
    <t>Shukorer mangsaw</t>
  </si>
  <si>
    <t>Murgir dim, farm er</t>
  </si>
  <si>
    <t>Doi, misti</t>
  </si>
  <si>
    <t>Gura dudh, Goru, noni soho</t>
  </si>
  <si>
    <t>Gorur dudh, purno noni soho</t>
  </si>
  <si>
    <t>Kondense milk, Goru, chini soho</t>
  </si>
  <si>
    <t>Soyabean dudh</t>
  </si>
  <si>
    <t>Akher Ross</t>
  </si>
  <si>
    <t>Bhat, BR-28, bosa bhat</t>
  </si>
  <si>
    <t>Chal, BR-11, siddha, kole chata</t>
  </si>
  <si>
    <t>Chal, BR-16, siddha, kole chata</t>
  </si>
  <si>
    <t>Chal, BR-26, siddha, kole chata</t>
  </si>
  <si>
    <t>Chal, BR-3, siddha, kole chata</t>
  </si>
  <si>
    <t>Chal, BRRI Dhan-30, siddha, kole chata</t>
  </si>
  <si>
    <t>Chal, BRRI Dhan-40, siddha, kole chata</t>
  </si>
  <si>
    <t>Chal, BR-28, majhari dana, siddha, kolechata</t>
  </si>
  <si>
    <t>Chal, siddha, dhekichata</t>
  </si>
  <si>
    <t>Bhat, siddha, dhekichata</t>
  </si>
  <si>
    <t>Chal, lal, siddha, kolechata</t>
  </si>
  <si>
    <t>Bhat, lal, siddha, kolechata</t>
  </si>
  <si>
    <t>Chola siddha, lobon chara</t>
  </si>
  <si>
    <t>Mung dal siddha, lobon chara</t>
  </si>
  <si>
    <t>Korola siddha, lobon chara</t>
  </si>
  <si>
    <t>Murgir Dim siddha, lobon chara</t>
  </si>
  <si>
    <t>Hasher dim siddha, lobon chara</t>
  </si>
  <si>
    <t>Sooji, gom</t>
  </si>
  <si>
    <t>Semai siddha</t>
  </si>
  <si>
    <t>Semai</t>
  </si>
  <si>
    <t>4.8-4.9</t>
  </si>
  <si>
    <t>[10.8]</t>
  </si>
  <si>
    <t>0-6.1</t>
  </si>
  <si>
    <t>Begun siddha, lobon chara</t>
  </si>
  <si>
    <t>Korola vaji</t>
  </si>
  <si>
    <t>Potol siddha, lobon chara</t>
  </si>
  <si>
    <t>Macher kopta</t>
  </si>
  <si>
    <t>Lakkha, kata chara</t>
  </si>
  <si>
    <t>Jagggery liquid, date palm</t>
  </si>
  <si>
    <t>Food Composition Table for Bangladesh</t>
  </si>
  <si>
    <t>Nazma Shaheen, Abu Torab MA Rahim, Md. Mohiduzzaman, Cadi Parvin Banu, Md. Latiful Bari, Avonti Basak Tukun, MA Mannan, Lalita Bhattacharjee, Barbara Stadlmayr</t>
  </si>
  <si>
    <t>ISBN: 978-984-33-7522-3</t>
  </si>
  <si>
    <t>Definition and expression of components</t>
  </si>
  <si>
    <t xml:space="preserve">All values for foods including those for beverages and other liquids are presented per 100 g edible portion of fresh weight. The values reported in the table are average values derived from foods with the same/similar description that have been compiled in the archival database and aggregated in the reference database. Values per components were standardized and are expressed in fixed maximal number of decimal places. The components, units and corresponding TAGANMES used are listed in Table 1. </t>
  </si>
  <si>
    <r>
      <t xml:space="preserve">Table 1. Components, units and corresponding TAGNAMES </t>
    </r>
    <r>
      <rPr>
        <sz val="10"/>
        <color indexed="8"/>
        <rFont val="Garamond"/>
        <family val="1"/>
      </rPr>
      <t>(per 100 g edible portion of fresh weight)</t>
    </r>
  </si>
  <si>
    <t xml:space="preserve">Components </t>
  </si>
  <si>
    <t xml:space="preserve">Unit </t>
  </si>
  <si>
    <t>TAGNAME</t>
  </si>
  <si>
    <t>Edible portion coefficient(calculated as the edible portion of the total food as purchased)</t>
  </si>
  <si>
    <t>ratio</t>
  </si>
  <si>
    <t>Proximates</t>
  </si>
  <si>
    <t>Energy</t>
  </si>
  <si>
    <t>kJ, kcal</t>
  </si>
  <si>
    <t>ENERC</t>
  </si>
  <si>
    <t>WATER</t>
  </si>
  <si>
    <t xml:space="preserve">PROT </t>
  </si>
  <si>
    <t>Fat by Soxhlet</t>
  </si>
  <si>
    <t xml:space="preserve">Carbohydrate available by difference </t>
  </si>
  <si>
    <t xml:space="preserve">CHOAVLDF </t>
  </si>
  <si>
    <t>Dietary fibre or if missing dietary fibre value, then [crude fibre]</t>
  </si>
  <si>
    <t>FIBTG or [FIBC]</t>
  </si>
  <si>
    <t>Minerals</t>
  </si>
  <si>
    <t>Ash</t>
  </si>
  <si>
    <t>ASH</t>
  </si>
  <si>
    <t>mg</t>
  </si>
  <si>
    <t>CA</t>
  </si>
  <si>
    <t>Iron</t>
  </si>
  <si>
    <t>FE</t>
  </si>
  <si>
    <t>Magnesium</t>
  </si>
  <si>
    <t>MG</t>
  </si>
  <si>
    <t>P</t>
  </si>
  <si>
    <t>Potassium</t>
  </si>
  <si>
    <t>K</t>
  </si>
  <si>
    <t>ZN</t>
  </si>
  <si>
    <t>CU</t>
  </si>
  <si>
    <t>Vitamins</t>
  </si>
  <si>
    <t xml:space="preserve">Vitamin A (expressed in retinol activity equivalents)  </t>
  </si>
  <si>
    <t>mcg</t>
  </si>
  <si>
    <t>VITA_RAE</t>
  </si>
  <si>
    <t>Retinol</t>
  </si>
  <si>
    <t>RETOL</t>
  </si>
  <si>
    <t>Beta-carotene equivalents or [beta-carotene]</t>
  </si>
  <si>
    <t>CARTBEQ or [CARTB]</t>
  </si>
  <si>
    <t>Vitamin D</t>
  </si>
  <si>
    <t>Vitamin E (in alpha-tocopherol equivalents) or [alpha-tocopherol]</t>
  </si>
  <si>
    <t>VITE or [TOCPHA]</t>
  </si>
  <si>
    <t>THIA</t>
  </si>
  <si>
    <t>RIBF</t>
  </si>
  <si>
    <t>Niacin equivalent  or [Niacin]</t>
  </si>
  <si>
    <t>NIAEQ [NIA]</t>
  </si>
  <si>
    <r>
      <t>Vitamin B</t>
    </r>
    <r>
      <rPr>
        <vertAlign val="subscript"/>
        <sz val="11"/>
        <color indexed="8"/>
        <rFont val="Garamond"/>
        <family val="1"/>
      </rPr>
      <t xml:space="preserve">6 </t>
    </r>
  </si>
  <si>
    <t>Folate</t>
  </si>
  <si>
    <t>Vitamin C (mainly L-Ascorbic acid)</t>
  </si>
  <si>
    <t xml:space="preserve">ASCL </t>
  </si>
  <si>
    <t>Fatty acids</t>
  </si>
  <si>
    <t>Fatty acid 6:0</t>
  </si>
  <si>
    <t>F6D0</t>
  </si>
  <si>
    <t>Fatty acid 8:0</t>
  </si>
  <si>
    <t>F8D0</t>
  </si>
  <si>
    <t>Fatty acid 10:0</t>
  </si>
  <si>
    <t>F10D0</t>
  </si>
  <si>
    <t>Fatty acid 12:0</t>
  </si>
  <si>
    <t>F12D0</t>
  </si>
  <si>
    <t>Fatty acid 14:0</t>
  </si>
  <si>
    <t>F14D0</t>
  </si>
  <si>
    <t>Fatty acid 15:0</t>
  </si>
  <si>
    <t>F15D0</t>
  </si>
  <si>
    <t>Fatty acid 16:0</t>
  </si>
  <si>
    <t xml:space="preserve">F16D0 </t>
  </si>
  <si>
    <t>Fatty acid 17:0</t>
  </si>
  <si>
    <t>F17D0</t>
  </si>
  <si>
    <t>Fatty acid 18:0</t>
  </si>
  <si>
    <t>F18D0</t>
  </si>
  <si>
    <t>Fatty acid 20:0</t>
  </si>
  <si>
    <t>F20D0</t>
  </si>
  <si>
    <t>Fatty acid 22:0</t>
  </si>
  <si>
    <t>F22D0</t>
  </si>
  <si>
    <t>Fatty acid 14:1</t>
  </si>
  <si>
    <t>Fatty acid 14:1 cis n-5</t>
  </si>
  <si>
    <t>F14D1CN5</t>
  </si>
  <si>
    <t>Fatty acid 16: 1</t>
  </si>
  <si>
    <t>Fatty acid 16:1 cisn-7</t>
  </si>
  <si>
    <t>F16D1CN7</t>
  </si>
  <si>
    <t>Fatty acid 18:1</t>
  </si>
  <si>
    <t>Fatty acid 18:1 cis n-7</t>
  </si>
  <si>
    <t>F18D1CN7</t>
  </si>
  <si>
    <t>Fatty acid 18:1 n-9</t>
  </si>
  <si>
    <t>F18D1N9</t>
  </si>
  <si>
    <t>Fatty acid 20:1</t>
  </si>
  <si>
    <t>Fatty acid 20:1 cis n-9</t>
  </si>
  <si>
    <t>F20D1CN9</t>
  </si>
  <si>
    <t>Fatty acid 20:1 cis n-11</t>
  </si>
  <si>
    <t>F20D1CN11</t>
  </si>
  <si>
    <t>Fatty acid 22:1</t>
  </si>
  <si>
    <t>Fatty acid 22:1 cis n-9</t>
  </si>
  <si>
    <t>F22D1CN9</t>
  </si>
  <si>
    <t>Fatty acid 20:2</t>
  </si>
  <si>
    <t>F20D2</t>
  </si>
  <si>
    <t>Fatty acid 20:3 n-6</t>
  </si>
  <si>
    <t>F20D3N6</t>
  </si>
  <si>
    <t>Fatty acid 18:2</t>
  </si>
  <si>
    <t>Fatty acid 18:2 cis n-6</t>
  </si>
  <si>
    <t>F18D2CN6</t>
  </si>
  <si>
    <t>Fatty acid 18:3</t>
  </si>
  <si>
    <t>Fatty acid 18:3 cis n-3</t>
  </si>
  <si>
    <t>F18D3CN3</t>
  </si>
  <si>
    <t>Fatty acid 18:3 n-6</t>
  </si>
  <si>
    <t>F18D3N6</t>
  </si>
  <si>
    <t>Fatty acid 20:4</t>
  </si>
  <si>
    <t>Fatty acid 20:4 n-6</t>
  </si>
  <si>
    <t>F20D4N6</t>
  </si>
  <si>
    <t>Fatty acid 20:5  cis n-3</t>
  </si>
  <si>
    <t>F20D5CN3</t>
  </si>
  <si>
    <t>Fatty acid 22:5 cis n-3</t>
  </si>
  <si>
    <t>F22D5CN3</t>
  </si>
  <si>
    <t>Fatty acid 22:6 cis n-3</t>
  </si>
  <si>
    <t>F22D6CN3</t>
  </si>
  <si>
    <t xml:space="preserve">Fatty acid 24:1 cis n-9 </t>
  </si>
  <si>
    <t>F24D1CN9</t>
  </si>
  <si>
    <t>Amino acids</t>
  </si>
  <si>
    <t>ALA</t>
  </si>
  <si>
    <t>ARG</t>
  </si>
  <si>
    <t>ASP</t>
  </si>
  <si>
    <t>CYS</t>
  </si>
  <si>
    <t>GLU</t>
  </si>
  <si>
    <t>GLY</t>
  </si>
  <si>
    <t>HIS</t>
  </si>
  <si>
    <t>Isoleucine</t>
  </si>
  <si>
    <t>ILE</t>
  </si>
  <si>
    <t>LEU</t>
  </si>
  <si>
    <t>LYS</t>
  </si>
  <si>
    <t>PHE</t>
  </si>
  <si>
    <t>PRO</t>
  </si>
  <si>
    <t>SER</t>
  </si>
  <si>
    <t>THR</t>
  </si>
  <si>
    <t>TYR</t>
  </si>
  <si>
    <t>VAL</t>
  </si>
  <si>
    <t>Other</t>
  </si>
  <si>
    <r>
      <t>μ</t>
    </r>
    <r>
      <rPr>
        <sz val="11"/>
        <color indexed="8"/>
        <rFont val="Garamond"/>
        <family val="1"/>
      </rPr>
      <t>mol</t>
    </r>
  </si>
  <si>
    <t>Oxalate</t>
  </si>
  <si>
    <t>OXALAC</t>
  </si>
  <si>
    <t>Phytate</t>
  </si>
  <si>
    <t>PHYTAC</t>
  </si>
  <si>
    <t>Total sugar</t>
  </si>
  <si>
    <t>Choletserol</t>
  </si>
  <si>
    <t>CHOL</t>
  </si>
  <si>
    <t>Notes on components</t>
  </si>
  <si>
    <t>Energy (kJ, kcal) &lt;ENERC&gt;</t>
  </si>
  <si>
    <t>The metabolizeable energy values of all foods are given in both kilojoules (kJ) and kilocalories (kcal). The energy values have been calculated based on protein, fat, available carbohydrates, fibre and alcohol values and by applying the energy conversion factors shown in Table 2.</t>
  </si>
  <si>
    <t>Table 2. Metabolizeable energy conversion factors</t>
  </si>
  <si>
    <t>kJ/g</t>
  </si>
  <si>
    <t>kcal/g</t>
  </si>
  <si>
    <t>Fat</t>
  </si>
  <si>
    <t xml:space="preserve">Available carbohydrate </t>
  </si>
  <si>
    <t xml:space="preserve">Fibre </t>
  </si>
  <si>
    <t xml:space="preserve">Alcohol </t>
  </si>
  <si>
    <t>Water (g) &lt;WATER&gt;</t>
  </si>
  <si>
    <r>
      <t>Water content of KFs was determined from weight loss on drying of the sample in an oven at 105</t>
    </r>
    <r>
      <rPr>
        <sz val="11"/>
        <color indexed="8"/>
        <rFont val="Symbol"/>
        <family val="1"/>
        <charset val="2"/>
      </rPr>
      <t>°</t>
    </r>
    <r>
      <rPr>
        <sz val="11"/>
        <color indexed="8"/>
        <rFont val="Garamond"/>
        <family val="1"/>
      </rPr>
      <t>C for 6 h (AOAC 2000). The moisture-free samples were charred and heated to 600</t>
    </r>
    <r>
      <rPr>
        <sz val="11"/>
        <color indexed="8"/>
        <rFont val="Symbol"/>
        <family val="1"/>
        <charset val="2"/>
      </rPr>
      <t>°</t>
    </r>
    <r>
      <rPr>
        <sz val="11"/>
        <color indexed="8"/>
        <rFont val="Garamond"/>
        <family val="1"/>
      </rPr>
      <t>C until a constant weight was achieved, the residue being quantified as ash (AOAC 2000).Methods of estimating water values of secondary data sourcesincluded  mainly oven-drying method, except in few cases were the values for water were calculated.</t>
    </r>
  </si>
  <si>
    <t>Protein (g) &lt;PROT&gt;</t>
  </si>
  <si>
    <t>The nitrogen content of KFs was determined by Kjeldahl method (No. 984.13; AOAC 2000).The protein content was calculated by multiplying the nitrogen values with Jones factors (XN). If no specific factor is given, the general nitrogen conversion factor of 6.25 was used.Protein values of many secondary data from Bangladesh previsouly used a general conversion factor of 6.25, which was corrected in this edition by applying the Jones factors (Table 3).</t>
  </si>
  <si>
    <r>
      <t>Table 3. Nitrogen to protein conversion factors adapted from Jones (1941), unless indicated</t>
    </r>
    <r>
      <rPr>
        <sz val="11"/>
        <color indexed="8"/>
        <rFont val="Garamond"/>
        <family val="1"/>
      </rPr>
      <t>.</t>
    </r>
  </si>
  <si>
    <t>Animal products</t>
  </si>
  <si>
    <t>Foodstuff</t>
  </si>
  <si>
    <t>Factor</t>
  </si>
  <si>
    <t>Meat and fish**</t>
  </si>
  <si>
    <t xml:space="preserve">Gelatin </t>
  </si>
  <si>
    <t>- whole</t>
  </si>
  <si>
    <t xml:space="preserve">Milk </t>
  </si>
  <si>
    <t>- albumin**</t>
  </si>
  <si>
    <t>6.32</t>
  </si>
  <si>
    <t>Casein**</t>
  </si>
  <si>
    <t>- vitellin**</t>
  </si>
  <si>
    <t>6.12</t>
  </si>
  <si>
    <t>Human milk **</t>
  </si>
  <si>
    <t>Plant products</t>
  </si>
  <si>
    <t>Wheat -whole kernel</t>
  </si>
  <si>
    <t>Millet#</t>
  </si>
  <si>
    <t xml:space="preserve">Wheat -bran </t>
  </si>
  <si>
    <t>Sorghum#</t>
  </si>
  <si>
    <t>Wheat -embryo</t>
  </si>
  <si>
    <t xml:space="preserve">Beans </t>
  </si>
  <si>
    <t xml:space="preserve">Wheat -endosperm </t>
  </si>
  <si>
    <t xml:space="preserve">Soybean </t>
  </si>
  <si>
    <t xml:space="preserve">Rice </t>
  </si>
  <si>
    <t>Castor beans</t>
  </si>
  <si>
    <t xml:space="preserve">Rye </t>
  </si>
  <si>
    <t xml:space="preserve">Barley </t>
  </si>
  <si>
    <t>Oats</t>
  </si>
  <si>
    <t>Yeast*</t>
  </si>
  <si>
    <t>Maize (corn)</t>
  </si>
  <si>
    <t>Coffee*</t>
  </si>
  <si>
    <t>Beans: adzuki; jack; lima; mung; navy; velvet</t>
  </si>
  <si>
    <t>Nuts</t>
  </si>
  <si>
    <t xml:space="preserve">Almond </t>
  </si>
  <si>
    <t xml:space="preserve">Brazil </t>
  </si>
  <si>
    <t>Peanuts (groundnut)</t>
  </si>
  <si>
    <t>Others (butternuts; cashew; chestnut; coconut; hazelnut; hickory; pecans; pine nuts; pistachio; walnuts)#</t>
  </si>
  <si>
    <t>Seeds (cataloup; cottonseed; flaxseed; hempseed; pumpkin; sesame; sunflower)</t>
  </si>
  <si>
    <t>* From USDA SR24 documentation (USDA, 2011)</t>
  </si>
  <si>
    <t># From Merrill and Watt (1973)</t>
  </si>
  <si>
    <t>** From Greenfield and Southgate (2003)</t>
  </si>
  <si>
    <t>Fat (g) &lt;FATCE&gt;</t>
  </si>
  <si>
    <t xml:space="preserve">The majority of fat value was derived by the continuous extraction method (Soxhlet method) for secondary data and for the KF (no. 991.36 of AOAC 2000). </t>
  </si>
  <si>
    <t>Carbohydrate, available (g) &lt;CHOAVLDF&gt;</t>
  </si>
  <si>
    <t xml:space="preserve">The content of available carbohydrate for all foods in the table was determined “by difference”. Available carbohydrates by difference: </t>
  </si>
  <si>
    <t xml:space="preserve">100 - (Water + Protein + Fat + Ash + Fibre + Alcohol). In cases where crude fibre was used in the calculation, the value is of lower quality. </t>
  </si>
  <si>
    <t>Dietary fibre (g) &lt;FIBTG&gt; or crude fibre &lt;FIBC&gt;</t>
  </si>
  <si>
    <t>Dietary fiber of KFs was determined by AOAC method (2000) using total dietary fibre assay kit [enzymatic-gravimetric method - Prosky (985.29)]. Total dietary fibre was the weight of the residue minus the weight of the protein and ash.</t>
  </si>
  <si>
    <t>The majority of secondary data from Bangladesh (theses, previous FCTs) had only values for crude fibre (FIBC). Therefore, many dietary fibre values were borrowed from databases, outside of Bangladesh. In cases, where only crude fibre (FIBC) was available, the value is marked in bracket [ ].</t>
  </si>
  <si>
    <t>Ash (g) &lt;ASH&gt;</t>
  </si>
  <si>
    <t>Ash content of KFs was estimated by heating the dried raw sample in a Muffle furnace at 600˚C to burn out all organic materials for 3-5 hours till to constant weight (AOAC, 1998d). The inorganic residue was quantified as the ash content. The majority of the secondary data used same method</t>
  </si>
  <si>
    <t xml:space="preserve">Minerals </t>
  </si>
  <si>
    <t xml:space="preserve">Mineral contents of KFs including, calcium, magnesium and iron was determined by Atomic Absorption Spectrophotometer (AAS) (AOAC, 2000). Sodium and potassium content was estimated by flame photometry (Flame Photometer, Model: PFP7) and zinc and copper by ICP-MS (Agilent7700) (JAOAC 73, 404, 1990). The majority of secondary data was determined by AAS. Secondary data of few foods had phosphorous value estimated by colorimetric method. </t>
  </si>
  <si>
    <t>Water-soluble vitamins</t>
  </si>
  <si>
    <t>L-Ascorbic acid(mg) &lt;ASCL&gt;</t>
  </si>
  <si>
    <t xml:space="preserve"> For KFs, L-ascorbic acid was estimated by HPLC. Evaluation was carried out by comparing the peak area against an ascorbic acid standard (ASEAN Manual of food Analysis, 2011). Content of L-Ascorbic acid in most of the secondary data were estimated by titrimetry.</t>
  </si>
  <si>
    <r>
      <t>Vitamin B</t>
    </r>
    <r>
      <rPr>
        <b/>
        <i/>
        <vertAlign val="subscript"/>
        <sz val="11"/>
        <color indexed="8"/>
        <rFont val="Garamond"/>
        <family val="1"/>
      </rPr>
      <t xml:space="preserve">1 </t>
    </r>
    <r>
      <rPr>
        <b/>
        <i/>
        <sz val="11"/>
        <color indexed="8"/>
        <rFont val="Garamond"/>
        <family val="1"/>
      </rPr>
      <t>(Thiamin) (mg) &lt;THIA&gt;</t>
    </r>
  </si>
  <si>
    <r>
      <t>For KFs, the aqueous extract obtained from the food by acid hydrolysis followed by enzymatic hydrolysis, was injected onto a reverse phase HPLC column and then Thiamin was determined after post column derivatisation with alkaline potassium ferricyanide that converted Thiamin to thiochrome which fluorescenced in ultraviolet light (</t>
    </r>
    <r>
      <rPr>
        <sz val="11"/>
        <color indexed="8"/>
        <rFont val="Times New Roman"/>
        <family val="1"/>
      </rPr>
      <t>λ</t>
    </r>
    <r>
      <rPr>
        <sz val="11"/>
        <color indexed="8"/>
        <rFont val="Garamond"/>
        <family val="1"/>
      </rPr>
      <t>=942.23). Methods used for Thiamin values of secondary data were either AOAC methods or not described.</t>
    </r>
  </si>
  <si>
    <t>Vitamin B2 (Riboflavin) (mg) &lt;RIBF&gt;</t>
  </si>
  <si>
    <t>For the estimation of riboflavin content of KFs the aqueous extract of the food by acid hydrolysis followed by enzymatic hydrolysis, was injected onto a reverse phase HPLC column and then the fluorescence of riboflavin was measured (970.65). Methods used for ribolavin values of secondary data were either AOAC methods or not described.</t>
  </si>
  <si>
    <t>Vitamin B6 (Pyridoxine) (mg) &lt;VITB6A&gt;</t>
  </si>
  <si>
    <t>Fat-soluble vitamins</t>
  </si>
  <si>
    <t>Retinol (mcg) &lt;RETOL&gt; and beta-carotene (mcg) &lt;CARTB&gt;</t>
  </si>
  <si>
    <t>Retinol  of the sample extract for KF was estimated by HPLC according to the method of ASEAN Manual of Nutrient Analysis (2011). Quantization was carried out against vitamin A standard.</t>
  </si>
  <si>
    <t>Vitamin A and beta-Carotene (mcg)</t>
  </si>
  <si>
    <r>
      <t>·</t>
    </r>
    <r>
      <rPr>
        <sz val="7"/>
        <color indexed="8"/>
        <rFont val="Times New Roman"/>
        <family val="1"/>
      </rPr>
      <t xml:space="preserve">         </t>
    </r>
    <r>
      <rPr>
        <b/>
        <i/>
        <sz val="11"/>
        <color indexed="8"/>
        <rFont val="Garamond"/>
        <family val="1"/>
      </rPr>
      <t>Vitamin A RAE (mcg) &lt;VITA_RAE&gt;</t>
    </r>
  </si>
  <si>
    <t xml:space="preserve">Total vitamin A activity expressed in mcg retinol activity equivalent (RAE)= </t>
  </si>
  <si>
    <r>
      <t xml:space="preserve">       mcg retinol + 1/12 mcg </t>
    </r>
    <r>
      <rPr>
        <sz val="11"/>
        <color indexed="8"/>
        <rFont val="Times New Roman"/>
        <family val="1"/>
      </rPr>
      <t>β</t>
    </r>
    <r>
      <rPr>
        <sz val="11"/>
        <color indexed="8"/>
        <rFont val="Garamond"/>
        <family val="1"/>
      </rPr>
      <t xml:space="preserve">-carotene + 1/24 mcg </t>
    </r>
    <r>
      <rPr>
        <sz val="11"/>
        <color indexed="8"/>
        <rFont val="Times New Roman"/>
        <family val="1"/>
      </rPr>
      <t>α</t>
    </r>
    <r>
      <rPr>
        <sz val="11"/>
        <color indexed="8"/>
        <rFont val="Garamond"/>
        <family val="1"/>
      </rPr>
      <t xml:space="preserve">-carotene + 1/24mcg </t>
    </r>
    <r>
      <rPr>
        <sz val="11"/>
        <color indexed="8"/>
        <rFont val="Times New Roman"/>
        <family val="1"/>
      </rPr>
      <t>β</t>
    </r>
    <r>
      <rPr>
        <sz val="11"/>
        <color indexed="8"/>
        <rFont val="Garamond"/>
        <family val="1"/>
      </rPr>
      <t>-cryptoxanthin</t>
    </r>
  </si>
  <si>
    <r>
      <t>·</t>
    </r>
    <r>
      <rPr>
        <sz val="7"/>
        <color indexed="8"/>
        <rFont val="Times New Roman"/>
        <family val="1"/>
      </rPr>
      <t xml:space="preserve">         </t>
    </r>
    <r>
      <rPr>
        <b/>
        <i/>
        <sz val="11"/>
        <color indexed="8"/>
        <rFont val="Garamond"/>
        <family val="1"/>
      </rPr>
      <t>Retinol (mcg) &lt;RETOL&gt;</t>
    </r>
  </si>
  <si>
    <t xml:space="preserve">Retinol is expressed as all-trans-retinol for all foods. Exceptions exist for some  fish entries, were the sum of all-trans-retinol (100%) plus contributions from retinol (13-cis) (75%) was  applied. </t>
  </si>
  <si>
    <r>
      <t>·</t>
    </r>
    <r>
      <rPr>
        <sz val="7"/>
        <color indexed="8"/>
        <rFont val="Times New Roman"/>
        <family val="1"/>
      </rPr>
      <t xml:space="preserve">         </t>
    </r>
    <r>
      <rPr>
        <b/>
        <i/>
        <sz val="11"/>
        <color indexed="8"/>
        <rFont val="Garamond"/>
        <family val="1"/>
      </rPr>
      <t xml:space="preserve">Beta-carotene expressed in </t>
    </r>
    <r>
      <rPr>
        <b/>
        <i/>
        <sz val="11"/>
        <color indexed="8"/>
        <rFont val="Times New Roman"/>
        <family val="1"/>
      </rPr>
      <t>β</t>
    </r>
    <r>
      <rPr>
        <b/>
        <i/>
        <sz val="11"/>
        <color indexed="8"/>
        <rFont val="Garamond"/>
        <family val="1"/>
      </rPr>
      <t>-carotene equivalents (mcg) &lt;CARTBEQ&gt;</t>
    </r>
  </si>
  <si>
    <t>Beta-carotene of the sample extract for KF was estimated by HPLC according to the method of ASEAN Manual of Nutrient Analysis (2011). Quantization was carried out against beta-carotene standard.</t>
  </si>
  <si>
    <r>
      <t xml:space="preserve">mcg </t>
    </r>
    <r>
      <rPr>
        <sz val="11"/>
        <color indexed="8"/>
        <rFont val="Times New Roman"/>
        <family val="1"/>
      </rPr>
      <t>β</t>
    </r>
    <r>
      <rPr>
        <sz val="11"/>
        <color indexed="8"/>
        <rFont val="Garamond"/>
        <family val="1"/>
      </rPr>
      <t xml:space="preserve">-carotene equivalents = 1 mcg </t>
    </r>
    <r>
      <rPr>
        <sz val="11"/>
        <color indexed="8"/>
        <rFont val="Times New Roman"/>
        <family val="1"/>
      </rPr>
      <t>β</t>
    </r>
    <r>
      <rPr>
        <sz val="11"/>
        <color indexed="8"/>
        <rFont val="Garamond"/>
        <family val="1"/>
      </rPr>
      <t xml:space="preserve">-carotene + 0.5 mcg </t>
    </r>
    <r>
      <rPr>
        <sz val="11"/>
        <color indexed="8"/>
        <rFont val="Times New Roman"/>
        <family val="1"/>
      </rPr>
      <t>α</t>
    </r>
    <r>
      <rPr>
        <sz val="11"/>
        <color indexed="8"/>
        <rFont val="Garamond"/>
        <family val="1"/>
      </rPr>
      <t xml:space="preserve">-carotene + 0.5 mcg </t>
    </r>
    <r>
      <rPr>
        <sz val="11"/>
        <color indexed="8"/>
        <rFont val="Times New Roman"/>
        <family val="1"/>
      </rPr>
      <t>β</t>
    </r>
    <r>
      <rPr>
        <sz val="11"/>
        <color indexed="8"/>
        <rFont val="Garamond"/>
        <family val="1"/>
      </rPr>
      <t xml:space="preserve">-cryptoxanthin. </t>
    </r>
  </si>
  <si>
    <r>
      <t>In cases, where only beta-carotene was available, the value is marked in 3</t>
    </r>
    <r>
      <rPr>
        <vertAlign val="superscript"/>
        <sz val="11"/>
        <color indexed="8"/>
        <rFont val="Garamond"/>
        <family val="1"/>
      </rPr>
      <t>rd</t>
    </r>
    <r>
      <rPr>
        <sz val="11"/>
        <color indexed="8"/>
        <rFont val="Garamond"/>
        <family val="1"/>
      </rPr>
      <t xml:space="preserve"> braket, [ ].</t>
    </r>
  </si>
  <si>
    <t>Antinutrients and Phytochemicals</t>
  </si>
  <si>
    <t>Phytate (mg)&lt;PHYTAC&gt;</t>
  </si>
  <si>
    <t xml:space="preserve">Phytate was determined using a modified ion exchange method of Ellis and Morris (1983, 1986) from triplicate samples of dried (60°C) food samples. </t>
  </si>
  <si>
    <t>Oxalate (mg)&lt;OXALAC&gt;</t>
  </si>
  <si>
    <t>Oxalates were estimated employing HPLC after extracting soluble and insoluble oxalates using water and 2M HCl, respectively.</t>
  </si>
  <si>
    <t>Total phenol content (mg)</t>
  </si>
  <si>
    <r>
      <t>Antioxidant capacity (</t>
    </r>
    <r>
      <rPr>
        <i/>
        <sz val="11"/>
        <color indexed="8"/>
        <rFont val="Times New Roman"/>
        <family val="1"/>
      </rPr>
      <t>μ</t>
    </r>
    <r>
      <rPr>
        <b/>
        <i/>
        <sz val="11"/>
        <color indexed="8"/>
        <rFont val="Garamond"/>
        <family val="1"/>
      </rPr>
      <t>mol)</t>
    </r>
  </si>
  <si>
    <r>
      <t xml:space="preserve">Estimation of the antioxidant capacity of the samples was performed by DPPH radical scavenging assay of Brand-Williams, Cuvelier &amp; Berset (1995). The antioxidant capacity of the assayed samples was calculated from the standard curve, in terms of Trolox Equivalent Antioxidant Capacity (TEAC) and was expressed as </t>
    </r>
    <r>
      <rPr>
        <i/>
        <sz val="11"/>
        <color indexed="8"/>
        <rFont val="Times New Roman"/>
        <family val="1"/>
      </rPr>
      <t>μ</t>
    </r>
    <r>
      <rPr>
        <sz val="11"/>
        <color indexed="8"/>
        <rFont val="Garamond"/>
        <family val="1"/>
      </rPr>
      <t xml:space="preserve">mol TE. The ORAC value was estimated according to the method of Huang et al (2002). </t>
    </r>
  </si>
  <si>
    <t>Fatty acids and amino acids</t>
  </si>
  <si>
    <r>
      <t>Fatty acid</t>
    </r>
    <r>
      <rPr>
        <i/>
        <sz val="11"/>
        <color indexed="8"/>
        <rFont val="Garamond"/>
        <family val="1"/>
      </rPr>
      <t xml:space="preserve">s </t>
    </r>
    <r>
      <rPr>
        <b/>
        <i/>
        <sz val="11"/>
        <color indexed="8"/>
        <rFont val="Garamond"/>
        <family val="1"/>
      </rPr>
      <t>(g)</t>
    </r>
  </si>
  <si>
    <t>For the determination of individual fatty acids, both saponifiable and non-saponifiable fractions were extracted using n-Hexane. The fatty acids were methylated according to the method of Morrison and Smith, and finally a portion was injected into a gas liquid chromatography (Pye Unicam GC 304, glass column, 1500mm X 4mm). Nitrogen was used as carrier gas at flows of 32ml/min. The standards were carried out through the same procedure.</t>
  </si>
  <si>
    <t>Amino acids (mg)</t>
  </si>
  <si>
    <t>Percent composition of amino acid of samples was estimated by the modified method of Moore et al. The amino acid composition was determined in a fully automated liquid chromatography (JLC-300 TEOL LTD, TOKYO).</t>
  </si>
  <si>
    <t>Methodology for key foods identification and analysis</t>
  </si>
  <si>
    <t>Key Foods Approach</t>
  </si>
  <si>
    <t>Laboratory Analysis of selected KFs</t>
  </si>
  <si>
    <t>The analysis of nutrients and other constituents of 20 prioritized key foods (Table 4) preceded by appropriate food sampling process and careful food collection and transportation procedures.</t>
  </si>
  <si>
    <t>Table 4. Prioritized KFs for analysis</t>
  </si>
  <si>
    <t xml:space="preserve">Food name in English </t>
  </si>
  <si>
    <t xml:space="preserve">Code </t>
  </si>
  <si>
    <r>
      <t>Rice (</t>
    </r>
    <r>
      <rPr>
        <i/>
        <sz val="11"/>
        <color indexed="8"/>
        <rFont val="Garamond"/>
        <family val="1"/>
      </rPr>
      <t>Oryza sativa</t>
    </r>
    <r>
      <rPr>
        <sz val="11"/>
        <color indexed="8"/>
        <rFont val="Garamond"/>
        <family val="1"/>
      </rPr>
      <t>)</t>
    </r>
  </si>
  <si>
    <r>
      <t>Jackfruit (</t>
    </r>
    <r>
      <rPr>
        <i/>
        <sz val="11"/>
        <color indexed="8"/>
        <rFont val="Garamond"/>
        <family val="1"/>
      </rPr>
      <t>Artocarpus heterophyllus</t>
    </r>
    <r>
      <rPr>
        <sz val="11"/>
        <color indexed="8"/>
        <rFont val="Garamond"/>
        <family val="1"/>
      </rPr>
      <t>)</t>
    </r>
  </si>
  <si>
    <r>
      <t>Wheat flour (</t>
    </r>
    <r>
      <rPr>
        <i/>
        <sz val="11"/>
        <color indexed="8"/>
        <rFont val="Garamond"/>
        <family val="1"/>
      </rPr>
      <t>Triticum aestivum</t>
    </r>
    <r>
      <rPr>
        <sz val="11"/>
        <color indexed="8"/>
        <rFont val="Garamond"/>
        <family val="1"/>
      </rPr>
      <t>)</t>
    </r>
  </si>
  <si>
    <r>
      <t>Mango (</t>
    </r>
    <r>
      <rPr>
        <i/>
        <sz val="11"/>
        <color indexed="8"/>
        <rFont val="Garamond"/>
        <family val="1"/>
      </rPr>
      <t>Mangifera indica</t>
    </r>
    <r>
      <rPr>
        <sz val="11"/>
        <color indexed="8"/>
        <rFont val="Garamond"/>
        <family val="1"/>
      </rPr>
      <t>)</t>
    </r>
  </si>
  <si>
    <r>
      <t>Lentil (</t>
    </r>
    <r>
      <rPr>
        <i/>
        <sz val="11"/>
        <color indexed="8"/>
        <rFont val="Garamond"/>
        <family val="1"/>
      </rPr>
      <t>Lens culinaris</t>
    </r>
    <r>
      <rPr>
        <sz val="11"/>
        <color indexed="8"/>
        <rFont val="Garamond"/>
        <family val="1"/>
      </rPr>
      <t xml:space="preserve"> )</t>
    </r>
  </si>
  <si>
    <r>
      <t>Pangas fish (</t>
    </r>
    <r>
      <rPr>
        <i/>
        <sz val="11"/>
        <color indexed="8"/>
        <rFont val="Garamond"/>
        <family val="1"/>
      </rPr>
      <t>Pangasius pangasius</t>
    </r>
    <r>
      <rPr>
        <sz val="11"/>
        <color indexed="8"/>
        <rFont val="Garamond"/>
        <family val="1"/>
      </rPr>
      <t>)</t>
    </r>
  </si>
  <si>
    <r>
      <t>Bean (</t>
    </r>
    <r>
      <rPr>
        <i/>
        <sz val="11"/>
        <color indexed="8"/>
        <rFont val="Garamond"/>
        <family val="1"/>
      </rPr>
      <t>Dolichos lablab</t>
    </r>
    <r>
      <rPr>
        <sz val="11"/>
        <color indexed="8"/>
        <rFont val="Garamond"/>
        <family val="1"/>
      </rPr>
      <t>)</t>
    </r>
  </si>
  <si>
    <r>
      <t>Rohu fish (</t>
    </r>
    <r>
      <rPr>
        <i/>
        <sz val="11"/>
        <color indexed="8"/>
        <rFont val="Garamond"/>
        <family val="1"/>
      </rPr>
      <t>Labeo rohita</t>
    </r>
    <r>
      <rPr>
        <sz val="11"/>
        <color indexed="8"/>
        <rFont val="Garamond"/>
        <family val="1"/>
      </rPr>
      <t>)</t>
    </r>
  </si>
  <si>
    <r>
      <t>Brinjal (</t>
    </r>
    <r>
      <rPr>
        <i/>
        <sz val="11"/>
        <color indexed="8"/>
        <rFont val="Garamond"/>
        <family val="1"/>
      </rPr>
      <t>Solanum melongena</t>
    </r>
    <r>
      <rPr>
        <sz val="11"/>
        <color indexed="8"/>
        <rFont val="Garamond"/>
        <family val="1"/>
      </rPr>
      <t>)</t>
    </r>
  </si>
  <si>
    <r>
      <t>Tilapia fish (</t>
    </r>
    <r>
      <rPr>
        <i/>
        <sz val="11"/>
        <color indexed="8"/>
        <rFont val="Garamond"/>
        <family val="1"/>
      </rPr>
      <t>Oreochromis mossambicus</t>
    </r>
    <r>
      <rPr>
        <sz val="11"/>
        <color indexed="8"/>
        <rFont val="Garamond"/>
        <family val="1"/>
      </rPr>
      <t>)</t>
    </r>
  </si>
  <si>
    <r>
      <t>Carrot (</t>
    </r>
    <r>
      <rPr>
        <i/>
        <sz val="11"/>
        <color indexed="8"/>
        <rFont val="Garamond"/>
        <family val="1"/>
      </rPr>
      <t>Daucus carota</t>
    </r>
    <r>
      <rPr>
        <sz val="11"/>
        <color indexed="8"/>
        <rFont val="Garamond"/>
        <family val="1"/>
      </rPr>
      <t>)</t>
    </r>
  </si>
  <si>
    <r>
      <t>Chicken breast (</t>
    </r>
    <r>
      <rPr>
        <i/>
        <sz val="11"/>
        <color indexed="8"/>
        <rFont val="Garamond"/>
        <family val="1"/>
      </rPr>
      <t>Gallus bankiva murghi</t>
    </r>
    <r>
      <rPr>
        <sz val="11"/>
        <color indexed="8"/>
        <rFont val="Garamond"/>
        <family val="1"/>
      </rPr>
      <t>)</t>
    </r>
  </si>
  <si>
    <r>
      <t>Green chilli (</t>
    </r>
    <r>
      <rPr>
        <i/>
        <sz val="11"/>
        <color indexed="8"/>
        <rFont val="Garamond"/>
        <family val="1"/>
      </rPr>
      <t>Capsicum frutescens</t>
    </r>
    <r>
      <rPr>
        <sz val="11"/>
        <color indexed="8"/>
        <rFont val="Garamond"/>
        <family val="1"/>
      </rPr>
      <t>)</t>
    </r>
  </si>
  <si>
    <r>
      <t>Chicken leg (</t>
    </r>
    <r>
      <rPr>
        <i/>
        <sz val="11"/>
        <color indexed="8"/>
        <rFont val="Garamond"/>
        <family val="1"/>
      </rPr>
      <t>Gallus bankiva murghi</t>
    </r>
    <r>
      <rPr>
        <sz val="11"/>
        <color indexed="8"/>
        <rFont val="Garamond"/>
        <family val="1"/>
      </rPr>
      <t>)</t>
    </r>
  </si>
  <si>
    <r>
      <t>Onion (</t>
    </r>
    <r>
      <rPr>
        <i/>
        <sz val="11"/>
        <color indexed="8"/>
        <rFont val="Garamond"/>
        <family val="1"/>
      </rPr>
      <t>Allium cepa</t>
    </r>
    <r>
      <rPr>
        <sz val="11"/>
        <color indexed="8"/>
        <rFont val="Garamond"/>
        <family val="1"/>
      </rPr>
      <t>)</t>
    </r>
  </si>
  <si>
    <r>
      <t>Egg (</t>
    </r>
    <r>
      <rPr>
        <i/>
        <sz val="11"/>
        <color indexed="8"/>
        <rFont val="Garamond"/>
        <family val="1"/>
      </rPr>
      <t>Gallus bankiva murghi</t>
    </r>
    <r>
      <rPr>
        <sz val="11"/>
        <color indexed="8"/>
        <rFont val="Garamond"/>
        <family val="1"/>
      </rPr>
      <t>)</t>
    </r>
  </si>
  <si>
    <r>
      <t>Tomato (</t>
    </r>
    <r>
      <rPr>
        <i/>
        <sz val="11"/>
        <color indexed="8"/>
        <rFont val="Garamond"/>
        <family val="1"/>
      </rPr>
      <t>Lycopersicon esculentum</t>
    </r>
    <r>
      <rPr>
        <sz val="11"/>
        <color indexed="8"/>
        <rFont val="Garamond"/>
        <family val="1"/>
      </rPr>
      <t>)</t>
    </r>
  </si>
  <si>
    <r>
      <t>Milk (</t>
    </r>
    <r>
      <rPr>
        <i/>
        <sz val="11"/>
        <color indexed="8"/>
        <rFont val="Garamond"/>
        <family val="1"/>
      </rPr>
      <t>Bos taurus</t>
    </r>
    <r>
      <rPr>
        <sz val="11"/>
        <color indexed="8"/>
        <rFont val="Garamond"/>
        <family val="1"/>
      </rPr>
      <t xml:space="preserve">) </t>
    </r>
  </si>
  <si>
    <r>
      <t>Potato (</t>
    </r>
    <r>
      <rPr>
        <i/>
        <sz val="11"/>
        <color indexed="8"/>
        <rFont val="Garamond"/>
        <family val="1"/>
      </rPr>
      <t>Solanum tuberosum</t>
    </r>
    <r>
      <rPr>
        <sz val="11"/>
        <color indexed="8"/>
        <rFont val="Garamond"/>
        <family val="1"/>
      </rPr>
      <t>)</t>
    </r>
  </si>
  <si>
    <r>
      <t>Soybean oil (</t>
    </r>
    <r>
      <rPr>
        <i/>
        <sz val="11"/>
        <color indexed="8"/>
        <rFont val="Garamond"/>
        <family val="1"/>
      </rPr>
      <t>Glycine max</t>
    </r>
    <r>
      <rPr>
        <sz val="11"/>
        <color indexed="8"/>
        <rFont val="Garamond"/>
        <family val="1"/>
      </rPr>
      <t>)</t>
    </r>
  </si>
  <si>
    <r>
      <t>Banana (</t>
    </r>
    <r>
      <rPr>
        <i/>
        <sz val="11"/>
        <color indexed="8"/>
        <rFont val="Garamond"/>
        <family val="1"/>
      </rPr>
      <t>Musa paradisiaca</t>
    </r>
    <r>
      <rPr>
        <sz val="11"/>
        <color indexed="8"/>
        <rFont val="Garamond"/>
        <family val="1"/>
      </rPr>
      <t>)</t>
    </r>
  </si>
  <si>
    <t>Food sampling protocol</t>
  </si>
  <si>
    <r>
      <t xml:space="preserve">A stratified sampling plan based on National Population Census Model was used for food sampling. Considering the area size and overlapping of Agro-ecological zones across all 7 divisions of Bangladesh, twenty-eight sites (two or three sites of each division) including both </t>
    </r>
    <r>
      <rPr>
        <i/>
        <sz val="11"/>
        <color indexed="8"/>
        <rFont val="Garamond"/>
        <family val="1"/>
      </rPr>
      <t>Haats</t>
    </r>
    <r>
      <rPr>
        <sz val="11"/>
        <color indexed="8"/>
        <rFont val="Garamond"/>
        <family val="1"/>
      </rPr>
      <t xml:space="preserve"> (village markets) and city markets were selected. Seventy percent of the selected KFs were collected from these 14 </t>
    </r>
    <r>
      <rPr>
        <i/>
        <sz val="11"/>
        <color indexed="8"/>
        <rFont val="Garamond"/>
        <family val="1"/>
      </rPr>
      <t xml:space="preserve">Haats </t>
    </r>
    <r>
      <rPr>
        <sz val="11"/>
        <color indexed="8"/>
        <rFont val="Garamond"/>
        <family val="1"/>
      </rPr>
      <t>(considering 70% of rural population) and the rest from wholesale/retail markets of city corporation areas.</t>
    </r>
  </si>
  <si>
    <t>Sample collection protocol</t>
  </si>
  <si>
    <t xml:space="preserve">The actual collection of the samples was done following a random method. The samplers randomly chose food samples of dominant variety from preselected sites. The dominant varieties, their scientific documentation and associated features as well as food sample pictures were supplied by Bangladesh Agriculture Research Institute (BARI) to the team in advance. This was then shared with the samplers for the sample collection. </t>
  </si>
  <si>
    <t>Logging the laboratory samples</t>
  </si>
  <si>
    <t>Logging was done by simulating the way the producers, wholesalers and retailers pack, store, and transport their food commodities to the consumers. The samplers tagged collected samples and maintained a log to record pertinent details that accompanied the samples.</t>
  </si>
  <si>
    <t>Laboratory Analysis protocol</t>
  </si>
  <si>
    <t>Composite Test Samples</t>
  </si>
  <si>
    <t>A single composite sample of a homogeneous mix of units of the same type and variety of food item was followed. FDA analyzes single composite sample based on 12 units of each sample. Therefore, it was considered satisfactory to follow a rule of thumb in developing a database including 12 units in each single composite sample to be analyzed.</t>
  </si>
  <si>
    <t>Selection of Analytical Methods</t>
  </si>
  <si>
    <t>To ensure accuracy, precision, specificity, sensitivity and linearity of the estimated values for food constituents, appropriate methods as given in the most recent edition of Official Methods of analysis of AOAC International were selected.For some nutrients, modification of the AOAC Official Methods was needed. In such case, the ASEAN Manual of Nutrient Analysis (ASEANFOODS 2011) was considered to be useful for a list of methods adopted after method validation as per AOAC/IUPAC protocol in order to analyze the composite sample. Each analytical procedure was accompanied with a quality assurance program to ensure the quality of the data. Extensive documentation of every single step for laboratory analysis was carried out. These documentations have been kept for data management, identification of missing steps and values, as well as recall points for repeats of analysis.</t>
  </si>
  <si>
    <t>Cooked foods and Recipes</t>
  </si>
  <si>
    <t xml:space="preserve">Food is generally cooked in some form before consumption. Depending on the type and condition of the food and the desired end product, the required heat treatment will follow (e.g. boiling in water, frying in oil, or steaming). The purpose of the preparation is to convert the food into an edible form that is termed as the recipe. </t>
  </si>
  <si>
    <t>Nutrient values of cooked foods were calculated by using the nutrient retention factors (RF) from EuroFIR (Vásquez-Caicedo et al., 2008) and yield factors (YF) from (Islam et al, 2012, Rahim et al., 2009, Pasricha et al, 2006 and Bergström, 1994).  The mixed recipe calculation method was used.  This means that Yield factors (YF) are applied at the recipe level and nutrient retention factors (RF) are applied at the ingredient level (see below).</t>
  </si>
  <si>
    <t>Mixed recipe calculation method</t>
  </si>
  <si>
    <t>Ingredient 1: NV x RF</t>
  </si>
  <si>
    <t>Ingredient 2: NV x RF</t>
  </si>
  <si>
    <t>Ingredient 3: NV x RF</t>
  </si>
  <si>
    <t>Recipe: Sum above x YF</t>
  </si>
  <si>
    <t>Nutrient retention factors (RF)</t>
  </si>
  <si>
    <t xml:space="preserve">True retention is defined as the measure of the proportion of the nutrient remaining in the cooked food in relation to the nutrient originally present in the raw food (Bonnar et al, 2000 ). Nutrient retention factors (RF) were used from EuroFIR (Vásquez-Caicedo et al., 2008) for vitamins and minerals. </t>
  </si>
  <si>
    <t>Table 5. Nutrient retention factors for vitamins</t>
  </si>
  <si>
    <t>Niacin</t>
  </si>
  <si>
    <t>Vit B6</t>
  </si>
  <si>
    <t xml:space="preserve">Rice, or other grain, whole, boiled </t>
  </si>
  <si>
    <t xml:space="preserve">Rice, or other grain, polished, boiled </t>
  </si>
  <si>
    <t>Flour or starch, baked or roasted</t>
  </si>
  <si>
    <t>Pulse, dish, boiled</t>
  </si>
  <si>
    <t>Vegetable or vegetable product, boiled</t>
  </si>
  <si>
    <t xml:space="preserve">Vegetable dish cooked with fat or oil (fried) </t>
  </si>
  <si>
    <t xml:space="preserve">Stem, flower, fruit, corn, seed, cooked with fat or oil (fried) </t>
  </si>
  <si>
    <t>Root tuber and bulb vegetables, boiled</t>
  </si>
  <si>
    <t>Root, tuber and bulb vegetables, cooked with fat or oil (fried)</t>
  </si>
  <si>
    <t>Leafy vegetables, boiled</t>
  </si>
  <si>
    <t>Starchy root or potato, boiled</t>
  </si>
  <si>
    <t>Low fat fish, boiled, steamed, stewed</t>
  </si>
  <si>
    <t>Low fat fish, cooked with fat or oil (fried)</t>
  </si>
  <si>
    <t>Beef, boiled or steamed</t>
  </si>
  <si>
    <t>Egg or egg product, boiled</t>
  </si>
  <si>
    <t>Egg or egg product, cooked with fat or oil (fried)</t>
  </si>
  <si>
    <t>Milk, milk products or milk substitute, cooked by moist heat</t>
  </si>
  <si>
    <t>Fat or oil, baked or roasted</t>
  </si>
  <si>
    <t>Fat or oil, cooked with fat or oil (fried)</t>
  </si>
  <si>
    <t>Table 6. Nutrient retention factors for minerals</t>
  </si>
  <si>
    <t>Ca</t>
  </si>
  <si>
    <t>Fe</t>
  </si>
  <si>
    <t>Mg</t>
  </si>
  <si>
    <t>Na</t>
  </si>
  <si>
    <t>Zn</t>
  </si>
  <si>
    <t>Cu</t>
  </si>
  <si>
    <t>Rice, or other grain, whole, boiled, or steamed</t>
  </si>
  <si>
    <t>Rice, or other grain, polished, boiled, or steamed</t>
  </si>
  <si>
    <t>Vegetable or vegetable products, boiled</t>
  </si>
  <si>
    <t>Vegetable dish cooked with fat or oil (fried)</t>
  </si>
  <si>
    <t>Stem, flower, fruit, corn, seed, cooked with fat or oil (fried)</t>
  </si>
  <si>
    <t>Starchy root or potatoes, boiled</t>
  </si>
  <si>
    <t>Beef, boiled, or steamed</t>
  </si>
  <si>
    <t>Yield factors (YF)</t>
  </si>
  <si>
    <t>Yield factors provide information on weight changes during the food preparation, e.g. water absorption during cooking of rice and water loss during the preparation of meat. Table 7 lists the yield factors used for single as well as mutli-ingredient recipe.</t>
  </si>
  <si>
    <t xml:space="preserve">Table 7. Yield factors </t>
  </si>
  <si>
    <t>Food code</t>
  </si>
  <si>
    <t>Food name in Bengali</t>
  </si>
  <si>
    <t>Yield Factor</t>
  </si>
  <si>
    <t>Source</t>
  </si>
  <si>
    <t>Cereals and their products</t>
  </si>
  <si>
    <t xml:space="preserve">Rice, BR-28, boiled* </t>
  </si>
  <si>
    <t>(without salt)</t>
  </si>
  <si>
    <t>Islam et al, 2012</t>
  </si>
  <si>
    <t>Rice, brown, milled, boiled* (without salt)</t>
  </si>
  <si>
    <t>Vermicelli, boiled*</t>
  </si>
  <si>
    <t xml:space="preserve">Bergström, 1994 </t>
  </si>
  <si>
    <t>(Macaroni, boiled)</t>
  </si>
  <si>
    <t>Rahim, 2013</t>
  </si>
  <si>
    <t>Pasricha et al, 2006</t>
  </si>
  <si>
    <t>Biscuit, sweet *</t>
  </si>
  <si>
    <t>Pulses, legumes and their products</t>
  </si>
  <si>
    <t>Lentils, boiled* (without salt)</t>
  </si>
  <si>
    <t>Vegetables and their products</t>
  </si>
  <si>
    <t>Brinjal, boiled* (without salt)</t>
  </si>
  <si>
    <t>Okra/Lady’s finger, boiled* (without salt)</t>
  </si>
  <si>
    <t>Tomato, ripe, boiled* (without salt)</t>
  </si>
  <si>
    <t>Kancha pepe siddha, lobon chara</t>
  </si>
  <si>
    <t>Lady’s finger-tomato bhuna*</t>
  </si>
  <si>
    <t>Bitter gourd fry*</t>
  </si>
  <si>
    <t>Leafy vegetables</t>
  </si>
  <si>
    <t>Lal shak siddha, lobon chara</t>
  </si>
  <si>
    <t>Spinach, boiled* (without salt)</t>
  </si>
  <si>
    <t>Palong shak siddha, lobon chara</t>
  </si>
  <si>
    <t>Indian spinach, boiled* (without salt)</t>
  </si>
  <si>
    <t>Pui shak siddha, lobon chara</t>
  </si>
  <si>
    <t>Starchy roots, tubers and their products</t>
  </si>
  <si>
    <t>Potato Mash* (with salt)</t>
  </si>
  <si>
    <t>Meat, poultry and their products</t>
  </si>
  <si>
    <t>Haaree kabab</t>
  </si>
  <si>
    <t>Eggs and their products</t>
  </si>
  <si>
    <t>Eggs, chicken, boiled* (without salt)</t>
  </si>
  <si>
    <t>Fish, shellfish and their products</t>
  </si>
  <si>
    <t>Milk and its productss</t>
  </si>
  <si>
    <t>Vit. B1</t>
  </si>
  <si>
    <t>Vit. B2</t>
  </si>
  <si>
    <t>Vit.  E</t>
  </si>
  <si>
    <t>Vit. D</t>
  </si>
  <si>
    <t>Vit. A</t>
  </si>
  <si>
    <t>Vit C</t>
  </si>
  <si>
    <t>20 Key Foods are analysed during this project period.</t>
  </si>
  <si>
    <t>Nutrient retention Fators (RF) and Yield Factors (YF) used for cooked foods and recipes</t>
  </si>
  <si>
    <t>Each selected method to analyze foods for their constituents was standardized in the laboratory and validated according to the AOAC/IUPAC validation protocol and standard operating procedures (SOP). Each method was also documented for quality control and quality assurance programme. Duplicate/triplicate analysis of each food item wasdone to calculate the mean content of each nutrient.</t>
  </si>
  <si>
    <t>Dheki chhata siddha lal chal er bhat</t>
  </si>
  <si>
    <t>Kole chhata siddha lal chal er bhat</t>
  </si>
  <si>
    <t>Kachki mach vaji</t>
  </si>
  <si>
    <t>Rice, brown, parboiled, milled, boiled* (without salt)</t>
  </si>
  <si>
    <t>Bhat, atop, bosa bhat</t>
  </si>
  <si>
    <t>11.9-12.0</t>
  </si>
  <si>
    <t>Sweet corn, yellow, on the cob, raw</t>
  </si>
  <si>
    <t>Ata, sada, packet</t>
  </si>
  <si>
    <t>Bengal gram, dehulled, split, dried, raw</t>
  </si>
  <si>
    <t>Bengal gram, whole, dried, raw</t>
  </si>
  <si>
    <t>Black gram, split, dried, raw</t>
  </si>
  <si>
    <t>Green gram, split, dried, raw</t>
  </si>
  <si>
    <t>Brinjal, purple, long, raw</t>
  </si>
  <si>
    <t>Begun, kalo, lomba</t>
  </si>
  <si>
    <t>Tomato, green, raw</t>
  </si>
  <si>
    <t xml:space="preserve">Kancha tomato </t>
  </si>
  <si>
    <t xml:space="preserve">Paka tomato </t>
  </si>
  <si>
    <t>Paka tomato siddha, lobon chara</t>
  </si>
  <si>
    <t>0-0.43</t>
  </si>
  <si>
    <t>Amaranth, leaves, spiney, raw</t>
  </si>
  <si>
    <t>Amaranth, leaves, red, raw</t>
  </si>
  <si>
    <t>Amaranth, leaves, red, boiled* (without salt)</t>
  </si>
  <si>
    <t>Amaranth, leaves, green, boiled* (without salt)</t>
  </si>
  <si>
    <t>Sobuj data shak</t>
  </si>
  <si>
    <t>Sobuj data shak siddha, lobon chara</t>
  </si>
  <si>
    <t>0.16-0.17</t>
  </si>
  <si>
    <t>Sweet potato, skin purple, flesh pale-yellow, raw (without skin)</t>
  </si>
  <si>
    <t>Misti Alu, sada</t>
  </si>
  <si>
    <t>Coconut milk</t>
  </si>
  <si>
    <t>Kathal er bichi</t>
  </si>
  <si>
    <t>Linseed, tisi, raw</t>
  </si>
  <si>
    <t>Khejur, paka, taza</t>
  </si>
  <si>
    <t>Lime, sweet, raw</t>
  </si>
  <si>
    <t xml:space="preserve">Orange, sweet, ripe, raw </t>
  </si>
  <si>
    <t>Common carp, kata chara</t>
  </si>
  <si>
    <t>Macher gada (Katla, Mrigal, Rui)</t>
  </si>
  <si>
    <t>Khailsa, kata chara, chokh soho</t>
  </si>
  <si>
    <t>Perch, Mud, raw</t>
  </si>
  <si>
    <t>Pomfret, Silver, without bones, raw</t>
  </si>
  <si>
    <t>Mrigal carp, eyes included, raw</t>
  </si>
  <si>
    <t>Beef, meat, 15-20 % fat, boneless, raw</t>
  </si>
  <si>
    <t>Gorur mangsaw, kima</t>
  </si>
  <si>
    <t>Murgir koliza</t>
  </si>
  <si>
    <t>Lamb/mutton, meat, moderately fat, raw</t>
  </si>
  <si>
    <t>Verar mangsaw</t>
  </si>
  <si>
    <t>Verar koliza</t>
  </si>
  <si>
    <t>Pork, meat, &lt;5 % fat, raw</t>
  </si>
  <si>
    <t xml:space="preserve">Egg, chicken, farmed, raw </t>
  </si>
  <si>
    <t>Egg, chicken, farmed, boiled* (without salt)</t>
  </si>
  <si>
    <t>Deshi murgir dim siddha, lobon chara</t>
  </si>
  <si>
    <t>Cheese, cottage, 25% fat</t>
  </si>
  <si>
    <t>Coconut water</t>
  </si>
  <si>
    <t>Sweetcorn, yellow, on the cob, raw</t>
  </si>
  <si>
    <t>Linseed, raw</t>
  </si>
  <si>
    <t>Pork, meat, &lt;5% fat, raw</t>
  </si>
  <si>
    <t>Grass pea, split, dried, raw</t>
  </si>
  <si>
    <t>Slender amaranth, leaves, raw</t>
  </si>
  <si>
    <t xml:space="preserve">TPC of the plant origin food samples extracts was estimated colorimetrically according to the Folin-Ciocalteau method(Singlleton &amp; Rossi, 1965). The total polyphenol content is expressed as gallic acid equivalent. </t>
  </si>
  <si>
    <r>
      <t>Vitamin B</t>
    </r>
    <r>
      <rPr>
        <vertAlign val="subscript"/>
        <sz val="11"/>
        <color indexed="8"/>
        <rFont val="Garamond"/>
        <family val="1"/>
      </rPr>
      <t>6</t>
    </r>
    <r>
      <rPr>
        <sz val="11"/>
        <color indexed="8"/>
        <rFont val="Garamond"/>
        <family val="1"/>
      </rPr>
      <t xml:space="preserve"> in foods has been determined by microbiological method (AOAC, 2000) using </t>
    </r>
    <r>
      <rPr>
        <i/>
        <sz val="11"/>
        <color indexed="8"/>
        <rFont val="Garamond"/>
        <family val="1"/>
      </rPr>
      <t xml:space="preserve">Saccharomyces carlsbergensis </t>
    </r>
    <r>
      <rPr>
        <sz val="11"/>
        <color indexed="8"/>
        <rFont val="Garamond"/>
        <family val="1"/>
      </rPr>
      <t>as the assay organism. Raw samples were heated first with diluted mineral acid under autoclaving conditions to liberate the B</t>
    </r>
    <r>
      <rPr>
        <vertAlign val="subscript"/>
        <sz val="11"/>
        <color indexed="8"/>
        <rFont val="Garamond"/>
        <family val="1"/>
      </rPr>
      <t>6</t>
    </r>
    <r>
      <rPr>
        <sz val="11"/>
        <color indexed="8"/>
        <rFont val="Garamond"/>
        <family val="1"/>
      </rPr>
      <t xml:space="preserve"> vitamin from their protein complex and hydrolyze phosphorylated forms to the free vitamin. Methods used for pyridoxine values of secondary data were either AOAC methods or not described.</t>
    </r>
  </si>
  <si>
    <t>Total phenol content (TPC), expressed in gallic acid equivalent (GAE)</t>
  </si>
  <si>
    <t>Antioxidant capacity (DPPH), expressed in trolox- equivalent (TE)</t>
  </si>
  <si>
    <t>Antioxidant capacity (ORAC), expressed in trolox- equivalent (TE)</t>
  </si>
  <si>
    <t>Chhola siddha,  lobon chara</t>
  </si>
  <si>
    <t>Data shak, sobuj, siddha, lobon chara</t>
  </si>
  <si>
    <t>Misti alu, sada, siddho, lobon chara</t>
  </si>
  <si>
    <t>Ole kochu siddho, lobon chara</t>
  </si>
  <si>
    <t>Deshi Murgir dim siddha, lobon chara</t>
  </si>
  <si>
    <t>Beef, meat, 15-20% fat, boneless, raw</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</si>
</sst>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2" formatCode="0.0"/>
    <numFmt numFmtId="173" formatCode="0.000"/>
    <numFmt numFmtId="174" formatCode="???0.0"/>
    <numFmt numFmtId="175" formatCode="???0"/>
    <numFmt numFmtId="176" formatCode="0.0000"/>
  </numFmts>
  <fonts count="67">
    <font>
      <sz val="11"/>
      <color theme="1"/>
      <name val="Calibri"/>
      <family val="2"/>
      <scheme val="minor"/>
    </font>
    <font>
      <b/>
      <sz val="8"/>
      <name val="Arial"/>
      <family val="2"/>
    </font>
    <font>
      <sz val="10"/>
      <name val="MS Sans Serif"/>
      <family val="2"/>
    </font>
    <font>
      <sz val="10"/>
      <name val="Arial"/>
      <family val="2"/>
    </font>
    <font>
      <sz val="10"/>
      <color indexed="8"/>
      <name val="Arial"/>
      <family val="2"/>
    </font>
    <font>
      <b/>
      <sz val="8"/>
      <name val="Arial"/>
      <family val="2"/>
    </font>
    <font>
      <sz val="8"/>
      <name val="Arial"/>
      <family val="2"/>
    </font>
    <font>
      <i/>
      <sz val="8"/>
      <name val="Arial"/>
      <family val="2"/>
    </font>
    <font>
      <sz val="6"/>
      <name val="Arial"/>
      <family val="2"/>
    </font>
    <font>
      <i/>
      <sz val="6"/>
      <name val="Arial"/>
      <family val="2"/>
    </font>
    <font>
      <b/>
      <sz val="6"/>
      <name val="Arial"/>
      <family val="2"/>
    </font>
    <font>
      <sz val="8"/>
      <name val="Arial"/>
      <family val="2"/>
    </font>
    <font>
      <sz val="8"/>
      <color indexed="8"/>
      <name val="Arial"/>
      <family val="2"/>
    </font>
    <font>
      <sz val="11"/>
      <name val="Calibri"/>
      <family val="2"/>
    </font>
    <font>
      <b/>
      <sz val="11"/>
      <name val="Garamond"/>
      <family val="1"/>
    </font>
    <font>
      <sz val="11"/>
      <name val="Garamond"/>
      <family val="1"/>
    </font>
    <font>
      <u/>
      <sz val="11"/>
      <name val="Calibri"/>
      <family val="2"/>
    </font>
    <font>
      <vertAlign val="superscript"/>
      <sz val="11"/>
      <name val="Garamond"/>
      <family val="1"/>
    </font>
    <font>
      <i/>
      <sz val="11"/>
      <name val="Garamond"/>
      <family val="1"/>
    </font>
    <font>
      <sz val="12"/>
      <name val="Garamond"/>
      <family val="1"/>
    </font>
    <font>
      <sz val="11"/>
      <color indexed="8"/>
      <name val="Garamond"/>
      <family val="1"/>
    </font>
    <font>
      <sz val="8"/>
      <color indexed="8"/>
      <name val="Arial"/>
      <family val="2"/>
    </font>
    <font>
      <b/>
      <sz val="8"/>
      <name val="Arial"/>
    </font>
    <font>
      <b/>
      <sz val="12"/>
      <name val="Garamond"/>
      <family val="1"/>
    </font>
    <font>
      <i/>
      <sz val="11"/>
      <color indexed="8"/>
      <name val="Garamond"/>
      <family val="1"/>
    </font>
    <font>
      <sz val="10"/>
      <color indexed="8"/>
      <name val="Garamond"/>
      <family val="1"/>
    </font>
    <font>
      <vertAlign val="subscript"/>
      <sz val="11"/>
      <color indexed="8"/>
      <name val="Garamond"/>
      <family val="1"/>
    </font>
    <font>
      <i/>
      <sz val="11"/>
      <color indexed="8"/>
      <name val="Times New Roman"/>
      <family val="1"/>
    </font>
    <font>
      <b/>
      <i/>
      <sz val="11"/>
      <color indexed="8"/>
      <name val="Garamond"/>
      <family val="1"/>
    </font>
    <font>
      <sz val="11"/>
      <color indexed="8"/>
      <name val="Symbol"/>
      <family val="1"/>
      <charset val="2"/>
    </font>
    <font>
      <b/>
      <i/>
      <vertAlign val="subscript"/>
      <sz val="11"/>
      <color indexed="8"/>
      <name val="Garamond"/>
      <family val="1"/>
    </font>
    <font>
      <sz val="11"/>
      <color indexed="8"/>
      <name val="Times New Roman"/>
      <family val="1"/>
    </font>
    <font>
      <sz val="7"/>
      <color indexed="8"/>
      <name val="Times New Roman"/>
      <family val="1"/>
    </font>
    <font>
      <b/>
      <i/>
      <sz val="11"/>
      <color indexed="8"/>
      <name val="Times New Roman"/>
      <family val="1"/>
    </font>
    <font>
      <vertAlign val="superscript"/>
      <sz val="11"/>
      <color indexed="8"/>
      <name val="Garamond"/>
      <family val="1"/>
    </font>
    <font>
      <b/>
      <sz val="16"/>
      <name val="Garamond"/>
      <family val="1"/>
    </font>
    <font>
      <b/>
      <sz val="18"/>
      <name val="Garamond"/>
      <family val="1"/>
    </font>
    <font>
      <b/>
      <sz val="14"/>
      <name val="Garamond"/>
      <family val="1"/>
    </font>
    <font>
      <sz val="11"/>
      <color theme="1"/>
      <name val="Calibri"/>
      <family val="2"/>
      <scheme val="minor"/>
    </font>
    <font>
      <u/>
      <sz val="11"/>
      <color theme="10"/>
      <name val="Calibri"/>
      <family val="2"/>
    </font>
    <font>
      <sz val="12"/>
      <color theme="1"/>
      <name val="Calibri"/>
      <family val="2"/>
      <scheme val="minor"/>
    </font>
    <font>
      <b/>
      <sz val="11"/>
      <color theme="1"/>
      <name val="Calibri"/>
      <family val="2"/>
      <scheme val="minor"/>
    </font>
    <font>
      <b/>
      <sz val="8"/>
      <color theme="1"/>
      <name val="Arial"/>
      <family val="2"/>
    </font>
    <font>
      <sz val="8"/>
      <color theme="1"/>
      <name val="Arial"/>
      <family val="2"/>
    </font>
    <font>
      <sz val="6"/>
      <color theme="1"/>
      <name val="Arial"/>
      <family val="2"/>
    </font>
    <font>
      <sz val="8"/>
      <color rgb="FFFF0000"/>
      <name val="Arial"/>
      <family val="2"/>
    </font>
    <font>
      <b/>
      <sz val="8"/>
      <color rgb="FF000000"/>
      <name val="Arial"/>
      <family val="2"/>
    </font>
    <font>
      <sz val="8"/>
      <color rgb="FF000000"/>
      <name val="Arial"/>
      <family val="2"/>
    </font>
    <font>
      <sz val="11"/>
      <name val="Calibri"/>
      <family val="2"/>
      <scheme val="minor"/>
    </font>
    <font>
      <sz val="11"/>
      <color theme="1"/>
      <name val="Garamond"/>
      <family val="1"/>
    </font>
    <font>
      <b/>
      <sz val="8"/>
      <color theme="1"/>
      <name val="Arial"/>
    </font>
    <font>
      <sz val="8"/>
      <color theme="1"/>
      <name val="Arial"/>
    </font>
    <font>
      <sz val="16"/>
      <color theme="1"/>
      <name val="Times New Roman"/>
      <family val="1"/>
    </font>
    <font>
      <b/>
      <sz val="26"/>
      <color theme="1"/>
      <name val="Calibri"/>
      <family val="2"/>
      <scheme val="minor"/>
    </font>
    <font>
      <sz val="13"/>
      <color theme="1"/>
      <name val="Times New Roman"/>
      <family val="1"/>
    </font>
    <font>
      <b/>
      <sz val="13"/>
      <color theme="1"/>
      <name val="Times New Roman"/>
      <family val="1"/>
    </font>
    <font>
      <sz val="14"/>
      <color theme="1"/>
      <name val="Times New Roman"/>
      <family val="1"/>
    </font>
    <font>
      <b/>
      <sz val="11"/>
      <color theme="1"/>
      <name val="Garamond"/>
      <family val="1"/>
    </font>
    <font>
      <i/>
      <sz val="11"/>
      <color theme="1"/>
      <name val="Times New Roman"/>
      <family val="1"/>
    </font>
    <font>
      <i/>
      <sz val="11"/>
      <color theme="1"/>
      <name val="Garamond"/>
      <family val="1"/>
    </font>
    <font>
      <b/>
      <i/>
      <sz val="11"/>
      <color theme="1"/>
      <name val="Garamond"/>
      <family val="1"/>
    </font>
    <font>
      <sz val="10"/>
      <color theme="1"/>
      <name val="Symbol"/>
      <family val="1"/>
      <charset val="2"/>
    </font>
    <font>
      <b/>
      <sz val="12"/>
      <color theme="1"/>
      <name val="Garamond"/>
      <family val="1"/>
    </font>
    <font>
      <sz val="12"/>
      <color theme="1"/>
      <name val="Garamond"/>
      <family val="1"/>
    </font>
    <font>
      <b/>
      <i/>
      <sz val="14"/>
      <color theme="1"/>
      <name val="Garamond"/>
      <family val="1"/>
    </font>
    <font>
      <b/>
      <sz val="16"/>
      <color theme="1"/>
      <name val="Garamond"/>
      <family val="1"/>
    </font>
    <font>
      <b/>
      <sz val="18"/>
      <color theme="1"/>
      <name val="Garamond"/>
      <family val="1"/>
    </font>
  </fonts>
  <fills count="9">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E0E0E0"/>
        <bgColor indexed="64"/>
      </patternFill>
    </fill>
    <fill>
      <patternFill patternType="solid">
        <fgColor rgb="FFD9D9D9"/>
        <bgColor indexed="64"/>
      </patternFill>
    </fill>
    <fill>
      <patternFill patternType="solid">
        <fgColor rgb="FFE6E6E6"/>
        <bgColor indexed="64"/>
      </patternFill>
    </fill>
    <fill>
      <patternFill patternType="solid">
        <fgColor rgb="FFBFBFBF"/>
        <bgColor indexed="64"/>
      </patternFill>
    </fill>
  </fills>
  <borders count="26">
    <border>
      <left/>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10">
    <xf numFmtId="0" fontId="0" fillId="0" borderId="0"/>
    <xf numFmtId="0" fontId="39" fillId="0" borderId="0" applyNumberFormat="0" applyFill="0" applyBorder="0" applyAlignment="0" applyProtection="0">
      <alignment vertical="top"/>
      <protection locked="0"/>
    </xf>
    <xf numFmtId="0" fontId="3" fillId="0" borderId="0"/>
    <xf numFmtId="0" fontId="38" fillId="0" borderId="0"/>
    <xf numFmtId="0" fontId="40" fillId="0" borderId="0"/>
    <xf numFmtId="0" fontId="40" fillId="0" borderId="0"/>
    <xf numFmtId="0" fontId="3" fillId="0" borderId="0"/>
    <xf numFmtId="0" fontId="3" fillId="0" borderId="0"/>
    <xf numFmtId="0" fontId="4" fillId="0" borderId="0"/>
    <xf numFmtId="0" fontId="2" fillId="0" borderId="0"/>
  </cellStyleXfs>
  <cellXfs count="517">
    <xf numFmtId="0" fontId="0" fillId="0" borderId="0" xfId="0"/>
    <xf numFmtId="49" fontId="1" fillId="2" borderId="0" xfId="0" applyNumberFormat="1" applyFont="1" applyFill="1" applyBorder="1" applyAlignment="1">
      <alignment horizontal="left" vertical="top"/>
    </xf>
    <xf numFmtId="0" fontId="0" fillId="0" borderId="0" xfId="0" applyFill="1"/>
    <xf numFmtId="0" fontId="42" fillId="0" borderId="0" xfId="0" applyFont="1" applyFill="1" applyAlignment="1">
      <alignment horizontal="center"/>
    </xf>
    <xf numFmtId="0" fontId="42" fillId="0" borderId="0" xfId="0" applyFont="1" applyFill="1" applyAlignment="1">
      <alignment horizontal="center" vertical="center"/>
    </xf>
    <xf numFmtId="1" fontId="0" fillId="0" borderId="0" xfId="0" applyNumberFormat="1"/>
    <xf numFmtId="0" fontId="43" fillId="0" borderId="0" xfId="0" applyFont="1" applyFill="1"/>
    <xf numFmtId="0" fontId="43" fillId="0" borderId="0" xfId="0" applyFont="1" applyFill="1" applyAlignment="1">
      <alignment horizontal="center"/>
    </xf>
    <xf numFmtId="2" fontId="43" fillId="0" borderId="0" xfId="0" applyNumberFormat="1" applyFont="1" applyFill="1" applyAlignment="1">
      <alignment horizontal="center" vertical="center"/>
    </xf>
    <xf numFmtId="1" fontId="43" fillId="0" borderId="0" xfId="0" applyNumberFormat="1" applyFont="1" applyFill="1" applyAlignment="1">
      <alignment horizontal="center"/>
    </xf>
    <xf numFmtId="1" fontId="43" fillId="0" borderId="0" xfId="0" applyNumberFormat="1" applyFont="1" applyFill="1" applyAlignment="1">
      <alignment horizontal="center" vertical="center"/>
    </xf>
    <xf numFmtId="172" fontId="43" fillId="0" borderId="0" xfId="0" applyNumberFormat="1" applyFont="1" applyFill="1" applyAlignment="1">
      <alignment horizontal="center" vertical="center"/>
    </xf>
    <xf numFmtId="0" fontId="43" fillId="0" borderId="0" xfId="0" applyFont="1" applyFill="1" applyAlignment="1">
      <alignment horizontal="center" vertical="center"/>
    </xf>
    <xf numFmtId="173" fontId="43" fillId="0" borderId="0" xfId="0" applyNumberFormat="1" applyFont="1" applyFill="1" applyAlignment="1">
      <alignment horizontal="center" vertical="center"/>
    </xf>
    <xf numFmtId="0" fontId="43" fillId="0" borderId="0" xfId="0" applyFont="1" applyFill="1" applyAlignment="1">
      <alignment horizontal="right"/>
    </xf>
    <xf numFmtId="1" fontId="43" fillId="0" borderId="0" xfId="0" applyNumberFormat="1" applyFont="1" applyFill="1"/>
    <xf numFmtId="1" fontId="0" fillId="0" borderId="0" xfId="0" applyNumberFormat="1" applyFill="1"/>
    <xf numFmtId="0" fontId="41" fillId="0" borderId="0" xfId="0" applyFont="1" applyFill="1"/>
    <xf numFmtId="0" fontId="43" fillId="3" borderId="0" xfId="0" applyFont="1" applyFill="1"/>
    <xf numFmtId="172" fontId="0" fillId="0" borderId="0" xfId="0" applyNumberFormat="1"/>
    <xf numFmtId="0" fontId="43" fillId="0" borderId="0" xfId="0" applyFont="1"/>
    <xf numFmtId="0" fontId="43" fillId="0" borderId="0" xfId="0" applyFont="1" applyAlignment="1">
      <alignment horizontal="center"/>
    </xf>
    <xf numFmtId="0" fontId="43" fillId="0" borderId="0" xfId="0" applyFont="1" applyAlignment="1">
      <alignment horizontal="center" vertical="center"/>
    </xf>
    <xf numFmtId="2" fontId="43" fillId="0" borderId="0" xfId="0" applyNumberFormat="1" applyFont="1" applyAlignment="1">
      <alignment horizontal="center" vertical="center"/>
    </xf>
    <xf numFmtId="1" fontId="44" fillId="3" borderId="0" xfId="0" applyNumberFormat="1" applyFont="1" applyFill="1"/>
    <xf numFmtId="1" fontId="44" fillId="3" borderId="0" xfId="0" applyNumberFormat="1" applyFont="1" applyFill="1" applyAlignment="1">
      <alignment horizontal="center" vertical="center"/>
    </xf>
    <xf numFmtId="0" fontId="43" fillId="3" borderId="0" xfId="0" applyFont="1" applyFill="1" applyAlignment="1">
      <alignment horizontal="center"/>
    </xf>
    <xf numFmtId="0" fontId="43" fillId="3" borderId="0" xfId="0" applyFont="1" applyFill="1" applyAlignment="1">
      <alignment horizontal="center" vertical="center"/>
    </xf>
    <xf numFmtId="1" fontId="43" fillId="3" borderId="0" xfId="0" applyNumberFormat="1" applyFont="1" applyFill="1" applyAlignment="1">
      <alignment horizontal="center" vertical="center"/>
    </xf>
    <xf numFmtId="172" fontId="43" fillId="3" borderId="0" xfId="0" applyNumberFormat="1" applyFont="1" applyFill="1" applyAlignment="1">
      <alignment horizontal="center" vertical="center"/>
    </xf>
    <xf numFmtId="2" fontId="43" fillId="3" borderId="0" xfId="0" applyNumberFormat="1" applyFont="1" applyFill="1" applyAlignment="1">
      <alignment horizontal="center" vertical="center"/>
    </xf>
    <xf numFmtId="0" fontId="43" fillId="3" borderId="0" xfId="0" applyNumberFormat="1" applyFont="1" applyFill="1" applyAlignment="1">
      <alignment horizontal="center" vertical="center"/>
    </xf>
    <xf numFmtId="1" fontId="43" fillId="3" borderId="0" xfId="0" applyNumberFormat="1" applyFont="1" applyFill="1" applyAlignment="1">
      <alignment horizontal="center"/>
    </xf>
    <xf numFmtId="1" fontId="44" fillId="0" borderId="0" xfId="0" applyNumberFormat="1" applyFont="1" applyFill="1"/>
    <xf numFmtId="1" fontId="44" fillId="0" borderId="0" xfId="0" applyNumberFormat="1" applyFont="1" applyFill="1" applyAlignment="1">
      <alignment horizontal="center" vertical="center"/>
    </xf>
    <xf numFmtId="0" fontId="44" fillId="3" borderId="0" xfId="0" applyFont="1" applyFill="1"/>
    <xf numFmtId="0" fontId="44" fillId="3" borderId="0" xfId="0" applyFont="1" applyFill="1" applyAlignment="1">
      <alignment horizontal="center"/>
    </xf>
    <xf numFmtId="0" fontId="44" fillId="3" borderId="0" xfId="0" applyFont="1" applyFill="1" applyAlignment="1">
      <alignment horizontal="center" vertical="center"/>
    </xf>
    <xf numFmtId="173" fontId="44" fillId="3" borderId="0" xfId="0" applyNumberFormat="1" applyFont="1" applyFill="1" applyAlignment="1">
      <alignment horizontal="center" vertical="center"/>
    </xf>
    <xf numFmtId="2" fontId="44" fillId="3" borderId="0" xfId="0" applyNumberFormat="1" applyFont="1" applyFill="1" applyAlignment="1">
      <alignment horizontal="center" vertical="center"/>
    </xf>
    <xf numFmtId="172" fontId="44" fillId="3" borderId="0" xfId="0" applyNumberFormat="1" applyFont="1" applyFill="1" applyAlignment="1">
      <alignment horizontal="center" vertical="center"/>
    </xf>
    <xf numFmtId="0" fontId="44" fillId="0" borderId="0" xfId="0" applyFont="1" applyFill="1"/>
    <xf numFmtId="173" fontId="44" fillId="0" borderId="0" xfId="0" applyNumberFormat="1" applyFont="1" applyFill="1" applyAlignment="1">
      <alignment horizontal="center" vertical="center"/>
    </xf>
    <xf numFmtId="2" fontId="44" fillId="0" borderId="0" xfId="0" applyNumberFormat="1" applyFont="1" applyFill="1" applyAlignment="1">
      <alignment horizontal="center" vertical="center"/>
    </xf>
    <xf numFmtId="172" fontId="44" fillId="0" borderId="0" xfId="0" applyNumberFormat="1" applyFont="1" applyFill="1" applyAlignment="1">
      <alignment horizontal="center" vertical="center"/>
    </xf>
    <xf numFmtId="0" fontId="44" fillId="0" borderId="0" xfId="0" applyFont="1"/>
    <xf numFmtId="0" fontId="44" fillId="0" borderId="0" xfId="0" applyFont="1" applyAlignment="1">
      <alignment horizontal="center" vertical="center"/>
    </xf>
    <xf numFmtId="2" fontId="44" fillId="0" borderId="0" xfId="0" applyNumberFormat="1" applyFont="1" applyAlignment="1">
      <alignment horizontal="center" vertical="center"/>
    </xf>
    <xf numFmtId="0" fontId="43" fillId="4" borderId="0" xfId="0" applyFont="1" applyFill="1"/>
    <xf numFmtId="0" fontId="43" fillId="4" borderId="0" xfId="0" applyFont="1" applyFill="1" applyAlignment="1">
      <alignment horizontal="center" vertical="center"/>
    </xf>
    <xf numFmtId="172" fontId="43" fillId="4" borderId="0" xfId="0" applyNumberFormat="1" applyFont="1" applyFill="1" applyAlignment="1">
      <alignment horizontal="center" vertical="center"/>
    </xf>
    <xf numFmtId="2" fontId="43" fillId="4" borderId="0" xfId="0" applyNumberFormat="1" applyFont="1" applyFill="1" applyAlignment="1">
      <alignment horizontal="center" vertical="center"/>
    </xf>
    <xf numFmtId="1" fontId="43" fillId="4" borderId="0" xfId="0" applyNumberFormat="1" applyFont="1" applyFill="1" applyAlignment="1">
      <alignment horizontal="center" vertical="center"/>
    </xf>
    <xf numFmtId="1" fontId="43" fillId="3" borderId="0" xfId="0" applyNumberFormat="1" applyFont="1" applyFill="1"/>
    <xf numFmtId="173" fontId="43" fillId="3" borderId="0" xfId="0" applyNumberFormat="1" applyFont="1" applyFill="1" applyAlignment="1">
      <alignment horizontal="center" vertical="center"/>
    </xf>
    <xf numFmtId="0" fontId="43" fillId="2" borderId="0" xfId="0" applyFont="1" applyFill="1"/>
    <xf numFmtId="0" fontId="43" fillId="2" borderId="0" xfId="0" applyFont="1" applyFill="1" applyAlignment="1">
      <alignment horizontal="center" vertical="center"/>
    </xf>
    <xf numFmtId="173" fontId="43" fillId="2" borderId="0" xfId="0" applyNumberFormat="1" applyFont="1" applyFill="1" applyAlignment="1">
      <alignment horizontal="center" vertical="center"/>
    </xf>
    <xf numFmtId="1" fontId="43" fillId="2" borderId="0" xfId="0" applyNumberFormat="1" applyFont="1" applyFill="1" applyAlignment="1">
      <alignment horizontal="center" vertical="center"/>
    </xf>
    <xf numFmtId="2" fontId="43" fillId="2" borderId="0" xfId="0" applyNumberFormat="1" applyFont="1" applyFill="1" applyAlignment="1">
      <alignment horizontal="center" vertical="center"/>
    </xf>
    <xf numFmtId="172" fontId="43" fillId="2" borderId="0" xfId="0" applyNumberFormat="1" applyFont="1" applyFill="1" applyAlignment="1">
      <alignment horizontal="center" vertical="center"/>
    </xf>
    <xf numFmtId="173" fontId="43" fillId="3" borderId="0" xfId="0" applyNumberFormat="1" applyFont="1" applyFill="1" applyAlignment="1">
      <alignment horizontal="center"/>
    </xf>
    <xf numFmtId="172" fontId="43" fillId="3" borderId="0" xfId="0" applyNumberFormat="1" applyFont="1" applyFill="1" applyAlignment="1">
      <alignment horizontal="center"/>
    </xf>
    <xf numFmtId="2" fontId="43" fillId="3" borderId="0" xfId="0" applyNumberFormat="1" applyFont="1" applyFill="1" applyAlignment="1">
      <alignment horizontal="center"/>
    </xf>
    <xf numFmtId="173" fontId="43" fillId="0" borderId="0" xfId="0" applyNumberFormat="1" applyFont="1" applyFill="1" applyAlignment="1">
      <alignment horizontal="center"/>
    </xf>
    <xf numFmtId="172" fontId="43" fillId="0" borderId="0" xfId="0" applyNumberFormat="1" applyFont="1" applyFill="1" applyAlignment="1">
      <alignment horizontal="center"/>
    </xf>
    <xf numFmtId="2" fontId="43" fillId="0" borderId="0" xfId="0" applyNumberFormat="1" applyFont="1" applyFill="1" applyAlignment="1">
      <alignment horizontal="center"/>
    </xf>
    <xf numFmtId="1" fontId="43" fillId="0" borderId="0" xfId="0" applyNumberFormat="1" applyFont="1" applyFill="1" applyAlignment="1">
      <alignment horizontal="center"/>
    </xf>
    <xf numFmtId="1" fontId="43" fillId="3" borderId="0" xfId="0" applyNumberFormat="1" applyFont="1" applyFill="1" applyAlignment="1">
      <alignment horizontal="center"/>
    </xf>
    <xf numFmtId="173" fontId="42" fillId="3" borderId="0" xfId="0" applyNumberFormat="1" applyFont="1" applyFill="1" applyAlignment="1">
      <alignment horizontal="center"/>
    </xf>
    <xf numFmtId="0" fontId="6" fillId="0" borderId="0" xfId="0" applyFont="1" applyFill="1"/>
    <xf numFmtId="0" fontId="6" fillId="0" borderId="0" xfId="0" applyFont="1" applyFill="1" applyAlignment="1">
      <alignment horizontal="center" vertical="center"/>
    </xf>
    <xf numFmtId="173" fontId="6" fillId="0" borderId="0" xfId="0" applyNumberFormat="1" applyFont="1" applyFill="1" applyAlignment="1">
      <alignment horizontal="center" vertical="center"/>
    </xf>
    <xf numFmtId="1" fontId="6" fillId="0" borderId="0" xfId="0" applyNumberFormat="1" applyFont="1" applyFill="1" applyAlignment="1">
      <alignment horizontal="center" vertical="center"/>
    </xf>
    <xf numFmtId="2" fontId="6" fillId="0" borderId="0" xfId="0" applyNumberFormat="1" applyFont="1" applyFill="1" applyAlignment="1">
      <alignment horizontal="center" vertical="center"/>
    </xf>
    <xf numFmtId="172" fontId="6" fillId="0" borderId="0" xfId="0" applyNumberFormat="1" applyFont="1" applyFill="1" applyAlignment="1">
      <alignment horizontal="center" vertical="center"/>
    </xf>
    <xf numFmtId="1" fontId="8" fillId="0" borderId="0" xfId="0" applyNumberFormat="1" applyFont="1" applyFill="1"/>
    <xf numFmtId="1" fontId="8" fillId="0" borderId="0" xfId="0" applyNumberFormat="1" applyFont="1" applyFill="1" applyAlignment="1">
      <alignment horizontal="center" vertical="center"/>
    </xf>
    <xf numFmtId="2" fontId="8" fillId="0" borderId="0" xfId="0" applyNumberFormat="1" applyFont="1" applyFill="1" applyAlignment="1">
      <alignment horizontal="center" vertical="center"/>
    </xf>
    <xf numFmtId="0" fontId="8" fillId="0" borderId="0" xfId="0" applyFont="1" applyFill="1"/>
    <xf numFmtId="0" fontId="8" fillId="0" borderId="0" xfId="0" applyFont="1" applyFill="1" applyAlignment="1">
      <alignment horizontal="center" vertical="center"/>
    </xf>
    <xf numFmtId="173" fontId="8" fillId="0" borderId="0" xfId="0" applyNumberFormat="1" applyFont="1" applyFill="1" applyAlignment="1">
      <alignment horizontal="center" vertical="center"/>
    </xf>
    <xf numFmtId="172" fontId="8" fillId="0" borderId="0" xfId="0" applyNumberFormat="1" applyFont="1" applyFill="1" applyAlignment="1">
      <alignment horizontal="center" vertical="center"/>
    </xf>
    <xf numFmtId="0" fontId="6" fillId="3" borderId="0" xfId="0" applyFont="1" applyFill="1"/>
    <xf numFmtId="0" fontId="6" fillId="3" borderId="0" xfId="0" applyFont="1" applyFill="1" applyAlignment="1">
      <alignment horizontal="center" vertical="center"/>
    </xf>
    <xf numFmtId="1" fontId="6" fillId="3" borderId="0" xfId="0" applyNumberFormat="1" applyFont="1" applyFill="1" applyAlignment="1">
      <alignment horizontal="center" vertical="center"/>
    </xf>
    <xf numFmtId="2" fontId="6" fillId="3" borderId="0" xfId="0" applyNumberFormat="1" applyFont="1" applyFill="1" applyAlignment="1">
      <alignment horizontal="center" vertical="center"/>
    </xf>
    <xf numFmtId="173" fontId="6" fillId="3" borderId="0" xfId="0" applyNumberFormat="1" applyFont="1" applyFill="1" applyAlignment="1">
      <alignment horizontal="center" vertical="center"/>
    </xf>
    <xf numFmtId="172" fontId="6" fillId="3" borderId="0" xfId="0" applyNumberFormat="1" applyFont="1" applyFill="1" applyAlignment="1">
      <alignment horizontal="center" vertical="center"/>
    </xf>
    <xf numFmtId="1" fontId="6" fillId="3" borderId="0" xfId="0" applyNumberFormat="1" applyFont="1" applyFill="1" applyAlignment="1">
      <alignment horizontal="center"/>
    </xf>
    <xf numFmtId="1" fontId="8" fillId="3" borderId="0" xfId="0" applyNumberFormat="1" applyFont="1" applyFill="1"/>
    <xf numFmtId="1" fontId="8" fillId="3" borderId="0" xfId="0" applyNumberFormat="1" applyFont="1" applyFill="1" applyAlignment="1">
      <alignment horizontal="center" vertical="center"/>
    </xf>
    <xf numFmtId="2" fontId="8" fillId="3" borderId="0" xfId="0" applyNumberFormat="1" applyFont="1" applyFill="1" applyAlignment="1">
      <alignment horizontal="center" vertical="center"/>
    </xf>
    <xf numFmtId="0" fontId="8" fillId="3" borderId="0" xfId="0" applyFont="1" applyFill="1"/>
    <xf numFmtId="0" fontId="8" fillId="3" borderId="0" xfId="0" applyFont="1" applyFill="1" applyAlignment="1">
      <alignment horizontal="center" vertical="center"/>
    </xf>
    <xf numFmtId="173" fontId="8" fillId="3" borderId="0" xfId="0" applyNumberFormat="1" applyFont="1" applyFill="1" applyAlignment="1">
      <alignment horizontal="center" vertical="center"/>
    </xf>
    <xf numFmtId="172" fontId="8" fillId="3" borderId="0" xfId="0" applyNumberFormat="1" applyFont="1" applyFill="1" applyAlignment="1">
      <alignment horizontal="center" vertical="center"/>
    </xf>
    <xf numFmtId="0" fontId="43" fillId="0" borderId="0" xfId="0" applyFont="1" applyFill="1" applyAlignment="1"/>
    <xf numFmtId="49" fontId="44" fillId="0" borderId="0" xfId="0" applyNumberFormat="1" applyFont="1" applyFill="1" applyAlignment="1">
      <alignment horizontal="center" vertical="center"/>
    </xf>
    <xf numFmtId="1" fontId="43" fillId="3" borderId="0" xfId="0" applyNumberFormat="1" applyFont="1" applyFill="1" applyAlignment="1">
      <alignment horizontal="center" vertical="center"/>
    </xf>
    <xf numFmtId="1" fontId="43" fillId="0" borderId="0" xfId="0" applyNumberFormat="1" applyFont="1" applyFill="1" applyAlignment="1">
      <alignment horizontal="center" vertical="center"/>
    </xf>
    <xf numFmtId="173" fontId="43" fillId="4" borderId="0" xfId="0" applyNumberFormat="1" applyFont="1" applyFill="1" applyAlignment="1">
      <alignment horizontal="center" vertical="center"/>
    </xf>
    <xf numFmtId="49" fontId="44" fillId="0" borderId="0" xfId="0" applyNumberFormat="1" applyFont="1" applyFill="1"/>
    <xf numFmtId="49" fontId="44" fillId="0" borderId="0" xfId="0" applyNumberFormat="1" applyFont="1" applyFill="1" applyAlignment="1">
      <alignment horizontal="center" vertical="center"/>
    </xf>
    <xf numFmtId="0" fontId="43" fillId="3" borderId="0" xfId="0" applyFont="1" applyFill="1" applyBorder="1"/>
    <xf numFmtId="172" fontId="43" fillId="3" borderId="0" xfId="0" applyNumberFormat="1" applyFont="1" applyFill="1" applyBorder="1" applyAlignment="1">
      <alignment horizontal="center"/>
    </xf>
    <xf numFmtId="1" fontId="43" fillId="3" borderId="0" xfId="0" applyNumberFormat="1" applyFont="1" applyFill="1" applyBorder="1" applyAlignment="1">
      <alignment horizontal="center"/>
    </xf>
    <xf numFmtId="172" fontId="43" fillId="3" borderId="0" xfId="0" applyNumberFormat="1" applyFont="1" applyFill="1" applyBorder="1" applyAlignment="1">
      <alignment horizontal="center" vertical="center"/>
    </xf>
    <xf numFmtId="2" fontId="43" fillId="3" borderId="0" xfId="0" applyNumberFormat="1" applyFont="1" applyFill="1" applyBorder="1" applyAlignment="1">
      <alignment horizontal="center"/>
    </xf>
    <xf numFmtId="0" fontId="43" fillId="3" borderId="0" xfId="0" applyFont="1" applyFill="1" applyBorder="1" applyAlignment="1">
      <alignment horizontal="center"/>
    </xf>
    <xf numFmtId="2" fontId="43" fillId="3" borderId="0" xfId="0" applyNumberFormat="1" applyFont="1" applyFill="1" applyBorder="1" applyAlignment="1">
      <alignment horizontal="center" vertical="center"/>
    </xf>
    <xf numFmtId="0" fontId="43" fillId="0" borderId="0" xfId="0" applyNumberFormat="1" applyFont="1" applyFill="1" applyAlignment="1">
      <alignment horizontal="center" vertical="center"/>
    </xf>
    <xf numFmtId="1" fontId="43" fillId="2" borderId="0" xfId="0" applyNumberFormat="1" applyFont="1" applyFill="1" applyBorder="1" applyAlignment="1">
      <alignment horizontal="center" vertical="center" wrapText="1"/>
    </xf>
    <xf numFmtId="2" fontId="43" fillId="2" borderId="0" xfId="0" applyNumberFormat="1" applyFont="1" applyFill="1" applyBorder="1" applyAlignment="1">
      <alignment horizontal="center" vertical="center" wrapText="1"/>
    </xf>
    <xf numFmtId="173" fontId="43" fillId="2" borderId="0" xfId="0" applyNumberFormat="1" applyFont="1" applyFill="1" applyBorder="1" applyAlignment="1">
      <alignment horizontal="center" vertical="center" wrapText="1"/>
    </xf>
    <xf numFmtId="2" fontId="6" fillId="2" borderId="0" xfId="0" applyNumberFormat="1" applyFont="1" applyFill="1" applyBorder="1" applyAlignment="1">
      <alignment horizontal="center" vertical="center" wrapText="1"/>
    </xf>
    <xf numFmtId="172" fontId="43" fillId="2" borderId="0" xfId="0" applyNumberFormat="1" applyFont="1" applyFill="1" applyBorder="1" applyAlignment="1">
      <alignment horizontal="center" vertical="center" wrapText="1"/>
    </xf>
    <xf numFmtId="0" fontId="43" fillId="0" borderId="0" xfId="3" applyFont="1" applyFill="1"/>
    <xf numFmtId="0" fontId="43" fillId="0" borderId="0" xfId="3" applyFont="1" applyFill="1" applyAlignment="1">
      <alignment horizontal="center" vertical="center"/>
    </xf>
    <xf numFmtId="173" fontId="43" fillId="0" borderId="0" xfId="3" applyNumberFormat="1" applyFont="1" applyFill="1" applyAlignment="1">
      <alignment horizontal="center" vertical="center"/>
    </xf>
    <xf numFmtId="1" fontId="43" fillId="0" borderId="0" xfId="3" applyNumberFormat="1" applyFont="1" applyFill="1" applyAlignment="1">
      <alignment horizontal="center" vertical="center"/>
    </xf>
    <xf numFmtId="2" fontId="43" fillId="0" borderId="0" xfId="3" applyNumberFormat="1" applyFont="1" applyFill="1" applyAlignment="1">
      <alignment horizontal="center" vertical="center"/>
    </xf>
    <xf numFmtId="172" fontId="43" fillId="0" borderId="0" xfId="3" applyNumberFormat="1" applyFont="1" applyFill="1" applyAlignment="1">
      <alignment horizontal="center" vertical="center"/>
    </xf>
    <xf numFmtId="0" fontId="43" fillId="3" borderId="0" xfId="3" applyFont="1" applyFill="1"/>
    <xf numFmtId="0" fontId="43" fillId="3" borderId="0" xfId="3" applyFont="1" applyFill="1" applyAlignment="1">
      <alignment horizontal="center" vertical="center"/>
    </xf>
    <xf numFmtId="173" fontId="43" fillId="3" borderId="0" xfId="3" applyNumberFormat="1" applyFont="1" applyFill="1" applyAlignment="1">
      <alignment horizontal="center" vertical="center"/>
    </xf>
    <xf numFmtId="1" fontId="43" fillId="3" borderId="0" xfId="3" applyNumberFormat="1" applyFont="1" applyFill="1" applyAlignment="1">
      <alignment horizontal="center" vertical="center"/>
    </xf>
    <xf numFmtId="2" fontId="43" fillId="3" borderId="0" xfId="3" applyNumberFormat="1" applyFont="1" applyFill="1" applyAlignment="1">
      <alignment horizontal="center" vertical="center"/>
    </xf>
    <xf numFmtId="172" fontId="43" fillId="3" borderId="0" xfId="3" applyNumberFormat="1" applyFont="1" applyFill="1" applyAlignment="1">
      <alignment horizontal="center" vertical="center"/>
    </xf>
    <xf numFmtId="49" fontId="44" fillId="3" borderId="0" xfId="0" applyNumberFormat="1" applyFont="1" applyFill="1"/>
    <xf numFmtId="49" fontId="44" fillId="3" borderId="0" xfId="0" applyNumberFormat="1" applyFont="1" applyFill="1" applyAlignment="1">
      <alignment horizontal="center" vertical="center"/>
    </xf>
    <xf numFmtId="0" fontId="6" fillId="3" borderId="0" xfId="0" applyFont="1" applyFill="1" applyAlignment="1"/>
    <xf numFmtId="1" fontId="43" fillId="0" borderId="0" xfId="0" applyNumberFormat="1" applyFont="1" applyFill="1" applyBorder="1" applyAlignment="1">
      <alignment horizontal="center" vertical="center"/>
    </xf>
    <xf numFmtId="2" fontId="43" fillId="0" borderId="0" xfId="0" applyNumberFormat="1" applyFont="1" applyFill="1" applyBorder="1" applyAlignment="1">
      <alignment horizontal="center" vertical="center"/>
    </xf>
    <xf numFmtId="172" fontId="43" fillId="0" borderId="0" xfId="0" applyNumberFormat="1" applyFont="1" applyFill="1" applyBorder="1" applyAlignment="1">
      <alignment horizontal="center" vertical="center"/>
    </xf>
    <xf numFmtId="0" fontId="43" fillId="0" borderId="0" xfId="0" applyFont="1" applyFill="1" applyAlignment="1">
      <alignment horizontal="left"/>
    </xf>
    <xf numFmtId="1" fontId="43" fillId="0" borderId="0" xfId="0" quotePrefix="1" applyNumberFormat="1" applyFont="1" applyFill="1" applyAlignment="1">
      <alignment horizontal="center" vertical="center"/>
    </xf>
    <xf numFmtId="174" fontId="43" fillId="0" borderId="0" xfId="0" applyNumberFormat="1" applyFont="1" applyFill="1" applyAlignment="1">
      <alignment horizontal="center" vertical="center"/>
    </xf>
    <xf numFmtId="175" fontId="43" fillId="0" borderId="0" xfId="0" applyNumberFormat="1" applyFont="1" applyFill="1" applyAlignment="1">
      <alignment horizontal="center" vertical="center"/>
    </xf>
    <xf numFmtId="2" fontId="43" fillId="0" borderId="0" xfId="0" quotePrefix="1" applyNumberFormat="1" applyFont="1" applyFill="1" applyAlignment="1">
      <alignment horizontal="center" vertical="center"/>
    </xf>
    <xf numFmtId="172" fontId="43" fillId="0" borderId="0" xfId="0" quotePrefix="1" applyNumberFormat="1" applyFont="1" applyFill="1" applyAlignment="1">
      <alignment horizontal="center" vertical="center"/>
    </xf>
    <xf numFmtId="0" fontId="6" fillId="0" borderId="0" xfId="0" applyFont="1" applyFill="1" applyBorder="1" applyAlignment="1">
      <alignment horizontal="left" vertical="top"/>
    </xf>
    <xf numFmtId="0" fontId="43" fillId="0" borderId="0" xfId="0" applyNumberFormat="1" applyFont="1" applyFill="1" applyBorder="1" applyAlignment="1">
      <alignment horizontal="center" vertical="center" wrapText="1"/>
    </xf>
    <xf numFmtId="0" fontId="43" fillId="0" borderId="0" xfId="0" applyFont="1" applyFill="1" applyBorder="1" applyAlignment="1">
      <alignment horizontal="center" vertical="center" wrapText="1"/>
    </xf>
    <xf numFmtId="1" fontId="43" fillId="0" borderId="0" xfId="0" applyNumberFormat="1" applyFont="1" applyFill="1" applyBorder="1" applyAlignment="1">
      <alignment horizontal="center" vertical="center" wrapText="1"/>
    </xf>
    <xf numFmtId="0" fontId="6" fillId="0" borderId="0" xfId="0" applyNumberFormat="1" applyFont="1" applyFill="1" applyBorder="1" applyAlignment="1">
      <alignment horizontal="center" vertical="center" wrapText="1"/>
    </xf>
    <xf numFmtId="2" fontId="43" fillId="0" borderId="0" xfId="0" applyNumberFormat="1" applyFont="1" applyFill="1" applyBorder="1" applyAlignment="1">
      <alignment horizontal="center" vertical="center" wrapText="1"/>
    </xf>
    <xf numFmtId="0" fontId="1" fillId="0" borderId="0" xfId="0" applyFont="1" applyFill="1" applyBorder="1" applyAlignment="1">
      <alignment horizontal="left" vertical="top"/>
    </xf>
    <xf numFmtId="0" fontId="1" fillId="2" borderId="0" xfId="0" applyFont="1" applyFill="1" applyBorder="1" applyAlignment="1">
      <alignment horizontal="left" vertical="top" wrapText="1"/>
    </xf>
    <xf numFmtId="173" fontId="45" fillId="0" borderId="0" xfId="0" applyNumberFormat="1" applyFont="1" applyFill="1" applyAlignment="1">
      <alignment horizontal="center" vertical="center"/>
    </xf>
    <xf numFmtId="172" fontId="6" fillId="0" borderId="0" xfId="3" applyNumberFormat="1" applyFont="1" applyFill="1" applyAlignment="1">
      <alignment horizontal="center" vertical="center"/>
    </xf>
    <xf numFmtId="2" fontId="6" fillId="3" borderId="0" xfId="0" applyNumberFormat="1" applyFont="1" applyFill="1" applyBorder="1" applyAlignment="1">
      <alignment horizontal="center"/>
    </xf>
    <xf numFmtId="173" fontId="6" fillId="3" borderId="0" xfId="0" applyNumberFormat="1" applyFont="1" applyFill="1" applyBorder="1" applyAlignment="1">
      <alignment horizontal="center"/>
    </xf>
    <xf numFmtId="0" fontId="6" fillId="2" borderId="0" xfId="0" applyFont="1" applyFill="1" applyBorder="1" applyAlignment="1">
      <alignment horizontal="left" vertical="top"/>
    </xf>
    <xf numFmtId="0" fontId="6" fillId="2" borderId="0" xfId="0" applyFont="1" applyFill="1" applyBorder="1" applyAlignment="1">
      <alignment horizontal="left" vertical="top" wrapText="1"/>
    </xf>
    <xf numFmtId="0" fontId="4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1" fontId="42" fillId="0" borderId="0" xfId="0" applyNumberFormat="1" applyFont="1" applyFill="1" applyBorder="1" applyAlignment="1">
      <alignment horizontal="center" vertical="center" wrapText="1"/>
    </xf>
    <xf numFmtId="0" fontId="43" fillId="0" borderId="0" xfId="0" applyFont="1" applyFill="1" applyBorder="1"/>
    <xf numFmtId="2" fontId="42"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49" fontId="1" fillId="0" borderId="0" xfId="0" applyNumberFormat="1" applyFont="1" applyFill="1" applyBorder="1" applyAlignment="1">
      <alignment horizontal="left" vertical="top"/>
    </xf>
    <xf numFmtId="0" fontId="1" fillId="0" borderId="0" xfId="0" applyFont="1" applyFill="1" applyBorder="1" applyAlignment="1">
      <alignment horizontal="left" vertical="top" wrapText="1"/>
    </xf>
    <xf numFmtId="0" fontId="1" fillId="0" borderId="0" xfId="0" applyFont="1" applyFill="1" applyAlignment="1">
      <alignment horizontal="left" vertical="top" wrapText="1"/>
    </xf>
    <xf numFmtId="0" fontId="43" fillId="0" borderId="0" xfId="0" applyFont="1" applyFill="1" applyAlignment="1">
      <alignment horizontal="left" vertical="top" wrapText="1"/>
    </xf>
    <xf numFmtId="0" fontId="43" fillId="3" borderId="0" xfId="0" applyFont="1" applyFill="1" applyBorder="1" applyAlignment="1">
      <alignment horizontal="left" vertical="top" wrapText="1"/>
    </xf>
    <xf numFmtId="0" fontId="43" fillId="2" borderId="0" xfId="0" applyFont="1" applyFill="1" applyAlignment="1">
      <alignment horizontal="left" vertical="top" wrapText="1"/>
    </xf>
    <xf numFmtId="0" fontId="43" fillId="3" borderId="0" xfId="0" applyFont="1" applyFill="1" applyAlignment="1">
      <alignment horizontal="left" vertical="top" wrapText="1"/>
    </xf>
    <xf numFmtId="49" fontId="44" fillId="3" borderId="0" xfId="0" applyNumberFormat="1" applyFont="1" applyFill="1" applyAlignment="1">
      <alignment horizontal="left" vertical="top" wrapText="1"/>
    </xf>
    <xf numFmtId="1" fontId="44" fillId="3" borderId="0" xfId="0" applyNumberFormat="1" applyFont="1" applyFill="1" applyAlignment="1">
      <alignment horizontal="left" vertical="top" wrapText="1"/>
    </xf>
    <xf numFmtId="49" fontId="44" fillId="0" borderId="0" xfId="0" applyNumberFormat="1" applyFont="1" applyFill="1" applyAlignment="1">
      <alignment horizontal="left" vertical="top" wrapText="1"/>
    </xf>
    <xf numFmtId="1" fontId="44" fillId="0" borderId="0" xfId="0" applyNumberFormat="1" applyFont="1" applyFill="1" applyAlignment="1">
      <alignment horizontal="left" vertical="top" wrapText="1"/>
    </xf>
    <xf numFmtId="0" fontId="44" fillId="3" borderId="0" xfId="0" applyFont="1" applyFill="1" applyAlignment="1">
      <alignment horizontal="left" vertical="top" wrapText="1"/>
    </xf>
    <xf numFmtId="0" fontId="6" fillId="3" borderId="0" xfId="0" applyFont="1" applyFill="1" applyAlignment="1">
      <alignment horizontal="left" vertical="top" wrapText="1"/>
    </xf>
    <xf numFmtId="0" fontId="6" fillId="0" borderId="0" xfId="0" applyFont="1" applyFill="1" applyAlignment="1">
      <alignment horizontal="left" vertical="top" wrapText="1"/>
    </xf>
    <xf numFmtId="0" fontId="1" fillId="3" borderId="0" xfId="0" applyFont="1" applyFill="1" applyAlignment="1">
      <alignment horizontal="left" vertical="top"/>
    </xf>
    <xf numFmtId="0" fontId="8" fillId="3" borderId="0" xfId="0" applyFont="1" applyFill="1" applyAlignment="1">
      <alignment horizontal="left" vertical="top"/>
    </xf>
    <xf numFmtId="1" fontId="8" fillId="3" borderId="0" xfId="0" applyNumberFormat="1" applyFont="1" applyFill="1" applyAlignment="1">
      <alignment horizontal="left" vertical="top"/>
    </xf>
    <xf numFmtId="0" fontId="1" fillId="0" borderId="0" xfId="0" applyFont="1" applyFill="1" applyAlignment="1">
      <alignment horizontal="left" vertical="top"/>
    </xf>
    <xf numFmtId="0" fontId="7" fillId="0" borderId="0" xfId="0" applyFont="1" applyFill="1" applyAlignment="1">
      <alignment horizontal="left" vertical="top" wrapText="1"/>
    </xf>
    <xf numFmtId="1" fontId="43" fillId="3" borderId="0" xfId="0" applyNumberFormat="1" applyFont="1" applyFill="1" applyAlignment="1">
      <alignment horizontal="left" vertical="top" wrapText="1"/>
    </xf>
    <xf numFmtId="0" fontId="44" fillId="0" borderId="0" xfId="0" applyFont="1" applyFill="1" applyAlignment="1">
      <alignment horizontal="left" vertical="top" wrapText="1"/>
    </xf>
    <xf numFmtId="0" fontId="43" fillId="4" borderId="0" xfId="0" applyFont="1" applyFill="1" applyAlignment="1">
      <alignment horizontal="left" vertical="top" wrapText="1"/>
    </xf>
    <xf numFmtId="0" fontId="43" fillId="3" borderId="0" xfId="3" applyFont="1" applyFill="1" applyAlignment="1">
      <alignment horizontal="left" vertical="top" wrapText="1"/>
    </xf>
    <xf numFmtId="0" fontId="43" fillId="0" borderId="0" xfId="3" applyFont="1" applyFill="1" applyAlignment="1">
      <alignment horizontal="left" vertical="top" wrapText="1"/>
    </xf>
    <xf numFmtId="49" fontId="1" fillId="3" borderId="0" xfId="0" applyNumberFormat="1" applyFont="1" applyFill="1" applyBorder="1" applyAlignment="1">
      <alignment horizontal="left" vertical="top"/>
    </xf>
    <xf numFmtId="0" fontId="7" fillId="3" borderId="0" xfId="0" applyFont="1" applyFill="1" applyAlignment="1">
      <alignment horizontal="left" vertical="top" wrapText="1"/>
    </xf>
    <xf numFmtId="1" fontId="43" fillId="0" borderId="0" xfId="0" applyNumberFormat="1" applyFont="1" applyFill="1" applyAlignment="1">
      <alignment horizontal="left" vertical="top" wrapText="1"/>
    </xf>
    <xf numFmtId="0" fontId="1" fillId="3" borderId="0" xfId="0" applyFont="1" applyFill="1" applyAlignment="1">
      <alignment horizontal="left" vertical="top" wrapText="1"/>
    </xf>
    <xf numFmtId="0" fontId="8" fillId="3" borderId="0" xfId="0" applyFont="1" applyFill="1" applyAlignment="1">
      <alignment horizontal="left" vertical="top" wrapText="1"/>
    </xf>
    <xf numFmtId="0" fontId="9" fillId="3" borderId="0" xfId="0" applyFont="1" applyFill="1" applyAlignment="1">
      <alignment horizontal="left" vertical="top" wrapText="1"/>
    </xf>
    <xf numFmtId="1" fontId="8" fillId="3" borderId="0" xfId="0" applyNumberFormat="1" applyFont="1" applyFill="1" applyAlignment="1">
      <alignment horizontal="left" vertical="top" wrapText="1"/>
    </xf>
    <xf numFmtId="1" fontId="9" fillId="3" borderId="0" xfId="0" applyNumberFormat="1" applyFont="1" applyFill="1" applyAlignment="1">
      <alignment horizontal="left" vertical="top" wrapText="1"/>
    </xf>
    <xf numFmtId="0" fontId="8" fillId="0" borderId="0" xfId="0" applyFont="1" applyFill="1" applyAlignment="1">
      <alignment horizontal="left" vertical="top" wrapText="1"/>
    </xf>
    <xf numFmtId="0" fontId="9" fillId="0" borderId="0" xfId="0" applyFont="1" applyFill="1" applyAlignment="1">
      <alignment horizontal="left" vertical="top" wrapText="1"/>
    </xf>
    <xf numFmtId="1" fontId="8" fillId="0" borderId="0" xfId="0" applyNumberFormat="1" applyFont="1" applyFill="1" applyAlignment="1">
      <alignment horizontal="left" vertical="top" wrapText="1"/>
    </xf>
    <xf numFmtId="1" fontId="9" fillId="0" borderId="0" xfId="0" applyNumberFormat="1" applyFont="1" applyFill="1" applyAlignment="1">
      <alignment horizontal="left" vertical="top" wrapText="1"/>
    </xf>
    <xf numFmtId="0" fontId="8" fillId="0" borderId="0" xfId="0" applyFont="1" applyFill="1" applyAlignment="1">
      <alignment horizontal="left" vertical="top"/>
    </xf>
    <xf numFmtId="1" fontId="8" fillId="0" borderId="0" xfId="0" applyNumberFormat="1" applyFont="1" applyFill="1" applyAlignment="1">
      <alignment horizontal="left" vertical="top"/>
    </xf>
    <xf numFmtId="0" fontId="44" fillId="0" borderId="0" xfId="0" applyFont="1" applyAlignment="1">
      <alignment horizontal="left" vertical="top" wrapText="1"/>
    </xf>
    <xf numFmtId="0" fontId="43" fillId="0" borderId="0" xfId="0" applyFont="1" applyAlignment="1">
      <alignment horizontal="left" vertical="top" wrapText="1"/>
    </xf>
    <xf numFmtId="172" fontId="45" fillId="0" borderId="0" xfId="0" applyNumberFormat="1" applyFont="1" applyFill="1" applyAlignment="1">
      <alignment horizontal="center" vertical="center"/>
    </xf>
    <xf numFmtId="0" fontId="1" fillId="2" borderId="0" xfId="0" applyFont="1" applyFill="1" applyAlignment="1">
      <alignment horizontal="left" vertical="top"/>
    </xf>
    <xf numFmtId="0" fontId="1" fillId="2"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49" fontId="8" fillId="3" borderId="0" xfId="0" applyNumberFormat="1" applyFont="1" applyFill="1" applyAlignment="1">
      <alignment horizontal="left" vertical="top"/>
    </xf>
    <xf numFmtId="49" fontId="8" fillId="3" borderId="0" xfId="0" applyNumberFormat="1" applyFont="1" applyFill="1" applyAlignment="1">
      <alignment horizontal="left" vertical="top" wrapText="1"/>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0" fontId="6" fillId="0" borderId="0" xfId="0" applyFont="1" applyFill="1" applyAlignment="1">
      <alignment horizontal="left" vertical="top"/>
    </xf>
    <xf numFmtId="1" fontId="1" fillId="0" borderId="0" xfId="0" applyNumberFormat="1" applyFont="1" applyFill="1" applyBorder="1" applyAlignment="1">
      <alignment horizontal="left" vertical="top" wrapText="1"/>
    </xf>
    <xf numFmtId="1" fontId="1" fillId="3" borderId="0" xfId="0" applyNumberFormat="1" applyFont="1" applyFill="1" applyAlignment="1">
      <alignment horizontal="left" vertical="top"/>
    </xf>
    <xf numFmtId="1" fontId="10" fillId="3" borderId="0" xfId="0" applyNumberFormat="1" applyFont="1" applyFill="1" applyAlignment="1">
      <alignment horizontal="left" vertical="top" wrapText="1"/>
    </xf>
    <xf numFmtId="1" fontId="1" fillId="0" borderId="0" xfId="0" applyNumberFormat="1" applyFont="1" applyFill="1" applyAlignment="1">
      <alignment horizontal="left" vertical="top"/>
    </xf>
    <xf numFmtId="1" fontId="10" fillId="0" borderId="0" xfId="0" applyNumberFormat="1" applyFont="1" applyFill="1" applyAlignment="1">
      <alignment horizontal="left" vertical="top"/>
    </xf>
    <xf numFmtId="1" fontId="10" fillId="0" borderId="0" xfId="0" applyNumberFormat="1" applyFont="1" applyFill="1" applyAlignment="1">
      <alignment horizontal="left" vertical="top" wrapText="1"/>
    </xf>
    <xf numFmtId="1" fontId="10" fillId="3" borderId="0" xfId="0" applyNumberFormat="1" applyFont="1" applyFill="1" applyAlignment="1">
      <alignment horizontal="left" vertical="top"/>
    </xf>
    <xf numFmtId="1" fontId="1" fillId="3" borderId="0" xfId="0" applyNumberFormat="1" applyFont="1" applyFill="1" applyAlignment="1">
      <alignment horizontal="left" vertical="top" wrapText="1"/>
    </xf>
    <xf numFmtId="1" fontId="6" fillId="3" borderId="0" xfId="0" applyNumberFormat="1" applyFont="1" applyFill="1" applyAlignment="1">
      <alignment horizontal="left" vertical="top" wrapText="1"/>
    </xf>
    <xf numFmtId="1" fontId="7" fillId="3" borderId="0" xfId="0" applyNumberFormat="1" applyFont="1" applyFill="1" applyAlignment="1">
      <alignment horizontal="left" vertical="top" wrapText="1"/>
    </xf>
    <xf numFmtId="0" fontId="1" fillId="4" borderId="0" xfId="0" applyFont="1" applyFill="1" applyAlignment="1">
      <alignment horizontal="left" vertical="top"/>
    </xf>
    <xf numFmtId="0" fontId="1" fillId="4" borderId="0" xfId="0" applyFont="1" applyFill="1" applyAlignment="1">
      <alignment horizontal="left" vertical="top" wrapText="1"/>
    </xf>
    <xf numFmtId="0" fontId="6" fillId="4" borderId="0" xfId="0" applyFont="1" applyFill="1" applyAlignment="1">
      <alignment horizontal="left" vertical="top" wrapText="1"/>
    </xf>
    <xf numFmtId="0" fontId="7" fillId="4" borderId="0" xfId="0" applyFont="1" applyFill="1" applyAlignment="1">
      <alignment horizontal="left" vertical="top" wrapText="1"/>
    </xf>
    <xf numFmtId="0" fontId="1" fillId="3" borderId="0" xfId="3" applyFont="1" applyFill="1" applyAlignment="1">
      <alignment horizontal="left" vertical="top"/>
    </xf>
    <xf numFmtId="0" fontId="1" fillId="3" borderId="0" xfId="3" applyFont="1" applyFill="1" applyAlignment="1">
      <alignment horizontal="left" vertical="top" wrapText="1"/>
    </xf>
    <xf numFmtId="0" fontId="6" fillId="3" borderId="0" xfId="3" applyFont="1" applyFill="1" applyAlignment="1">
      <alignment horizontal="left" vertical="top" wrapText="1"/>
    </xf>
    <xf numFmtId="0" fontId="1" fillId="0" borderId="0" xfId="3" applyFont="1" applyFill="1" applyAlignment="1">
      <alignment horizontal="left" vertical="top"/>
    </xf>
    <xf numFmtId="0" fontId="1" fillId="0" borderId="0" xfId="3" applyFont="1" applyFill="1" applyAlignment="1">
      <alignment horizontal="left" vertical="top" wrapText="1"/>
    </xf>
    <xf numFmtId="0" fontId="6" fillId="0" borderId="0" xfId="3" applyFont="1" applyFill="1" applyAlignment="1">
      <alignment horizontal="left" vertical="top" wrapText="1"/>
    </xf>
    <xf numFmtId="1" fontId="1" fillId="0" borderId="0" xfId="0" applyNumberFormat="1" applyFont="1" applyFill="1" applyAlignment="1">
      <alignment horizontal="left" vertical="top" wrapText="1"/>
    </xf>
    <xf numFmtId="1" fontId="6" fillId="0" borderId="0" xfId="0" applyNumberFormat="1" applyFont="1" applyFill="1" applyAlignment="1">
      <alignment horizontal="left" vertical="top" wrapText="1"/>
    </xf>
    <xf numFmtId="1" fontId="7" fillId="0" borderId="0" xfId="0" applyNumberFormat="1" applyFont="1" applyFill="1" applyAlignment="1">
      <alignment horizontal="left" vertical="top" wrapText="1"/>
    </xf>
    <xf numFmtId="0" fontId="10" fillId="3" borderId="0" xfId="0" applyFont="1" applyFill="1" applyAlignment="1">
      <alignment horizontal="left" vertical="top" wrapText="1"/>
    </xf>
    <xf numFmtId="0" fontId="10" fillId="0" borderId="0" xfId="0" applyFont="1" applyFill="1" applyAlignment="1">
      <alignment horizontal="left" vertical="top" wrapText="1"/>
    </xf>
    <xf numFmtId="0" fontId="10" fillId="3" borderId="0" xfId="0" applyFont="1" applyFill="1" applyAlignment="1">
      <alignment horizontal="left" vertical="top"/>
    </xf>
    <xf numFmtId="0" fontId="8" fillId="0" borderId="0" xfId="0" applyFont="1" applyAlignment="1">
      <alignment horizontal="left" vertical="top"/>
    </xf>
    <xf numFmtId="0" fontId="10"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1" fillId="0" borderId="0" xfId="0" applyFont="1" applyAlignment="1">
      <alignment horizontal="left" vertical="top"/>
    </xf>
    <xf numFmtId="0" fontId="6" fillId="0" borderId="0" xfId="0" applyFont="1" applyAlignment="1">
      <alignment horizontal="left" vertical="top" wrapText="1"/>
    </xf>
    <xf numFmtId="0" fontId="1" fillId="0" borderId="0" xfId="0" applyFont="1" applyAlignment="1">
      <alignment horizontal="left" vertical="top" wrapText="1"/>
    </xf>
    <xf numFmtId="0" fontId="7" fillId="0" borderId="0" xfId="0" applyFont="1" applyAlignment="1">
      <alignment horizontal="left" vertical="top" wrapText="1"/>
    </xf>
    <xf numFmtId="0" fontId="43" fillId="0" borderId="0" xfId="0" applyFont="1"/>
    <xf numFmtId="0" fontId="43" fillId="0" borderId="0" xfId="0" applyFont="1" applyAlignment="1">
      <alignment horizontal="center" vertical="center"/>
    </xf>
    <xf numFmtId="0" fontId="42" fillId="0" borderId="0" xfId="0" applyFont="1" applyFill="1"/>
    <xf numFmtId="0" fontId="5" fillId="0" borderId="0" xfId="0" applyFont="1" applyFill="1"/>
    <xf numFmtId="0" fontId="43" fillId="0" borderId="0" xfId="0" applyFont="1" applyFill="1"/>
    <xf numFmtId="0" fontId="43" fillId="0" borderId="0" xfId="0" applyFont="1" applyFill="1" applyAlignment="1">
      <alignment horizontal="center" vertical="center"/>
    </xf>
    <xf numFmtId="0" fontId="42" fillId="0" borderId="0" xfId="3" applyFont="1" applyFill="1"/>
    <xf numFmtId="49" fontId="5" fillId="0" borderId="0" xfId="0" applyNumberFormat="1" applyFont="1" applyFill="1" applyBorder="1" applyAlignment="1">
      <alignment horizontal="left" vertical="top"/>
    </xf>
    <xf numFmtId="0" fontId="5" fillId="0" borderId="0" xfId="0" applyFont="1" applyFill="1" applyBorder="1" applyAlignment="1">
      <alignment horizontal="left" vertical="top"/>
    </xf>
    <xf numFmtId="172" fontId="42" fillId="0" borderId="0" xfId="0" applyNumberFormat="1" applyFont="1" applyFill="1" applyBorder="1" applyAlignment="1">
      <alignment horizontal="center" vertical="center" wrapText="1"/>
    </xf>
    <xf numFmtId="0" fontId="42" fillId="0" borderId="0" xfId="9" applyNumberFormat="1" applyFont="1" applyFill="1" applyBorder="1" applyAlignment="1">
      <alignment horizontal="center" vertical="center" wrapText="1"/>
    </xf>
    <xf numFmtId="173" fontId="42" fillId="0" borderId="0" xfId="9" applyNumberFormat="1" applyFont="1" applyFill="1" applyBorder="1" applyAlignment="1">
      <alignment horizontal="center" vertical="center" wrapText="1"/>
    </xf>
    <xf numFmtId="172" fontId="43" fillId="0" borderId="0" xfId="0" applyNumberFormat="1" applyFont="1" applyFill="1" applyAlignment="1">
      <alignment horizontal="center" vertical="center"/>
    </xf>
    <xf numFmtId="0" fontId="43" fillId="0" borderId="0" xfId="0" applyFont="1" applyFill="1" applyAlignment="1">
      <alignment horizontal="center"/>
    </xf>
    <xf numFmtId="0" fontId="11" fillId="0" borderId="0" xfId="0" applyFont="1" applyFill="1"/>
    <xf numFmtId="172" fontId="11" fillId="0" borderId="0" xfId="0" applyNumberFormat="1" applyFont="1" applyFill="1" applyAlignment="1">
      <alignment horizontal="center" vertical="center"/>
    </xf>
    <xf numFmtId="0" fontId="11" fillId="0" borderId="0" xfId="0" applyFont="1" applyFill="1" applyAlignment="1">
      <alignment horizontal="center" vertical="center"/>
    </xf>
    <xf numFmtId="0" fontId="11" fillId="0" borderId="0" xfId="0" applyFont="1" applyFill="1" applyAlignment="1">
      <alignment horizontal="center"/>
    </xf>
    <xf numFmtId="0" fontId="42" fillId="4" borderId="0" xfId="0" applyFont="1" applyFill="1"/>
    <xf numFmtId="0" fontId="42" fillId="0" borderId="0" xfId="0" applyFont="1"/>
    <xf numFmtId="0" fontId="42" fillId="0" borderId="0" xfId="0" applyFont="1" applyFill="1" applyAlignment="1">
      <alignment horizontal="right"/>
    </xf>
    <xf numFmtId="0" fontId="42" fillId="0" borderId="0" xfId="0" applyNumberFormat="1" applyFont="1" applyFill="1" applyBorder="1" applyAlignment="1">
      <alignment horizontal="center" vertical="center" wrapText="1"/>
    </xf>
    <xf numFmtId="0" fontId="5" fillId="0" borderId="0" xfId="0" applyFont="1" applyFill="1" applyBorder="1" applyAlignment="1">
      <alignment horizontal="left" vertical="top" wrapText="1"/>
    </xf>
    <xf numFmtId="0" fontId="43" fillId="4" borderId="0" xfId="0" applyFont="1" applyFill="1" applyAlignment="1">
      <alignment horizontal="center" vertical="center"/>
    </xf>
    <xf numFmtId="0" fontId="43" fillId="4" borderId="0" xfId="0" applyFont="1" applyFill="1" applyAlignment="1">
      <alignment horizontal="center"/>
    </xf>
    <xf numFmtId="0" fontId="43" fillId="4" borderId="0" xfId="0" applyFont="1" applyFill="1"/>
    <xf numFmtId="172" fontId="43" fillId="4" borderId="0" xfId="0" applyNumberFormat="1" applyFont="1" applyFill="1" applyAlignment="1">
      <alignment horizontal="center" vertical="center"/>
    </xf>
    <xf numFmtId="0" fontId="43" fillId="0" borderId="0" xfId="0" applyFont="1" applyAlignment="1">
      <alignment horizontal="center"/>
    </xf>
    <xf numFmtId="0" fontId="42" fillId="4" borderId="0" xfId="0" applyFont="1" applyFill="1" applyAlignment="1">
      <alignment horizontal="right"/>
    </xf>
    <xf numFmtId="0" fontId="5" fillId="0" borderId="0" xfId="0" applyFont="1" applyFill="1" applyBorder="1" applyAlignment="1">
      <alignment horizontal="center" vertical="center"/>
    </xf>
    <xf numFmtId="0" fontId="5" fillId="0" borderId="0" xfId="0" applyFont="1" applyFill="1" applyBorder="1" applyAlignment="1">
      <alignment horizontal="center" vertical="top"/>
    </xf>
    <xf numFmtId="172" fontId="45" fillId="4" borderId="0" xfId="0" applyNumberFormat="1" applyFont="1" applyFill="1" applyBorder="1" applyAlignment="1">
      <alignment vertical="center" wrapText="1"/>
    </xf>
    <xf numFmtId="0" fontId="42" fillId="4" borderId="0" xfId="0" applyFont="1" applyFill="1" applyAlignment="1">
      <alignment horizontal="center" vertical="center"/>
    </xf>
    <xf numFmtId="0" fontId="42" fillId="4" borderId="0" xfId="0" applyFont="1" applyFill="1" applyAlignment="1">
      <alignment wrapText="1"/>
    </xf>
    <xf numFmtId="0" fontId="5" fillId="0" borderId="0" xfId="0" applyFont="1" applyFill="1" applyAlignment="1">
      <alignment horizontal="left"/>
    </xf>
    <xf numFmtId="0" fontId="42" fillId="0" borderId="0" xfId="0" applyFont="1" applyFill="1" applyAlignment="1">
      <alignment horizontal="left" wrapText="1"/>
    </xf>
    <xf numFmtId="174" fontId="43" fillId="0" borderId="0" xfId="0" applyNumberFormat="1" applyFont="1" applyFill="1" applyAlignment="1">
      <alignment horizontal="center" vertical="center"/>
    </xf>
    <xf numFmtId="172" fontId="43" fillId="0" borderId="0" xfId="0" quotePrefix="1" applyNumberFormat="1" applyFont="1" applyFill="1" applyAlignment="1">
      <alignment horizontal="center" vertical="center"/>
    </xf>
    <xf numFmtId="0" fontId="43" fillId="0" borderId="0" xfId="0" applyFont="1" applyFill="1" applyAlignment="1">
      <alignment horizontal="left" vertical="center"/>
    </xf>
    <xf numFmtId="0" fontId="43" fillId="0" borderId="0" xfId="0" applyFont="1" applyFill="1" applyAlignment="1">
      <alignment horizontal="left"/>
    </xf>
    <xf numFmtId="0" fontId="42" fillId="0" borderId="0" xfId="0" applyFont="1" applyFill="1" applyAlignment="1">
      <alignment wrapText="1"/>
    </xf>
    <xf numFmtId="0" fontId="42" fillId="0" borderId="0" xfId="0" applyFont="1" applyAlignment="1">
      <alignment wrapText="1"/>
    </xf>
    <xf numFmtId="0" fontId="5" fillId="0" borderId="0" xfId="0" applyFont="1" applyFill="1" applyAlignment="1">
      <alignment wrapText="1"/>
    </xf>
    <xf numFmtId="0" fontId="43" fillId="0" borderId="0" xfId="0" applyFont="1" applyFill="1" applyAlignment="1">
      <alignment wrapText="1"/>
    </xf>
    <xf numFmtId="0" fontId="42" fillId="0" borderId="0" xfId="8" applyNumberFormat="1" applyFont="1" applyFill="1" applyBorder="1" applyAlignment="1">
      <alignment horizontal="center" vertical="center" wrapText="1"/>
    </xf>
    <xf numFmtId="0" fontId="42" fillId="0" borderId="0" xfId="0" applyFont="1" applyFill="1" applyBorder="1" applyAlignment="1">
      <alignment wrapText="1"/>
    </xf>
    <xf numFmtId="0" fontId="46" fillId="0" borderId="0" xfId="0" applyFont="1" applyFill="1" applyBorder="1" applyAlignment="1">
      <alignment horizontal="center" wrapText="1"/>
    </xf>
    <xf numFmtId="0" fontId="47" fillId="4" borderId="0" xfId="0" applyFont="1" applyFill="1" applyBorder="1" applyAlignment="1">
      <alignment horizontal="center"/>
    </xf>
    <xf numFmtId="0" fontId="46" fillId="0" borderId="0" xfId="0" applyFont="1" applyFill="1" applyBorder="1" applyAlignment="1"/>
    <xf numFmtId="0" fontId="47" fillId="0" borderId="0" xfId="0" applyFont="1" applyFill="1" applyBorder="1" applyAlignment="1">
      <alignment horizontal="center"/>
    </xf>
    <xf numFmtId="0" fontId="46" fillId="0" borderId="0" xfId="0" applyFont="1" applyFill="1" applyBorder="1"/>
    <xf numFmtId="0" fontId="46" fillId="0" borderId="0" xfId="0" applyFont="1" applyFill="1" applyBorder="1" applyAlignment="1">
      <alignment wrapText="1"/>
    </xf>
    <xf numFmtId="0" fontId="47" fillId="4" borderId="0" xfId="0" applyFont="1" applyFill="1" applyBorder="1" applyAlignment="1">
      <alignment horizontal="left"/>
    </xf>
    <xf numFmtId="0" fontId="42" fillId="0" borderId="0" xfId="0" applyFont="1" applyFill="1" applyBorder="1"/>
    <xf numFmtId="1" fontId="1" fillId="0" borderId="0" xfId="0" applyNumberFormat="1" applyFont="1" applyFill="1" applyBorder="1" applyAlignment="1">
      <alignment horizontal="center" vertical="center"/>
    </xf>
    <xf numFmtId="1" fontId="47" fillId="0" borderId="0" xfId="0" applyNumberFormat="1" applyFont="1" applyFill="1" applyBorder="1" applyAlignment="1">
      <alignment horizontal="center"/>
    </xf>
    <xf numFmtId="0" fontId="1" fillId="0" borderId="0" xfId="9"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wrapText="1"/>
    </xf>
    <xf numFmtId="0" fontId="1" fillId="0" borderId="0" xfId="0" applyFont="1" applyFill="1"/>
    <xf numFmtId="0" fontId="6" fillId="0" borderId="0" xfId="0" applyFont="1" applyFill="1" applyAlignment="1">
      <alignment horizontal="center"/>
    </xf>
    <xf numFmtId="176" fontId="6" fillId="0" borderId="0" xfId="0" applyNumberFormat="1" applyFont="1" applyFill="1" applyAlignment="1">
      <alignment horizontal="center" vertical="center"/>
    </xf>
    <xf numFmtId="0" fontId="14" fillId="0" borderId="0" xfId="0" applyFont="1" applyBorder="1" applyAlignment="1">
      <alignment vertical="top"/>
    </xf>
    <xf numFmtId="0" fontId="15" fillId="0" borderId="0" xfId="0" applyFont="1" applyBorder="1" applyAlignment="1">
      <alignment horizontal="left" vertical="top"/>
    </xf>
    <xf numFmtId="0" fontId="48" fillId="0" borderId="0" xfId="0" applyFont="1"/>
    <xf numFmtId="0" fontId="16" fillId="0" borderId="0" xfId="1" applyFont="1" applyBorder="1" applyAlignment="1" applyProtection="1">
      <alignment horizontal="left" vertical="top"/>
    </xf>
    <xf numFmtId="0" fontId="19" fillId="0" borderId="0" xfId="0" applyFont="1" applyBorder="1" applyAlignment="1">
      <alignment horizontal="left" vertical="top"/>
    </xf>
    <xf numFmtId="0" fontId="18" fillId="0" borderId="0" xfId="0" applyFont="1" applyBorder="1" applyAlignment="1">
      <alignment horizontal="left" vertical="top"/>
    </xf>
    <xf numFmtId="0" fontId="48" fillId="0" borderId="0" xfId="0" applyFont="1" applyBorder="1" applyAlignment="1"/>
    <xf numFmtId="0" fontId="48" fillId="0" borderId="0" xfId="0" applyFont="1" applyBorder="1" applyAlignment="1">
      <alignment horizontal="left"/>
    </xf>
    <xf numFmtId="0" fontId="14" fillId="0" borderId="0" xfId="0" applyFont="1" applyBorder="1" applyAlignment="1">
      <alignment horizontal="left" vertical="top"/>
    </xf>
    <xf numFmtId="0" fontId="49" fillId="0" borderId="0" xfId="0" applyFont="1"/>
    <xf numFmtId="0" fontId="0" fillId="0" borderId="0" xfId="0" applyAlignment="1">
      <alignment horizontal="left"/>
    </xf>
    <xf numFmtId="0" fontId="46" fillId="4" borderId="0" xfId="0" applyFont="1" applyFill="1" applyBorder="1"/>
    <xf numFmtId="0" fontId="1" fillId="0" borderId="0" xfId="0" applyFont="1" applyFill="1" applyBorder="1" applyAlignment="1">
      <alignment horizontal="center" vertical="center"/>
    </xf>
    <xf numFmtId="0" fontId="1" fillId="0" borderId="0" xfId="0" applyFont="1" applyFill="1" applyBorder="1" applyAlignment="1">
      <alignment horizontal="center" vertical="top"/>
    </xf>
    <xf numFmtId="0" fontId="43" fillId="4" borderId="0" xfId="0" applyFont="1" applyFill="1" applyAlignment="1">
      <alignment horizontal="center"/>
    </xf>
    <xf numFmtId="0" fontId="43" fillId="0" borderId="0" xfId="3" applyFont="1" applyFill="1" applyAlignment="1">
      <alignment horizontal="center"/>
    </xf>
    <xf numFmtId="49" fontId="1" fillId="4" borderId="0" xfId="0" applyNumberFormat="1" applyFont="1" applyFill="1" applyBorder="1" applyAlignment="1">
      <alignment horizontal="left" vertical="top"/>
    </xf>
    <xf numFmtId="49" fontId="6" fillId="4" borderId="0" xfId="0" applyNumberFormat="1" applyFont="1" applyFill="1" applyBorder="1" applyAlignment="1">
      <alignment horizontal="left" vertical="top"/>
    </xf>
    <xf numFmtId="1" fontId="6" fillId="4" borderId="0" xfId="0" applyNumberFormat="1" applyFont="1" applyFill="1" applyBorder="1" applyAlignment="1">
      <alignment horizontal="left" vertical="top"/>
    </xf>
    <xf numFmtId="0" fontId="6" fillId="4" borderId="0" xfId="0" applyFont="1" applyFill="1" applyBorder="1" applyAlignment="1">
      <alignment horizontal="left" vertical="top"/>
    </xf>
    <xf numFmtId="0" fontId="21" fillId="4" borderId="0" xfId="0" applyFont="1" applyFill="1" applyBorder="1" applyAlignment="1">
      <alignment horizontal="left" vertical="top"/>
    </xf>
    <xf numFmtId="0" fontId="1" fillId="4" borderId="0" xfId="0" applyFont="1" applyFill="1" applyBorder="1" applyAlignment="1">
      <alignment horizontal="left" vertical="top"/>
    </xf>
    <xf numFmtId="0" fontId="7" fillId="4" borderId="0" xfId="0" applyFont="1" applyFill="1" applyBorder="1" applyAlignment="1">
      <alignment horizontal="left" vertical="top"/>
    </xf>
    <xf numFmtId="0" fontId="6" fillId="4" borderId="0" xfId="0" applyFont="1" applyFill="1" applyBorder="1" applyAlignment="1">
      <alignment vertical="top"/>
    </xf>
    <xf numFmtId="2" fontId="43" fillId="4" borderId="0" xfId="0" applyNumberFormat="1" applyFont="1" applyFill="1" applyBorder="1" applyAlignment="1">
      <alignment horizontal="center" vertical="top" wrapText="1"/>
    </xf>
    <xf numFmtId="2" fontId="43" fillId="4" borderId="0" xfId="0" applyNumberFormat="1" applyFont="1" applyFill="1" applyBorder="1" applyAlignment="1">
      <alignment horizontal="center" vertical="center" wrapText="1"/>
    </xf>
    <xf numFmtId="1" fontId="43" fillId="4" borderId="0" xfId="0" applyNumberFormat="1" applyFont="1" applyFill="1" applyBorder="1" applyAlignment="1">
      <alignment horizontal="center" vertical="top" wrapText="1"/>
    </xf>
    <xf numFmtId="1" fontId="43" fillId="4" borderId="0" xfId="0" applyNumberFormat="1" applyFont="1" applyFill="1" applyBorder="1" applyAlignment="1">
      <alignment horizontal="center" vertical="center" wrapText="1"/>
    </xf>
    <xf numFmtId="172" fontId="43" fillId="4" borderId="0" xfId="0" applyNumberFormat="1" applyFont="1" applyFill="1" applyBorder="1" applyAlignment="1">
      <alignment horizontal="center" vertical="center" wrapText="1"/>
    </xf>
    <xf numFmtId="2" fontId="43" fillId="4" borderId="0" xfId="0" applyNumberFormat="1" applyFont="1" applyFill="1" applyBorder="1" applyAlignment="1">
      <alignment vertical="center" wrapText="1"/>
    </xf>
    <xf numFmtId="172" fontId="43" fillId="4" borderId="0" xfId="0" applyNumberFormat="1" applyFont="1" applyFill="1" applyBorder="1" applyAlignment="1">
      <alignment vertical="center" wrapText="1"/>
    </xf>
    <xf numFmtId="1" fontId="43" fillId="4" borderId="0" xfId="0" applyNumberFormat="1" applyFont="1" applyFill="1" applyBorder="1" applyAlignment="1">
      <alignment vertical="center" wrapText="1"/>
    </xf>
    <xf numFmtId="0" fontId="43" fillId="4" borderId="0" xfId="0" applyNumberFormat="1" applyFont="1" applyFill="1" applyBorder="1" applyAlignment="1">
      <alignment vertical="center" wrapText="1"/>
    </xf>
    <xf numFmtId="2" fontId="6" fillId="4" borderId="0" xfId="0" applyNumberFormat="1" applyFont="1" applyFill="1" applyBorder="1" applyAlignment="1">
      <alignment horizontal="center" vertical="center" wrapText="1"/>
    </xf>
    <xf numFmtId="0" fontId="43" fillId="4" borderId="0" xfId="8" applyNumberFormat="1" applyFont="1" applyFill="1" applyBorder="1" applyAlignment="1">
      <alignment vertical="center" wrapText="1"/>
    </xf>
    <xf numFmtId="0" fontId="43" fillId="4" borderId="0" xfId="0" applyFont="1" applyFill="1" applyBorder="1" applyAlignment="1">
      <alignment vertical="center"/>
    </xf>
    <xf numFmtId="0" fontId="43" fillId="4" borderId="0" xfId="0" applyFont="1" applyFill="1" applyBorder="1" applyAlignment="1">
      <alignment horizontal="center" vertical="center" wrapText="1"/>
    </xf>
    <xf numFmtId="0" fontId="43" fillId="4" borderId="0" xfId="0" applyFont="1" applyFill="1" applyBorder="1" applyAlignment="1">
      <alignment vertical="center" wrapText="1"/>
    </xf>
    <xf numFmtId="0" fontId="43" fillId="4" borderId="0" xfId="0" applyNumberFormat="1" applyFont="1" applyFill="1" applyBorder="1" applyAlignment="1">
      <alignment horizontal="center" vertical="center" wrapText="1"/>
    </xf>
    <xf numFmtId="173" fontId="43" fillId="4" borderId="0" xfId="0" applyNumberFormat="1" applyFont="1" applyFill="1" applyBorder="1" applyAlignment="1">
      <alignment horizontal="center" vertical="center" wrapText="1"/>
    </xf>
    <xf numFmtId="0" fontId="43" fillId="4" borderId="0" xfId="8" applyNumberFormat="1" applyFont="1" applyFill="1" applyBorder="1" applyAlignment="1">
      <alignment horizontal="center" vertical="center" wrapText="1"/>
    </xf>
    <xf numFmtId="2" fontId="43" fillId="4" borderId="0" xfId="8" applyNumberFormat="1" applyFont="1" applyFill="1" applyBorder="1" applyAlignment="1">
      <alignment horizontal="center" vertical="center" wrapText="1"/>
    </xf>
    <xf numFmtId="173" fontId="43" fillId="4" borderId="0" xfId="8" applyNumberFormat="1" applyFont="1" applyFill="1" applyBorder="1" applyAlignment="1">
      <alignment horizontal="center" vertical="center" wrapText="1"/>
    </xf>
    <xf numFmtId="2" fontId="6" fillId="4" borderId="0" xfId="0" applyNumberFormat="1" applyFont="1" applyFill="1" applyBorder="1" applyAlignment="1">
      <alignment horizontal="center" vertical="center"/>
    </xf>
    <xf numFmtId="1" fontId="43" fillId="4" borderId="0" xfId="8" applyNumberFormat="1" applyFont="1" applyFill="1" applyBorder="1" applyAlignment="1">
      <alignment horizontal="center" vertical="center" wrapText="1"/>
    </xf>
    <xf numFmtId="1" fontId="6" fillId="4" borderId="0" xfId="0" applyNumberFormat="1" applyFont="1" applyFill="1" applyBorder="1" applyAlignment="1">
      <alignment horizontal="center" vertical="center"/>
    </xf>
    <xf numFmtId="0" fontId="6" fillId="4" borderId="0" xfId="0" applyFont="1" applyFill="1" applyBorder="1" applyAlignment="1">
      <alignment horizontal="center" vertical="center"/>
    </xf>
    <xf numFmtId="0" fontId="43" fillId="4" borderId="0" xfId="0" applyFont="1" applyFill="1" applyBorder="1" applyAlignment="1">
      <alignment horizontal="center" vertical="center"/>
    </xf>
    <xf numFmtId="173" fontId="6" fillId="4" borderId="0" xfId="8" applyNumberFormat="1" applyFont="1" applyFill="1" applyBorder="1" applyAlignment="1">
      <alignment horizontal="center" vertical="center" wrapText="1"/>
    </xf>
    <xf numFmtId="0" fontId="6" fillId="4" borderId="0" xfId="0" applyFont="1" applyFill="1" applyBorder="1" applyAlignment="1">
      <alignment horizontal="center" vertical="top"/>
    </xf>
    <xf numFmtId="0" fontId="43" fillId="4" borderId="0" xfId="0" applyFont="1" applyFill="1" applyAlignment="1"/>
    <xf numFmtId="0" fontId="43" fillId="4" borderId="0" xfId="0" applyFont="1" applyFill="1" applyAlignment="1">
      <alignment horizontal="right"/>
    </xf>
    <xf numFmtId="1" fontId="43" fillId="0" borderId="0" xfId="0" applyNumberFormat="1" applyFont="1" applyAlignment="1">
      <alignment horizontal="center" vertical="center"/>
    </xf>
    <xf numFmtId="172" fontId="1" fillId="0" borderId="0" xfId="0" applyNumberFormat="1" applyFont="1" applyFill="1" applyBorder="1" applyAlignment="1">
      <alignment horizontal="center" vertical="center" wrapText="1"/>
    </xf>
    <xf numFmtId="0" fontId="22" fillId="0" borderId="0" xfId="9" applyNumberFormat="1" applyFont="1" applyFill="1" applyBorder="1" applyAlignment="1">
      <alignment horizontal="center" vertical="center" wrapText="1"/>
    </xf>
    <xf numFmtId="0" fontId="50" fillId="2" borderId="0" xfId="0" applyFont="1" applyFill="1"/>
    <xf numFmtId="172" fontId="51" fillId="2" borderId="0" xfId="0" applyNumberFormat="1" applyFont="1" applyFill="1" applyAlignment="1">
      <alignment horizontal="center" vertical="center"/>
    </xf>
    <xf numFmtId="1" fontId="51" fillId="2" borderId="0" xfId="0" applyNumberFormat="1" applyFont="1" applyFill="1" applyAlignment="1">
      <alignment horizontal="center" vertical="center"/>
    </xf>
    <xf numFmtId="0" fontId="51" fillId="2" borderId="0" xfId="0" applyFont="1" applyFill="1" applyAlignment="1">
      <alignment horizontal="center" vertical="center"/>
    </xf>
    <xf numFmtId="173" fontId="51" fillId="2" borderId="0" xfId="0" applyNumberFormat="1" applyFont="1" applyFill="1" applyAlignment="1">
      <alignment horizontal="center" vertical="center"/>
    </xf>
    <xf numFmtId="0" fontId="51" fillId="2" borderId="0" xfId="0" applyFont="1" applyFill="1" applyAlignment="1">
      <alignment horizontal="center"/>
    </xf>
    <xf numFmtId="0" fontId="51" fillId="2" borderId="0" xfId="0" applyFont="1" applyFill="1"/>
    <xf numFmtId="0" fontId="51" fillId="2" borderId="0" xfId="0" applyFont="1" applyFill="1" applyAlignment="1"/>
    <xf numFmtId="0" fontId="51" fillId="2" borderId="0" xfId="0" applyFont="1" applyFill="1" applyAlignment="1">
      <alignment horizontal="right"/>
    </xf>
    <xf numFmtId="176" fontId="43" fillId="0" borderId="0" xfId="0" applyNumberFormat="1" applyFont="1" applyFill="1" applyAlignment="1">
      <alignment horizontal="center" vertical="center"/>
    </xf>
    <xf numFmtId="172" fontId="0" fillId="0" borderId="0" xfId="0" applyNumberFormat="1" applyFill="1"/>
    <xf numFmtId="173" fontId="0" fillId="0" borderId="0" xfId="0" applyNumberFormat="1" applyFill="1"/>
    <xf numFmtId="173" fontId="0" fillId="0" borderId="0" xfId="0" applyNumberFormat="1"/>
    <xf numFmtId="0" fontId="43" fillId="4" borderId="0" xfId="0" applyFont="1" applyFill="1" applyBorder="1"/>
    <xf numFmtId="176" fontId="43" fillId="0" borderId="0" xfId="0" applyNumberFormat="1" applyFont="1" applyFill="1" applyBorder="1"/>
    <xf numFmtId="0" fontId="43" fillId="4" borderId="0" xfId="0" applyFont="1" applyFill="1" applyBorder="1" applyAlignment="1">
      <alignment horizontal="left"/>
    </xf>
    <xf numFmtId="0" fontId="43" fillId="0" borderId="0" xfId="0" applyFont="1" applyFill="1" applyBorder="1" applyAlignment="1">
      <alignment horizontal="center"/>
    </xf>
    <xf numFmtId="0" fontId="43" fillId="4" borderId="0" xfId="0" applyFont="1" applyFill="1" applyBorder="1" applyAlignment="1">
      <alignment horizontal="center"/>
    </xf>
    <xf numFmtId="0" fontId="42" fillId="4" borderId="0" xfId="3" applyFont="1" applyFill="1"/>
    <xf numFmtId="172" fontId="43" fillId="4" borderId="0" xfId="3" applyNumberFormat="1" applyFont="1" applyFill="1" applyAlignment="1">
      <alignment horizontal="center" vertical="center"/>
    </xf>
    <xf numFmtId="1" fontId="43" fillId="4" borderId="0" xfId="3" applyNumberFormat="1" applyFont="1" applyFill="1" applyAlignment="1">
      <alignment horizontal="center" vertical="center"/>
    </xf>
    <xf numFmtId="0" fontId="43" fillId="4" borderId="0" xfId="3" applyFont="1" applyFill="1"/>
    <xf numFmtId="0" fontId="7" fillId="0" borderId="0" xfId="0" applyFont="1" applyFill="1" applyBorder="1" applyAlignment="1">
      <alignment horizontal="left" vertical="top"/>
    </xf>
    <xf numFmtId="49" fontId="9" fillId="3" borderId="0" xfId="0" applyNumberFormat="1" applyFont="1" applyFill="1" applyAlignment="1">
      <alignment horizontal="left" vertical="top" wrapText="1"/>
    </xf>
    <xf numFmtId="1" fontId="7" fillId="0" borderId="0" xfId="0" applyNumberFormat="1" applyFont="1" applyFill="1" applyBorder="1" applyAlignment="1">
      <alignment horizontal="left" vertical="top" wrapText="1"/>
    </xf>
    <xf numFmtId="1" fontId="7" fillId="3" borderId="0" xfId="0" applyNumberFormat="1" applyFont="1" applyFill="1" applyBorder="1" applyAlignment="1">
      <alignment horizontal="left" vertical="top" wrapText="1"/>
    </xf>
    <xf numFmtId="0" fontId="7" fillId="3" borderId="0" xfId="3" applyFont="1" applyFill="1" applyAlignment="1">
      <alignment horizontal="left" vertical="top" wrapText="1"/>
    </xf>
    <xf numFmtId="0" fontId="7" fillId="0" borderId="0" xfId="3" applyFont="1" applyFill="1" applyAlignment="1">
      <alignment horizontal="left" vertical="top" wrapText="1"/>
    </xf>
    <xf numFmtId="0" fontId="7" fillId="2" borderId="0" xfId="0" applyFont="1" applyFill="1" applyBorder="1" applyAlignment="1">
      <alignment horizontal="left" vertical="top" wrapText="1"/>
    </xf>
    <xf numFmtId="1" fontId="6" fillId="4" borderId="0" xfId="0" applyNumberFormat="1" applyFont="1" applyFill="1" applyAlignment="1">
      <alignment horizontal="center" vertical="center"/>
    </xf>
    <xf numFmtId="1" fontId="6" fillId="0" borderId="0" xfId="3" applyNumberFormat="1" applyFont="1" applyFill="1" applyAlignment="1">
      <alignment horizontal="center" vertical="center"/>
    </xf>
    <xf numFmtId="172" fontId="43" fillId="0" borderId="0" xfId="0" applyNumberFormat="1" applyFont="1" applyFill="1" applyBorder="1" applyAlignment="1">
      <alignment horizontal="center"/>
    </xf>
    <xf numFmtId="172" fontId="47" fillId="0" borderId="0" xfId="0" applyNumberFormat="1" applyFont="1" applyFill="1" applyBorder="1" applyAlignment="1">
      <alignment horizontal="center"/>
    </xf>
    <xf numFmtId="0" fontId="52" fillId="0" borderId="0" xfId="0" applyFont="1"/>
    <xf numFmtId="0" fontId="53" fillId="0" borderId="0" xfId="0" applyFont="1"/>
    <xf numFmtId="0" fontId="54" fillId="0" borderId="0" xfId="0" applyFont="1"/>
    <xf numFmtId="17" fontId="54" fillId="0" borderId="0" xfId="0" applyNumberFormat="1" applyFont="1"/>
    <xf numFmtId="0" fontId="55" fillId="0" borderId="0" xfId="0" applyFont="1"/>
    <xf numFmtId="0" fontId="56" fillId="0" borderId="0" xfId="0" applyFont="1" applyAlignment="1">
      <alignment wrapText="1"/>
    </xf>
    <xf numFmtId="0" fontId="57" fillId="5" borderId="1" xfId="0" applyFont="1" applyFill="1" applyBorder="1" applyAlignment="1">
      <alignment horizontal="justify" vertical="top" wrapText="1"/>
    </xf>
    <xf numFmtId="0" fontId="57" fillId="5" borderId="1" xfId="0" applyFont="1" applyFill="1" applyBorder="1" applyAlignment="1">
      <alignment vertical="top" wrapText="1"/>
    </xf>
    <xf numFmtId="0" fontId="49" fillId="0" borderId="2" xfId="0" applyFont="1" applyBorder="1" applyAlignment="1">
      <alignment vertical="top" wrapText="1"/>
    </xf>
    <xf numFmtId="0" fontId="57" fillId="6" borderId="2" xfId="0" applyFont="1" applyFill="1" applyBorder="1" applyAlignment="1">
      <alignment vertical="top" wrapText="1"/>
    </xf>
    <xf numFmtId="0" fontId="58" fillId="0" borderId="2" xfId="0" applyFont="1" applyBorder="1" applyAlignment="1">
      <alignment vertical="top" wrapText="1"/>
    </xf>
    <xf numFmtId="0" fontId="49" fillId="7" borderId="15" xfId="0" applyFont="1" applyFill="1" applyBorder="1" applyAlignment="1">
      <alignment vertical="top" wrapText="1"/>
    </xf>
    <xf numFmtId="0" fontId="49" fillId="0" borderId="16" xfId="0" applyFont="1" applyBorder="1" applyAlignment="1">
      <alignment vertical="top" wrapText="1"/>
    </xf>
    <xf numFmtId="0" fontId="0" fillId="0" borderId="0" xfId="0" applyAlignment="1">
      <alignment wrapText="1"/>
    </xf>
    <xf numFmtId="0" fontId="23" fillId="0" borderId="0" xfId="0" applyFont="1" applyAlignment="1">
      <alignment horizontal="left" wrapText="1"/>
    </xf>
    <xf numFmtId="0" fontId="59" fillId="0" borderId="0" xfId="0" applyFont="1" applyAlignment="1">
      <alignment horizontal="left" wrapText="1"/>
    </xf>
    <xf numFmtId="0" fontId="49" fillId="0" borderId="0" xfId="0" applyFont="1" applyAlignment="1">
      <alignment horizontal="left" wrapText="1"/>
    </xf>
    <xf numFmtId="0" fontId="57" fillId="0" borderId="0" xfId="0" applyFont="1" applyAlignment="1">
      <alignment horizontal="left" wrapText="1"/>
    </xf>
    <xf numFmtId="0" fontId="57" fillId="5" borderId="3" xfId="0" applyFont="1" applyFill="1" applyBorder="1" applyAlignment="1">
      <alignment horizontal="left" vertical="top" wrapText="1"/>
    </xf>
    <xf numFmtId="0" fontId="49" fillId="0" borderId="4" xfId="0" applyFont="1" applyBorder="1" applyAlignment="1">
      <alignment horizontal="left" vertical="top" wrapText="1"/>
    </xf>
    <xf numFmtId="0" fontId="57" fillId="0" borderId="4" xfId="0" applyFont="1" applyBorder="1" applyAlignment="1">
      <alignment horizontal="left" vertical="top" wrapText="1"/>
    </xf>
    <xf numFmtId="0" fontId="57" fillId="6" borderId="4" xfId="0" applyFont="1" applyFill="1" applyBorder="1" applyAlignment="1">
      <alignment horizontal="left" vertical="top" wrapText="1"/>
    </xf>
    <xf numFmtId="0" fontId="60" fillId="0" borderId="0" xfId="0" applyFont="1" applyAlignment="1">
      <alignment horizontal="left" wrapText="1"/>
    </xf>
    <xf numFmtId="0" fontId="49" fillId="7" borderId="17" xfId="0" applyFont="1" applyFill="1" applyBorder="1" applyAlignment="1">
      <alignment horizontal="left" vertical="top" wrapText="1"/>
    </xf>
    <xf numFmtId="0" fontId="49" fillId="0" borderId="18" xfId="0" applyFont="1" applyBorder="1" applyAlignment="1">
      <alignment horizontal="left" vertical="top" wrapText="1"/>
    </xf>
    <xf numFmtId="0" fontId="61" fillId="0" borderId="0" xfId="0" applyFont="1" applyAlignment="1">
      <alignment horizontal="left" wrapText="1"/>
    </xf>
    <xf numFmtId="0" fontId="35" fillId="0" borderId="0" xfId="0" applyFont="1" applyAlignment="1">
      <alignment horizontal="left" wrapText="1"/>
    </xf>
    <xf numFmtId="0" fontId="36" fillId="0" borderId="0" xfId="0" applyFont="1" applyAlignment="1">
      <alignment horizontal="left" wrapText="1"/>
    </xf>
    <xf numFmtId="0" fontId="49" fillId="0" borderId="0" xfId="0" applyFont="1" applyAlignment="1">
      <alignment horizontal="left" vertical="top" wrapText="1"/>
    </xf>
    <xf numFmtId="0" fontId="62" fillId="0" borderId="5" xfId="0" applyFont="1" applyBorder="1" applyAlignment="1">
      <alignment horizontal="left" vertical="top" wrapText="1"/>
    </xf>
    <xf numFmtId="0" fontId="62" fillId="0" borderId="2" xfId="0" applyFont="1" applyBorder="1" applyAlignment="1">
      <alignment vertical="top" wrapText="1"/>
    </xf>
    <xf numFmtId="0" fontId="62" fillId="0" borderId="6" xfId="0" applyFont="1" applyBorder="1" applyAlignment="1">
      <alignment vertical="top" wrapText="1"/>
    </xf>
    <xf numFmtId="0" fontId="63" fillId="0" borderId="7" xfId="0" applyFont="1" applyBorder="1" applyAlignment="1">
      <alignment horizontal="left" vertical="top" wrapText="1"/>
    </xf>
    <xf numFmtId="0" fontId="63" fillId="0" borderId="8" xfId="0" applyFont="1" applyBorder="1" applyAlignment="1">
      <alignment horizontal="center" vertical="top" wrapText="1"/>
    </xf>
    <xf numFmtId="0" fontId="63" fillId="0" borderId="0" xfId="0" applyFont="1" applyAlignment="1">
      <alignment vertical="top" wrapText="1"/>
    </xf>
    <xf numFmtId="0" fontId="63" fillId="0" borderId="8" xfId="0" applyFont="1" applyBorder="1" applyAlignment="1">
      <alignment vertical="top" wrapText="1"/>
    </xf>
    <xf numFmtId="0" fontId="63" fillId="0" borderId="0" xfId="0" applyFont="1" applyAlignment="1">
      <alignment horizontal="left" vertical="top" wrapText="1"/>
    </xf>
    <xf numFmtId="0" fontId="63" fillId="0" borderId="5" xfId="0" applyFont="1" applyBorder="1" applyAlignment="1">
      <alignment horizontal="left" vertical="top" wrapText="1"/>
    </xf>
    <xf numFmtId="0" fontId="63" fillId="0" borderId="2" xfId="0" applyFont="1" applyBorder="1" applyAlignment="1">
      <alignment horizontal="center" vertical="top" wrapText="1"/>
    </xf>
    <xf numFmtId="0" fontId="62" fillId="0" borderId="0" xfId="0" applyFont="1" applyAlignment="1">
      <alignment horizontal="left" wrapText="1"/>
    </xf>
    <xf numFmtId="0" fontId="40" fillId="0" borderId="0" xfId="0" applyFont="1" applyAlignment="1">
      <alignment wrapText="1"/>
    </xf>
    <xf numFmtId="0" fontId="63" fillId="0" borderId="0" xfId="0" applyFont="1" applyAlignment="1">
      <alignment horizontal="left" wrapText="1"/>
    </xf>
    <xf numFmtId="0" fontId="49" fillId="0" borderId="0" xfId="0" applyFont="1" applyAlignment="1"/>
    <xf numFmtId="0" fontId="60" fillId="0" borderId="0" xfId="0" applyFont="1"/>
    <xf numFmtId="0" fontId="49" fillId="0" borderId="0" xfId="0" applyFont="1" applyAlignment="1">
      <alignment horizontal="justify"/>
    </xf>
    <xf numFmtId="0" fontId="60" fillId="0" borderId="0" xfId="0" applyFont="1" applyAlignment="1">
      <alignment horizontal="justify"/>
    </xf>
    <xf numFmtId="0" fontId="57" fillId="0" borderId="0" xfId="0" applyFont="1"/>
    <xf numFmtId="0" fontId="49" fillId="6" borderId="3" xfId="0" applyFont="1" applyFill="1" applyBorder="1" applyAlignment="1">
      <alignment wrapText="1"/>
    </xf>
    <xf numFmtId="0" fontId="49" fillId="6" borderId="1" xfId="0" applyFont="1" applyFill="1" applyBorder="1" applyAlignment="1">
      <alignment wrapText="1"/>
    </xf>
    <xf numFmtId="0" fontId="49" fillId="0" borderId="4" xfId="0" applyFont="1" applyBorder="1" applyAlignment="1">
      <alignment wrapText="1"/>
    </xf>
    <xf numFmtId="0" fontId="49" fillId="0" borderId="2" xfId="0" applyFont="1" applyBorder="1" applyAlignment="1">
      <alignment wrapText="1"/>
    </xf>
    <xf numFmtId="0" fontId="59" fillId="0" borderId="0" xfId="0" applyFont="1" applyAlignment="1">
      <alignment horizontal="justify"/>
    </xf>
    <xf numFmtId="0" fontId="64" fillId="0" borderId="0" xfId="0" applyFont="1"/>
    <xf numFmtId="0" fontId="37" fillId="0" borderId="0" xfId="0" applyFont="1"/>
    <xf numFmtId="0" fontId="35" fillId="0" borderId="0" xfId="0" applyFont="1"/>
    <xf numFmtId="0" fontId="64" fillId="0" borderId="0" xfId="0" applyFont="1" applyAlignment="1">
      <alignment horizontal="center"/>
    </xf>
    <xf numFmtId="0" fontId="64" fillId="0" borderId="0" xfId="0" applyFont="1" applyAlignment="1">
      <alignment horizontal="left"/>
    </xf>
    <xf numFmtId="0" fontId="49" fillId="6" borderId="3" xfId="0" applyFont="1" applyFill="1" applyBorder="1" applyAlignment="1">
      <alignment vertical="top" wrapText="1"/>
    </xf>
    <xf numFmtId="0" fontId="64" fillId="0" borderId="0" xfId="0" applyFont="1" applyAlignment="1">
      <alignment horizontal="justify" vertical="top"/>
    </xf>
    <xf numFmtId="0" fontId="64" fillId="0" borderId="0" xfId="0" applyFont="1" applyAlignment="1">
      <alignment horizontal="left" vertical="top"/>
    </xf>
    <xf numFmtId="0" fontId="49" fillId="0" borderId="2" xfId="0" applyFont="1" applyBorder="1" applyAlignment="1">
      <alignment horizontal="center" wrapText="1"/>
    </xf>
    <xf numFmtId="0" fontId="49" fillId="0" borderId="4" xfId="0" applyFont="1" applyBorder="1" applyAlignment="1">
      <alignment vertical="top" wrapText="1"/>
    </xf>
    <xf numFmtId="0" fontId="57" fillId="6" borderId="1" xfId="0" applyFont="1" applyFill="1" applyBorder="1" applyAlignment="1">
      <alignment horizontal="center" wrapText="1"/>
    </xf>
    <xf numFmtId="0" fontId="49" fillId="0" borderId="18" xfId="0" applyFont="1" applyBorder="1" applyAlignment="1">
      <alignment wrapText="1"/>
    </xf>
    <xf numFmtId="0" fontId="49" fillId="0" borderId="16" xfId="0" applyFont="1" applyBorder="1" applyAlignment="1">
      <alignment wrapText="1"/>
    </xf>
    <xf numFmtId="0" fontId="57" fillId="8" borderId="17" xfId="0" applyFont="1" applyFill="1" applyBorder="1" applyAlignment="1">
      <alignment vertical="top" wrapText="1"/>
    </xf>
    <xf numFmtId="0" fontId="57" fillId="8" borderId="15" xfId="0" applyFont="1" applyFill="1" applyBorder="1" applyAlignment="1">
      <alignment vertical="top" wrapText="1"/>
    </xf>
    <xf numFmtId="0" fontId="57" fillId="6" borderId="9" xfId="0" applyFont="1" applyFill="1" applyBorder="1" applyAlignment="1">
      <alignment horizontal="left" wrapText="1"/>
    </xf>
    <xf numFmtId="0" fontId="57" fillId="6" borderId="2" xfId="0" applyFont="1" applyFill="1" applyBorder="1" applyAlignment="1">
      <alignment horizontal="left" wrapText="1"/>
    </xf>
    <xf numFmtId="0" fontId="49" fillId="0" borderId="4" xfId="0" applyFont="1" applyBorder="1" applyAlignment="1">
      <alignment horizontal="left" wrapText="1"/>
    </xf>
    <xf numFmtId="0" fontId="49" fillId="0" borderId="18" xfId="0" applyFont="1" applyBorder="1" applyAlignment="1">
      <alignment vertical="top" wrapText="1"/>
    </xf>
    <xf numFmtId="0" fontId="49" fillId="0" borderId="2" xfId="0" applyFont="1" applyBorder="1" applyAlignment="1">
      <alignment horizontal="center" vertical="center" wrapText="1"/>
    </xf>
    <xf numFmtId="0" fontId="49" fillId="0" borderId="16" xfId="0" applyFont="1" applyBorder="1" applyAlignment="1">
      <alignment vertical="center" wrapText="1"/>
    </xf>
    <xf numFmtId="0" fontId="49" fillId="0" borderId="19" xfId="0" applyFont="1" applyBorder="1" applyAlignment="1">
      <alignment vertical="top" wrapText="1"/>
    </xf>
    <xf numFmtId="0" fontId="65" fillId="0" borderId="0" xfId="0" applyFont="1"/>
    <xf numFmtId="0" fontId="66" fillId="0" borderId="0" xfId="0" applyFont="1"/>
    <xf numFmtId="0" fontId="63" fillId="0" borderId="7" xfId="0" applyFont="1" applyBorder="1" applyAlignment="1">
      <alignment vertical="top" wrapText="1"/>
    </xf>
    <xf numFmtId="0" fontId="63" fillId="0" borderId="0" xfId="0" applyFont="1" applyBorder="1" applyAlignment="1">
      <alignment vertical="top" wrapText="1"/>
    </xf>
    <xf numFmtId="0" fontId="63" fillId="0" borderId="5" xfId="0" applyFont="1" applyBorder="1" applyAlignment="1">
      <alignment vertical="top" wrapText="1"/>
    </xf>
    <xf numFmtId="0" fontId="63" fillId="0" borderId="6" xfId="0" applyFont="1" applyBorder="1" applyAlignment="1">
      <alignment vertical="top" wrapText="1"/>
    </xf>
    <xf numFmtId="0" fontId="62" fillId="6" borderId="10" xfId="0" applyFont="1" applyFill="1" applyBorder="1" applyAlignment="1">
      <alignment vertical="top" wrapText="1"/>
    </xf>
    <xf numFmtId="0" fontId="62" fillId="6" borderId="11" xfId="0" applyFont="1" applyFill="1" applyBorder="1" applyAlignment="1">
      <alignment vertical="top" wrapText="1"/>
    </xf>
    <xf numFmtId="0" fontId="62" fillId="6" borderId="1" xfId="0" applyFont="1" applyFill="1" applyBorder="1" applyAlignment="1">
      <alignment vertical="top" wrapText="1"/>
    </xf>
    <xf numFmtId="0" fontId="63" fillId="0" borderId="5" xfId="0" applyFont="1" applyBorder="1" applyAlignment="1">
      <alignment horizontal="center" vertical="top" wrapText="1"/>
    </xf>
    <xf numFmtId="0" fontId="63" fillId="0" borderId="2" xfId="0" applyFont="1" applyBorder="1" applyAlignment="1">
      <alignment horizontal="center" vertical="top" wrapText="1"/>
    </xf>
    <xf numFmtId="0" fontId="62" fillId="0" borderId="12" xfId="0" applyFont="1" applyBorder="1" applyAlignment="1">
      <alignment vertical="top" wrapText="1"/>
    </xf>
    <xf numFmtId="0" fontId="62" fillId="0" borderId="13" xfId="0" applyFont="1" applyBorder="1" applyAlignment="1">
      <alignment vertical="top" wrapText="1"/>
    </xf>
    <xf numFmtId="0" fontId="62" fillId="0" borderId="9" xfId="0" applyFont="1" applyBorder="1" applyAlignment="1">
      <alignment vertical="top" wrapText="1"/>
    </xf>
    <xf numFmtId="0" fontId="64" fillId="0" borderId="0" xfId="0" applyFont="1" applyAlignment="1">
      <alignment horizontal="left"/>
    </xf>
    <xf numFmtId="0" fontId="49" fillId="0" borderId="0" xfId="0" applyFont="1" applyAlignment="1">
      <alignment horizontal="justify" vertical="top"/>
    </xf>
    <xf numFmtId="0" fontId="64" fillId="0" borderId="0" xfId="0" applyFont="1" applyAlignment="1">
      <alignment horizontal="left" vertical="top"/>
    </xf>
    <xf numFmtId="0" fontId="64" fillId="0" borderId="0" xfId="0" applyFont="1" applyAlignment="1">
      <alignment horizontal="center"/>
    </xf>
    <xf numFmtId="0" fontId="64" fillId="0" borderId="0" xfId="0" applyFont="1" applyAlignment="1">
      <alignment horizontal="justify" vertical="top"/>
    </xf>
    <xf numFmtId="0" fontId="57" fillId="6" borderId="14" xfId="0" applyFont="1" applyFill="1" applyBorder="1" applyAlignment="1">
      <alignment horizontal="left" vertical="top" wrapText="1"/>
    </xf>
    <xf numFmtId="0" fontId="57" fillId="6" borderId="4" xfId="0" applyFont="1" applyFill="1" applyBorder="1" applyAlignment="1">
      <alignment horizontal="left" vertical="top" wrapText="1"/>
    </xf>
    <xf numFmtId="0" fontId="57" fillId="8" borderId="20" xfId="0" applyFont="1" applyFill="1" applyBorder="1" applyAlignment="1">
      <alignment vertical="top" wrapText="1"/>
    </xf>
    <xf numFmtId="0" fontId="57" fillId="8" borderId="15" xfId="0" applyFont="1" applyFill="1" applyBorder="1" applyAlignment="1">
      <alignment vertical="top" wrapText="1"/>
    </xf>
    <xf numFmtId="0" fontId="49" fillId="6" borderId="20" xfId="0" applyFont="1" applyFill="1" applyBorder="1" applyAlignment="1">
      <alignment wrapText="1"/>
    </xf>
    <xf numFmtId="0" fontId="49" fillId="6" borderId="21" xfId="0" applyFont="1" applyFill="1" applyBorder="1" applyAlignment="1">
      <alignment wrapText="1"/>
    </xf>
    <xf numFmtId="0" fontId="49" fillId="6" borderId="15" xfId="0" applyFont="1" applyFill="1" applyBorder="1" applyAlignment="1">
      <alignment wrapText="1"/>
    </xf>
    <xf numFmtId="0" fontId="49" fillId="0" borderId="22" xfId="0" applyFont="1" applyBorder="1" applyAlignment="1">
      <alignment vertical="top" wrapText="1"/>
    </xf>
    <xf numFmtId="0" fontId="49" fillId="0" borderId="18" xfId="0" applyFont="1" applyBorder="1" applyAlignment="1">
      <alignment vertical="top" wrapText="1"/>
    </xf>
    <xf numFmtId="0" fontId="49" fillId="0" borderId="23" xfId="0" applyFont="1" applyBorder="1" applyAlignment="1">
      <alignment wrapText="1"/>
    </xf>
    <xf numFmtId="0" fontId="49" fillId="0" borderId="24" xfId="0" applyFont="1" applyBorder="1" applyAlignment="1">
      <alignment wrapText="1"/>
    </xf>
    <xf numFmtId="0" fontId="49" fillId="0" borderId="25" xfId="0" applyFont="1" applyBorder="1" applyAlignment="1">
      <alignment wrapText="1"/>
    </xf>
    <xf numFmtId="0" fontId="49" fillId="0" borderId="16" xfId="0" applyFont="1" applyBorder="1" applyAlignment="1">
      <alignment wrapText="1"/>
    </xf>
    <xf numFmtId="0" fontId="49" fillId="0" borderId="22" xfId="0" applyFont="1" applyBorder="1" applyAlignment="1">
      <alignment vertical="center" wrapText="1"/>
    </xf>
    <xf numFmtId="0" fontId="49" fillId="0" borderId="18" xfId="0" applyFont="1" applyBorder="1" applyAlignment="1">
      <alignment vertical="center" wrapText="1"/>
    </xf>
    <xf numFmtId="0" fontId="49" fillId="6" borderId="14" xfId="0" applyFont="1" applyFill="1" applyBorder="1" applyAlignment="1">
      <alignment horizontal="left" vertical="top" wrapText="1"/>
    </xf>
    <xf numFmtId="0" fontId="49" fillId="6" borderId="4" xfId="0" applyFont="1" applyFill="1" applyBorder="1" applyAlignment="1">
      <alignment horizontal="left" vertical="top" wrapText="1"/>
    </xf>
    <xf numFmtId="0" fontId="49" fillId="0" borderId="20" xfId="0" applyFont="1" applyBorder="1" applyAlignment="1">
      <alignment wrapText="1"/>
    </xf>
    <xf numFmtId="0" fontId="49" fillId="0" borderId="15" xfId="0" applyFont="1" applyBorder="1" applyAlignment="1">
      <alignment wrapText="1"/>
    </xf>
    <xf numFmtId="0" fontId="49" fillId="0" borderId="20" xfId="0" applyFont="1" applyBorder="1" applyAlignment="1">
      <alignment vertical="top" wrapText="1"/>
    </xf>
    <xf numFmtId="0" fontId="49" fillId="0" borderId="15" xfId="0" applyFont="1" applyBorder="1" applyAlignment="1">
      <alignment vertical="top" wrapText="1"/>
    </xf>
    <xf numFmtId="0" fontId="49" fillId="0" borderId="0" xfId="0" applyFont="1" applyAlignment="1">
      <alignment vertical="top" wrapText="1"/>
    </xf>
    <xf numFmtId="0" fontId="49" fillId="0" borderId="0" xfId="0" applyFont="1" applyBorder="1" applyAlignment="1">
      <alignment vertical="top" wrapText="1"/>
    </xf>
    <xf numFmtId="0" fontId="57" fillId="0" borderId="0" xfId="0" applyFont="1" applyAlignment="1">
      <alignment horizontal="left" vertical="top" wrapText="1"/>
    </xf>
    <xf numFmtId="0" fontId="57" fillId="0" borderId="0" xfId="0" applyFont="1" applyAlignment="1">
      <alignment horizontal="left" vertical="top"/>
    </xf>
    <xf numFmtId="0" fontId="62" fillId="0" borderId="0" xfId="0" applyFont="1" applyAlignment="1">
      <alignment horizontal="left" vertical="top"/>
    </xf>
    <xf numFmtId="0" fontId="46" fillId="4" borderId="0" xfId="0" applyFont="1" applyFill="1" applyBorder="1"/>
    <xf numFmtId="0" fontId="46" fillId="4" borderId="0" xfId="0" applyFont="1" applyFill="1" applyBorder="1" applyAlignment="1"/>
    <xf numFmtId="0" fontId="46" fillId="4" borderId="0" xfId="0" applyFont="1" applyFill="1" applyBorder="1" applyAlignment="1">
      <alignment horizontal="left"/>
    </xf>
  </cellXfs>
  <cellStyles count="10">
    <cellStyle name="Hyperlink" xfId="1" builtinId="8"/>
    <cellStyle name="Normal" xfId="0" builtinId="0"/>
    <cellStyle name="Normal 18" xfId="2"/>
    <cellStyle name="Normal 2" xfId="3"/>
    <cellStyle name="Normal 3" xfId="4"/>
    <cellStyle name="Normal 4" xfId="5"/>
    <cellStyle name="Normal 66" xfId="6"/>
    <cellStyle name="Normal 75" xfId="7"/>
    <cellStyle name="Normal_Ark2" xfId="8"/>
    <cellStyle name="Standard_FDB602c" xfId="9"/>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104775</xdr:rowOff>
    </xdr:from>
    <xdr:to>
      <xdr:col>0</xdr:col>
      <xdr:colOff>4133850</xdr:colOff>
      <xdr:row>22</xdr:row>
      <xdr:rowOff>38100</xdr:rowOff>
    </xdr:to>
    <xdr:sp macro="" textlink="">
      <xdr:nvSpPr>
        <xdr:cNvPr id="2" name="TextBox 1"/>
        <xdr:cNvSpPr txBox="1"/>
      </xdr:nvSpPr>
      <xdr:spPr>
        <a:xfrm>
          <a:off x="66675" y="2390775"/>
          <a:ext cx="4067175" cy="31146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chor="ctr"/>
        <a:lstStyle/>
        <a:p>
          <a:pPr algn="just" rtl="0"/>
          <a:r>
            <a:rPr lang="en-US" sz="1200">
              <a:solidFill>
                <a:schemeClr val="dk1"/>
              </a:solidFill>
              <a:latin typeface="Garamond" pitchFamily="18" charset="0"/>
              <a:ea typeface="+mn-ea"/>
              <a:cs typeface="+mn-cs"/>
            </a:rPr>
            <a:t>This study was financed under the Research Grants Scheme </a:t>
          </a:r>
        </a:p>
        <a:p>
          <a:pPr algn="just" rtl="0"/>
          <a:r>
            <a:rPr lang="en-US" sz="1200">
              <a:solidFill>
                <a:schemeClr val="dk1"/>
              </a:solidFill>
              <a:latin typeface="Garamond" pitchFamily="18" charset="0"/>
              <a:ea typeface="+mn-ea"/>
              <a:cs typeface="+mn-cs"/>
            </a:rPr>
            <a:t>(RGS) of the National Food Policy Capacity Strengthening </a:t>
          </a:r>
        </a:p>
        <a:p>
          <a:pPr algn="just" rtl="0"/>
          <a:r>
            <a:rPr lang="en-US" sz="1200">
              <a:solidFill>
                <a:schemeClr val="dk1"/>
              </a:solidFill>
              <a:latin typeface="Garamond" pitchFamily="18" charset="0"/>
              <a:ea typeface="+mn-ea"/>
              <a:cs typeface="+mn-cs"/>
            </a:rPr>
            <a:t>Programme (NFPCSP) Phase II. The purpose of the RGS is to </a:t>
          </a:r>
        </a:p>
        <a:p>
          <a:pPr algn="just" rtl="0"/>
          <a:r>
            <a:rPr lang="en-US" sz="1200">
              <a:solidFill>
                <a:schemeClr val="dk1"/>
              </a:solidFill>
              <a:latin typeface="Garamond" pitchFamily="18" charset="0"/>
              <a:ea typeface="+mn-ea"/>
              <a:cs typeface="+mn-cs"/>
            </a:rPr>
            <a:t>support studies that directly address the policy research needs </a:t>
          </a:r>
        </a:p>
        <a:p>
          <a:pPr algn="just" rtl="0"/>
          <a:r>
            <a:rPr lang="en-US" sz="1200">
              <a:solidFill>
                <a:schemeClr val="dk1"/>
              </a:solidFill>
              <a:latin typeface="Garamond" pitchFamily="18" charset="0"/>
              <a:ea typeface="+mn-ea"/>
              <a:cs typeface="+mn-cs"/>
            </a:rPr>
            <a:t>identified by the Food Planning and Monitoring Unit of the </a:t>
          </a:r>
        </a:p>
        <a:p>
          <a:pPr algn="just" rtl="0"/>
          <a:r>
            <a:rPr lang="en-US" sz="1200">
              <a:solidFill>
                <a:schemeClr val="dk1"/>
              </a:solidFill>
              <a:latin typeface="Garamond" pitchFamily="18" charset="0"/>
              <a:ea typeface="+mn-ea"/>
              <a:cs typeface="+mn-cs"/>
            </a:rPr>
            <a:t>Ministry of Food. The NFPCSP is being implemented by the </a:t>
          </a:r>
        </a:p>
        <a:p>
          <a:pPr algn="just" rtl="0"/>
          <a:r>
            <a:rPr lang="en-US" sz="1200">
              <a:solidFill>
                <a:schemeClr val="dk1"/>
              </a:solidFill>
              <a:latin typeface="Garamond" pitchFamily="18" charset="0"/>
              <a:ea typeface="+mn-ea"/>
              <a:cs typeface="+mn-cs"/>
            </a:rPr>
            <a:t>Food and Agriculture Organization of the United Nations (FAO) </a:t>
          </a:r>
        </a:p>
        <a:p>
          <a:pPr algn="just" rtl="0"/>
          <a:r>
            <a:rPr lang="en-US" sz="1200">
              <a:solidFill>
                <a:schemeClr val="dk1"/>
              </a:solidFill>
              <a:latin typeface="Garamond" pitchFamily="18" charset="0"/>
              <a:ea typeface="+mn-ea"/>
              <a:cs typeface="+mn-cs"/>
            </a:rPr>
            <a:t>and the Food Planning and Monitoring Unit (FPMU), Ministry </a:t>
          </a:r>
        </a:p>
        <a:p>
          <a:pPr algn="just" rtl="0"/>
          <a:r>
            <a:rPr lang="en-US" sz="1200">
              <a:solidFill>
                <a:schemeClr val="dk1"/>
              </a:solidFill>
              <a:latin typeface="Garamond" pitchFamily="18" charset="0"/>
              <a:ea typeface="+mn-ea"/>
              <a:cs typeface="+mn-cs"/>
            </a:rPr>
            <a:t>of Food with the financial support of EU and USAID. </a:t>
          </a:r>
        </a:p>
        <a:p>
          <a:pPr algn="just" rtl="0"/>
          <a:endParaRPr lang="en-US" sz="1200">
            <a:solidFill>
              <a:schemeClr val="dk1"/>
            </a:solidFill>
            <a:latin typeface="Garamond" pitchFamily="18" charset="0"/>
            <a:ea typeface="+mn-ea"/>
            <a:cs typeface="+mn-cs"/>
          </a:endParaRPr>
        </a:p>
        <a:p>
          <a:pPr algn="just" rtl="0"/>
          <a:r>
            <a:rPr lang="en-US" sz="1200">
              <a:solidFill>
                <a:schemeClr val="dk1"/>
              </a:solidFill>
              <a:latin typeface="Garamond" pitchFamily="18" charset="0"/>
              <a:ea typeface="+mn-ea"/>
              <a:cs typeface="+mn-cs"/>
            </a:rPr>
            <a:t>The designation and presentation of material in this publication </a:t>
          </a:r>
        </a:p>
        <a:p>
          <a:pPr algn="just" rtl="0"/>
          <a:r>
            <a:rPr lang="en-US" sz="1200">
              <a:solidFill>
                <a:schemeClr val="dk1"/>
              </a:solidFill>
              <a:latin typeface="Garamond" pitchFamily="18" charset="0"/>
              <a:ea typeface="+mn-ea"/>
              <a:cs typeface="+mn-cs"/>
            </a:rPr>
            <a:t>do not imply the expression of any opinion whatsoever on the </a:t>
          </a:r>
        </a:p>
        <a:p>
          <a:pPr algn="just" rtl="0"/>
          <a:r>
            <a:rPr lang="en-US" sz="1200">
              <a:solidFill>
                <a:schemeClr val="dk1"/>
              </a:solidFill>
              <a:latin typeface="Garamond" pitchFamily="18" charset="0"/>
              <a:ea typeface="+mn-ea"/>
              <a:cs typeface="+mn-cs"/>
            </a:rPr>
            <a:t>part of FAO nor of the NFPCSP, Government of Bangladesh, </a:t>
          </a:r>
        </a:p>
        <a:p>
          <a:pPr algn="just" rtl="0"/>
          <a:r>
            <a:rPr lang="en-US" sz="1200">
              <a:solidFill>
                <a:schemeClr val="dk1"/>
              </a:solidFill>
              <a:latin typeface="Garamond" pitchFamily="18" charset="0"/>
              <a:ea typeface="+mn-ea"/>
              <a:cs typeface="+mn-cs"/>
            </a:rPr>
            <a:t>EU or USAID and reflects the sole opinions and views of the </a:t>
          </a:r>
        </a:p>
        <a:p>
          <a:pPr algn="just" rtl="0"/>
          <a:r>
            <a:rPr lang="en-US" sz="1200">
              <a:solidFill>
                <a:schemeClr val="dk1"/>
              </a:solidFill>
              <a:latin typeface="Garamond" pitchFamily="18" charset="0"/>
              <a:ea typeface="+mn-ea"/>
              <a:cs typeface="+mn-cs"/>
            </a:rPr>
            <a:t>authors who are fully responsible for the contents, findings and </a:t>
          </a:r>
        </a:p>
        <a:p>
          <a:pPr algn="just" rtl="0"/>
          <a:r>
            <a:rPr lang="en-US" sz="1200">
              <a:solidFill>
                <a:schemeClr val="dk1"/>
              </a:solidFill>
              <a:latin typeface="Garamond" pitchFamily="18" charset="0"/>
              <a:ea typeface="+mn-ea"/>
              <a:cs typeface="+mn-cs"/>
            </a:rPr>
            <a:t>recommendations of this report.</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161925</xdr:rowOff>
    </xdr:from>
    <xdr:to>
      <xdr:col>4</xdr:col>
      <xdr:colOff>209550</xdr:colOff>
      <xdr:row>17</xdr:row>
      <xdr:rowOff>19050</xdr:rowOff>
    </xdr:to>
    <xdr:sp macro="" textlink="">
      <xdr:nvSpPr>
        <xdr:cNvPr id="2" name="TextBox 1"/>
        <xdr:cNvSpPr txBox="1"/>
      </xdr:nvSpPr>
      <xdr:spPr>
        <a:xfrm>
          <a:off x="0" y="1885950"/>
          <a:ext cx="4419600" cy="15716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chor="t"/>
        <a:lstStyle/>
        <a:p>
          <a:r>
            <a:rPr lang="en-US" sz="1300">
              <a:latin typeface="Garamond" pitchFamily="18" charset="0"/>
            </a:rPr>
            <a:t>Key Foods are those foods that, in aggregate, contribute more than 75% of the nutrient intake for selected nutrients of public health importance from the diet. The Key Foods approach herein involves using the food composition and food consumption data (HIES, 2010) to identify and prioritize foods and nutrients for analysis (Haytowitz, et al., 2002).</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www.foodcomp.dk/v7/fcdb_alphlist.asp?FL=B" TargetMode="External"/><Relationship Id="rId7" Type="http://schemas.openxmlformats.org/officeDocument/2006/relationships/hyperlink" Target="http://dx.doi.org/10.1016/j.foodchem.2012.11.035" TargetMode="External"/><Relationship Id="rId2" Type="http://schemas.openxmlformats.org/officeDocument/2006/relationships/hyperlink" Target="http://www.fao.org/fileadmin/templates/food_composition/documents/BioFoodComp2.0__2_.xls" TargetMode="External"/><Relationship Id="rId1" Type="http://schemas.openxmlformats.org/officeDocument/2006/relationships/hyperlink" Target="http://www.fao.org/fileadmin/templates/food_composition/images/AnFooD1.0.xls" TargetMode="External"/><Relationship Id="rId6" Type="http://schemas.openxmlformats.org/officeDocument/2006/relationships/hyperlink" Target="http://www.fao.org/docrep/007/y5432e/y5432e00.htm" TargetMode="External"/><Relationship Id="rId5" Type="http://schemas.openxmlformats.org/officeDocument/2006/relationships/hyperlink" Target="http://www.nutriweb.org.my/searchfood.php" TargetMode="External"/><Relationship Id="rId4" Type="http://schemas.openxmlformats.org/officeDocument/2006/relationships/hyperlink" Target="http://www.fao.org/DOCREP/003/X6878E/X6878E00.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4"/>
  <sheetViews>
    <sheetView tabSelected="1" workbookViewId="0">
      <selection activeCell="A5" sqref="A5"/>
    </sheetView>
  </sheetViews>
  <sheetFormatPr defaultRowHeight="15"/>
  <cols>
    <col min="1" max="1" width="71" customWidth="1"/>
  </cols>
  <sheetData>
    <row r="1" spans="1:1" ht="33.75">
      <c r="A1" s="396" t="s">
        <v>3511</v>
      </c>
    </row>
    <row r="5" spans="1:1" ht="56.25">
      <c r="A5" s="400" t="s">
        <v>3512</v>
      </c>
    </row>
    <row r="6" spans="1:1" ht="20.25">
      <c r="A6" s="395"/>
    </row>
    <row r="7" spans="1:1" ht="20.25">
      <c r="A7" s="395"/>
    </row>
    <row r="8" spans="1:1" ht="20.25">
      <c r="A8" s="395"/>
    </row>
    <row r="26" spans="1:1" ht="16.5">
      <c r="A26" s="399" t="s">
        <v>3513</v>
      </c>
    </row>
    <row r="28" spans="1:1" ht="16.5">
      <c r="A28" s="397"/>
    </row>
    <row r="29" spans="1:1" ht="16.5">
      <c r="A29" s="397"/>
    </row>
    <row r="30" spans="1:1" ht="16.5">
      <c r="A30" s="398"/>
    </row>
    <row r="31" spans="1:1" ht="16.5">
      <c r="A31" s="397"/>
    </row>
    <row r="32" spans="1:1" ht="16.5">
      <c r="A32" s="397"/>
    </row>
    <row r="33" spans="1:1" ht="16.5">
      <c r="A33" s="397"/>
    </row>
    <row r="34" spans="1:1" ht="16.5">
      <c r="A34" s="397"/>
    </row>
    <row r="35" spans="1:1" ht="16.5">
      <c r="A35" s="397"/>
    </row>
    <row r="36" spans="1:1" ht="16.5">
      <c r="A36" s="397"/>
    </row>
    <row r="37" spans="1:1" ht="16.5">
      <c r="A37" s="397"/>
    </row>
    <row r="38" spans="1:1" ht="16.5">
      <c r="A38" s="397"/>
    </row>
    <row r="39" spans="1:1" ht="16.5">
      <c r="A39" s="397"/>
    </row>
    <row r="40" spans="1:1" ht="16.5">
      <c r="A40" s="397"/>
    </row>
    <row r="41" spans="1:1" ht="16.5">
      <c r="A41" s="397"/>
    </row>
    <row r="42" spans="1:1" ht="16.5">
      <c r="A42" s="397"/>
    </row>
    <row r="43" spans="1:1" ht="16.5">
      <c r="A43" s="397"/>
    </row>
    <row r="44" spans="1:1" ht="16.5">
      <c r="A44" s="397"/>
    </row>
  </sheetData>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1"/>
  <sheetViews>
    <sheetView zoomScale="130" zoomScaleNormal="130" zoomScalePageLayoutView="130" workbookViewId="0">
      <selection activeCell="A22" sqref="A1:A65536"/>
    </sheetView>
  </sheetViews>
  <sheetFormatPr defaultColWidth="10.85546875" defaultRowHeight="24.75" customHeight="1"/>
  <cols>
    <col min="1" max="1" width="8.28515625" style="265" customWidth="1"/>
    <col min="2" max="2" width="15.85546875" style="287" customWidth="1"/>
    <col min="3" max="3" width="11.140625" style="247" bestFit="1" customWidth="1"/>
    <col min="4" max="4" width="11.140625" style="251" bestFit="1" customWidth="1"/>
    <col min="5" max="25" width="10.85546875" style="247"/>
    <col min="26" max="27" width="10.85546875" style="273"/>
    <col min="28" max="16384" width="10.85546875" style="246"/>
  </cols>
  <sheetData>
    <row r="1" spans="1:27" s="254" customFormat="1" ht="24.75" customHeight="1">
      <c r="A1" s="253" t="s">
        <v>0</v>
      </c>
      <c r="B1" s="268" t="s">
        <v>3096</v>
      </c>
      <c r="C1" s="155" t="s">
        <v>3018</v>
      </c>
      <c r="D1" s="155" t="s">
        <v>1850</v>
      </c>
      <c r="E1" s="275"/>
      <c r="F1" s="275"/>
      <c r="G1" s="275"/>
      <c r="H1" s="275"/>
      <c r="I1" s="275"/>
      <c r="J1" s="275"/>
      <c r="K1" s="275"/>
      <c r="L1" s="275"/>
      <c r="M1" s="275"/>
      <c r="N1" s="275"/>
      <c r="O1" s="275"/>
      <c r="P1" s="275"/>
      <c r="Q1" s="275"/>
      <c r="R1" s="275"/>
      <c r="S1" s="275"/>
      <c r="T1" s="275"/>
      <c r="U1" s="275"/>
      <c r="V1" s="275"/>
      <c r="W1" s="275"/>
      <c r="X1" s="275"/>
      <c r="Y1" s="275"/>
      <c r="Z1" s="276"/>
      <c r="AA1" s="276"/>
    </row>
    <row r="2" spans="1:27" s="254" customFormat="1" ht="22.5">
      <c r="A2" s="253"/>
      <c r="B2" s="268"/>
      <c r="C2" s="267" t="s">
        <v>3016</v>
      </c>
      <c r="D2" s="267" t="s">
        <v>3097</v>
      </c>
      <c r="E2" s="275"/>
      <c r="F2" s="275"/>
      <c r="G2" s="275"/>
      <c r="H2" s="275"/>
      <c r="I2" s="275"/>
      <c r="J2" s="275"/>
      <c r="K2" s="275"/>
      <c r="L2" s="275"/>
      <c r="M2" s="275"/>
      <c r="N2" s="275"/>
      <c r="O2" s="275"/>
      <c r="P2" s="275"/>
      <c r="Q2" s="275"/>
      <c r="R2" s="275"/>
      <c r="S2" s="275"/>
      <c r="T2" s="275"/>
      <c r="U2" s="275"/>
      <c r="V2" s="275"/>
      <c r="W2" s="275"/>
      <c r="X2" s="275"/>
      <c r="Y2" s="275"/>
      <c r="Z2" s="276"/>
      <c r="AA2" s="276"/>
    </row>
    <row r="3" spans="1:27" s="271" customFormat="1" ht="9.75" customHeight="1">
      <c r="A3" s="264" t="s">
        <v>3014</v>
      </c>
      <c r="B3" s="279"/>
      <c r="C3" s="278"/>
      <c r="D3" s="278"/>
      <c r="E3" s="269"/>
      <c r="F3" s="269"/>
      <c r="G3" s="269"/>
      <c r="H3" s="269"/>
      <c r="I3" s="269"/>
      <c r="J3" s="269"/>
      <c r="K3" s="269"/>
      <c r="L3" s="269"/>
      <c r="M3" s="269"/>
      <c r="N3" s="269"/>
      <c r="O3" s="269"/>
      <c r="P3" s="269"/>
      <c r="Q3" s="269"/>
      <c r="R3" s="269"/>
      <c r="S3" s="269"/>
      <c r="T3" s="269"/>
      <c r="U3" s="269"/>
      <c r="V3" s="269"/>
      <c r="W3" s="269"/>
      <c r="X3" s="269"/>
      <c r="Y3" s="269"/>
      <c r="Z3" s="270"/>
      <c r="AA3" s="270"/>
    </row>
    <row r="4" spans="1:27" s="285" customFormat="1" ht="9.75" customHeight="1">
      <c r="A4" s="280" t="s">
        <v>237</v>
      </c>
      <c r="B4" s="281" t="s">
        <v>324</v>
      </c>
      <c r="C4" s="282">
        <v>24.3</v>
      </c>
      <c r="D4" s="283">
        <v>17.492727272727272</v>
      </c>
      <c r="E4" s="284"/>
      <c r="F4" s="284"/>
      <c r="G4" s="284"/>
      <c r="H4" s="284"/>
      <c r="I4" s="284"/>
      <c r="J4" s="284"/>
      <c r="K4" s="284"/>
      <c r="L4" s="284"/>
      <c r="M4" s="284"/>
      <c r="N4" s="284"/>
      <c r="O4" s="284"/>
      <c r="P4" s="284"/>
      <c r="Q4" s="284"/>
      <c r="R4" s="284"/>
      <c r="S4" s="284"/>
      <c r="T4" s="284"/>
      <c r="U4" s="284"/>
      <c r="V4" s="284"/>
      <c r="W4" s="284"/>
      <c r="X4" s="284"/>
      <c r="Y4" s="284"/>
    </row>
    <row r="5" spans="1:27" s="271" customFormat="1" ht="9.75" customHeight="1">
      <c r="A5" s="264" t="s">
        <v>2407</v>
      </c>
      <c r="B5" s="279"/>
      <c r="C5" s="269"/>
      <c r="D5" s="269"/>
      <c r="E5" s="269"/>
      <c r="F5" s="269"/>
      <c r="G5" s="269"/>
      <c r="H5" s="269"/>
      <c r="I5" s="269"/>
      <c r="J5" s="269"/>
      <c r="K5" s="269"/>
      <c r="L5" s="269"/>
      <c r="M5" s="269"/>
      <c r="N5" s="269"/>
      <c r="O5" s="269"/>
      <c r="P5" s="269"/>
      <c r="Q5" s="269"/>
      <c r="R5" s="269"/>
      <c r="S5" s="269"/>
      <c r="T5" s="269"/>
      <c r="U5" s="269"/>
      <c r="V5" s="269"/>
      <c r="W5" s="269"/>
      <c r="X5" s="269"/>
      <c r="Y5" s="269"/>
      <c r="Z5" s="270"/>
      <c r="AA5" s="270"/>
    </row>
    <row r="6" spans="1:27" s="250" customFormat="1" ht="9.75" customHeight="1">
      <c r="A6" s="248" t="s">
        <v>1055</v>
      </c>
      <c r="B6" s="286" t="s">
        <v>1054</v>
      </c>
      <c r="C6" s="258">
        <v>86.67</v>
      </c>
      <c r="D6" s="251">
        <v>10.1</v>
      </c>
      <c r="E6" s="251"/>
      <c r="F6" s="251"/>
      <c r="G6" s="251"/>
      <c r="H6" s="251"/>
      <c r="I6" s="251"/>
      <c r="J6" s="251"/>
      <c r="K6" s="251"/>
      <c r="L6" s="251"/>
      <c r="M6" s="251"/>
      <c r="N6" s="251"/>
      <c r="O6" s="251"/>
      <c r="P6" s="251"/>
      <c r="Q6" s="251"/>
      <c r="R6" s="251"/>
      <c r="S6" s="251"/>
      <c r="T6" s="251"/>
      <c r="U6" s="251"/>
      <c r="V6" s="251"/>
      <c r="W6" s="251"/>
      <c r="X6" s="251"/>
      <c r="Y6" s="251"/>
      <c r="Z6" s="259"/>
      <c r="AA6" s="259"/>
    </row>
    <row r="7" spans="1:27" s="250" customFormat="1" ht="9.75" customHeight="1">
      <c r="A7" s="248" t="s">
        <v>1050</v>
      </c>
      <c r="B7" s="286" t="s">
        <v>1049</v>
      </c>
      <c r="C7" s="258">
        <v>83.28</v>
      </c>
      <c r="D7" s="258">
        <v>10.39</v>
      </c>
      <c r="E7" s="251"/>
      <c r="F7" s="251"/>
      <c r="G7" s="251"/>
      <c r="H7" s="251"/>
      <c r="I7" s="251"/>
      <c r="J7" s="251"/>
      <c r="K7" s="251"/>
      <c r="L7" s="251"/>
      <c r="M7" s="251"/>
      <c r="N7" s="251"/>
      <c r="O7" s="251"/>
      <c r="P7" s="251"/>
      <c r="Q7" s="251"/>
      <c r="R7" s="251"/>
      <c r="S7" s="251"/>
      <c r="T7" s="251"/>
      <c r="U7" s="251"/>
      <c r="V7" s="251"/>
      <c r="W7" s="251"/>
      <c r="X7" s="251"/>
      <c r="Y7" s="251"/>
      <c r="Z7" s="259"/>
      <c r="AA7" s="259"/>
    </row>
    <row r="8" spans="1:27" s="260" customFormat="1" ht="9.75" customHeight="1">
      <c r="A8" s="249" t="s">
        <v>1061</v>
      </c>
      <c r="B8" s="288" t="s">
        <v>1058</v>
      </c>
      <c r="C8" s="261">
        <v>83</v>
      </c>
      <c r="D8" s="262">
        <v>10.199999999999999</v>
      </c>
      <c r="E8" s="262"/>
      <c r="F8" s="262"/>
      <c r="G8" s="262"/>
      <c r="H8" s="262"/>
      <c r="I8" s="262"/>
      <c r="J8" s="262"/>
      <c r="K8" s="262"/>
      <c r="L8" s="262"/>
      <c r="M8" s="262"/>
      <c r="N8" s="262"/>
      <c r="O8" s="262"/>
      <c r="P8" s="262"/>
      <c r="Q8" s="262"/>
      <c r="R8" s="262"/>
      <c r="S8" s="262"/>
      <c r="T8" s="262"/>
      <c r="U8" s="262"/>
      <c r="V8" s="262"/>
      <c r="W8" s="262"/>
      <c r="X8" s="262"/>
      <c r="Y8" s="262"/>
      <c r="Z8" s="263"/>
      <c r="AA8" s="263"/>
    </row>
    <row r="9" spans="1:27" s="248" customFormat="1" ht="9.75" customHeight="1">
      <c r="A9" s="248" t="s">
        <v>1065</v>
      </c>
      <c r="B9" s="286" t="s">
        <v>1064</v>
      </c>
      <c r="C9" s="258">
        <v>75.22</v>
      </c>
      <c r="D9" s="258">
        <v>12.23</v>
      </c>
      <c r="E9" s="4"/>
      <c r="F9" s="4"/>
      <c r="G9" s="4"/>
      <c r="H9" s="4"/>
      <c r="I9" s="4"/>
      <c r="J9" s="4"/>
      <c r="K9" s="4"/>
      <c r="L9" s="4"/>
      <c r="M9" s="4"/>
      <c r="N9" s="4"/>
      <c r="O9" s="4"/>
      <c r="P9" s="4"/>
      <c r="Q9" s="4"/>
      <c r="R9" s="4"/>
      <c r="S9" s="4"/>
      <c r="T9" s="4"/>
      <c r="U9" s="4"/>
      <c r="V9" s="4"/>
      <c r="W9" s="4"/>
      <c r="X9" s="4"/>
      <c r="Y9" s="4"/>
      <c r="Z9" s="3"/>
      <c r="AA9" s="3"/>
    </row>
    <row r="10" spans="1:27" s="250" customFormat="1" ht="9.75" customHeight="1">
      <c r="A10" s="248" t="s">
        <v>1211</v>
      </c>
      <c r="B10" s="286" t="s">
        <v>1209</v>
      </c>
      <c r="C10" s="251">
        <v>79.5</v>
      </c>
      <c r="D10" s="258">
        <v>11</v>
      </c>
      <c r="E10" s="251"/>
      <c r="F10" s="251"/>
      <c r="G10" s="251"/>
      <c r="H10" s="251"/>
      <c r="I10" s="251"/>
      <c r="J10" s="251"/>
      <c r="K10" s="251"/>
      <c r="L10" s="251"/>
      <c r="M10" s="251"/>
      <c r="N10" s="251"/>
      <c r="O10" s="251"/>
      <c r="P10" s="251"/>
      <c r="Q10" s="251"/>
      <c r="R10" s="251"/>
      <c r="S10" s="251"/>
      <c r="T10" s="251"/>
      <c r="U10" s="251"/>
      <c r="V10" s="251"/>
      <c r="W10" s="251"/>
      <c r="X10" s="251"/>
      <c r="Y10" s="251"/>
      <c r="Z10" s="259"/>
      <c r="AA10" s="259"/>
    </row>
    <row r="11" spans="1:27" s="250" customFormat="1" ht="9.75" customHeight="1">
      <c r="A11" s="248" t="s">
        <v>1074</v>
      </c>
      <c r="B11" s="286" t="s">
        <v>1069</v>
      </c>
      <c r="C11" s="258">
        <v>88.694999999999993</v>
      </c>
      <c r="D11" s="258">
        <v>3.98</v>
      </c>
      <c r="E11" s="251"/>
      <c r="F11" s="251"/>
      <c r="G11" s="251"/>
      <c r="H11" s="251"/>
      <c r="I11" s="251"/>
      <c r="J11" s="251"/>
      <c r="K11" s="251"/>
      <c r="L11" s="251"/>
      <c r="M11" s="251"/>
      <c r="N11" s="251"/>
      <c r="O11" s="251"/>
      <c r="P11" s="251"/>
      <c r="Q11" s="251"/>
      <c r="R11" s="251"/>
      <c r="S11" s="251"/>
      <c r="T11" s="251"/>
      <c r="U11" s="251"/>
      <c r="V11" s="251"/>
      <c r="W11" s="251"/>
      <c r="X11" s="251"/>
      <c r="Y11" s="251"/>
      <c r="Z11" s="259"/>
      <c r="AA11" s="259"/>
    </row>
    <row r="12" spans="1:27" s="250" customFormat="1" ht="9.75" customHeight="1">
      <c r="A12" s="248" t="s">
        <v>1084</v>
      </c>
      <c r="B12" s="286" t="s">
        <v>1082</v>
      </c>
      <c r="C12" s="258">
        <v>59.2</v>
      </c>
      <c r="D12" s="258">
        <v>32.523971309928271</v>
      </c>
      <c r="E12" s="251"/>
      <c r="F12" s="251"/>
      <c r="G12" s="251"/>
      <c r="H12" s="251"/>
      <c r="I12" s="251"/>
      <c r="J12" s="251"/>
      <c r="K12" s="251"/>
      <c r="L12" s="251"/>
      <c r="M12" s="251"/>
      <c r="N12" s="251"/>
      <c r="O12" s="251"/>
      <c r="P12" s="251"/>
      <c r="Q12" s="251"/>
      <c r="R12" s="251"/>
      <c r="S12" s="251"/>
      <c r="T12" s="251"/>
      <c r="U12" s="251"/>
      <c r="V12" s="251"/>
      <c r="W12" s="251"/>
      <c r="X12" s="251"/>
      <c r="Y12" s="251"/>
      <c r="Z12" s="259"/>
      <c r="AA12" s="259"/>
    </row>
    <row r="13" spans="1:27" s="250" customFormat="1" ht="9.75" customHeight="1">
      <c r="A13" s="248" t="s">
        <v>1104</v>
      </c>
      <c r="B13" s="286" t="s">
        <v>1100</v>
      </c>
      <c r="C13" s="258">
        <v>81.425809523809519</v>
      </c>
      <c r="D13" s="258">
        <v>7.5964864864864845</v>
      </c>
      <c r="E13" s="251"/>
      <c r="F13" s="251"/>
      <c r="G13" s="251"/>
      <c r="H13" s="251"/>
      <c r="I13" s="251"/>
      <c r="J13" s="251"/>
      <c r="K13" s="251"/>
      <c r="L13" s="251"/>
      <c r="M13" s="251"/>
      <c r="N13" s="251"/>
      <c r="O13" s="251"/>
      <c r="P13" s="251"/>
      <c r="Q13" s="251"/>
      <c r="R13" s="251"/>
      <c r="S13" s="251"/>
      <c r="T13" s="251"/>
      <c r="U13" s="251"/>
      <c r="V13" s="251"/>
      <c r="W13" s="251"/>
      <c r="X13" s="251"/>
      <c r="Y13" s="251"/>
      <c r="Z13" s="259"/>
      <c r="AA13" s="259"/>
    </row>
    <row r="14" spans="1:27" s="250" customFormat="1" ht="9.75" customHeight="1">
      <c r="A14" s="248" t="s">
        <v>1139</v>
      </c>
      <c r="B14" s="286" t="s">
        <v>1136</v>
      </c>
      <c r="C14" s="258">
        <v>84.3</v>
      </c>
      <c r="D14" s="258">
        <v>8.2081818181818189</v>
      </c>
      <c r="E14" s="251"/>
      <c r="F14" s="251"/>
      <c r="G14" s="251"/>
      <c r="H14" s="251"/>
      <c r="I14" s="251"/>
      <c r="J14" s="251"/>
      <c r="K14" s="251"/>
      <c r="L14" s="251"/>
      <c r="M14" s="251"/>
      <c r="N14" s="251"/>
      <c r="O14" s="251"/>
      <c r="P14" s="251"/>
      <c r="Q14" s="251"/>
      <c r="R14" s="251"/>
      <c r="S14" s="251"/>
      <c r="T14" s="251"/>
      <c r="U14" s="251"/>
      <c r="V14" s="251"/>
      <c r="W14" s="251"/>
      <c r="X14" s="251"/>
      <c r="Y14" s="251"/>
      <c r="Z14" s="259"/>
      <c r="AA14" s="259"/>
    </row>
    <row r="15" spans="1:27" s="250" customFormat="1" ht="9.75" customHeight="1">
      <c r="A15" s="248" t="s">
        <v>1151</v>
      </c>
      <c r="B15" s="286" t="s">
        <v>1146</v>
      </c>
      <c r="C15" s="258">
        <v>81.694999999999993</v>
      </c>
      <c r="D15" s="258">
        <v>13.66</v>
      </c>
      <c r="E15" s="251"/>
      <c r="F15" s="251"/>
      <c r="G15" s="251"/>
      <c r="H15" s="251"/>
      <c r="I15" s="251"/>
      <c r="J15" s="251"/>
      <c r="K15" s="251"/>
      <c r="L15" s="251"/>
      <c r="M15" s="251"/>
      <c r="N15" s="251"/>
      <c r="O15" s="251"/>
      <c r="P15" s="251"/>
      <c r="Q15" s="251"/>
      <c r="R15" s="251"/>
      <c r="S15" s="251"/>
      <c r="T15" s="251"/>
      <c r="U15" s="251"/>
      <c r="V15" s="251"/>
      <c r="W15" s="251"/>
      <c r="X15" s="251"/>
      <c r="Y15" s="251"/>
      <c r="Z15" s="259"/>
      <c r="AA15" s="259"/>
    </row>
    <row r="16" spans="1:27" s="248" customFormat="1" ht="9.75" customHeight="1">
      <c r="A16" s="248" t="s">
        <v>1143</v>
      </c>
      <c r="B16" s="286" t="s">
        <v>1142</v>
      </c>
      <c r="C16" s="258">
        <v>78.44</v>
      </c>
      <c r="D16" s="258">
        <v>17.805900846432884</v>
      </c>
      <c r="E16" s="4"/>
      <c r="F16" s="4"/>
      <c r="G16" s="4"/>
      <c r="H16" s="4"/>
      <c r="I16" s="4"/>
      <c r="J16" s="4"/>
      <c r="K16" s="4"/>
      <c r="L16" s="4"/>
      <c r="M16" s="4"/>
      <c r="N16" s="4"/>
      <c r="O16" s="4"/>
      <c r="P16" s="4"/>
      <c r="Q16" s="4"/>
      <c r="R16" s="4"/>
      <c r="S16" s="4"/>
      <c r="T16" s="4"/>
      <c r="U16" s="4"/>
      <c r="V16" s="4"/>
      <c r="W16" s="4"/>
      <c r="X16" s="4"/>
      <c r="Y16" s="4"/>
      <c r="Z16" s="3"/>
      <c r="AA16" s="3"/>
    </row>
    <row r="17" spans="1:27" s="250" customFormat="1" ht="9.75" customHeight="1">
      <c r="A17" s="248" t="s">
        <v>1165</v>
      </c>
      <c r="B17" s="286" t="s">
        <v>1164</v>
      </c>
      <c r="C17" s="258">
        <v>87.7</v>
      </c>
      <c r="D17" s="258">
        <v>7.6120754716981107</v>
      </c>
      <c r="E17" s="251"/>
      <c r="F17" s="251"/>
      <c r="G17" s="251"/>
      <c r="H17" s="251"/>
      <c r="I17" s="251"/>
      <c r="J17" s="251"/>
      <c r="K17" s="251"/>
      <c r="L17" s="251"/>
      <c r="M17" s="251"/>
      <c r="N17" s="251"/>
      <c r="O17" s="251"/>
      <c r="P17" s="251"/>
      <c r="Q17" s="251"/>
      <c r="R17" s="251"/>
      <c r="S17" s="251"/>
      <c r="T17" s="251"/>
      <c r="U17" s="251"/>
      <c r="V17" s="251"/>
      <c r="W17" s="251"/>
      <c r="X17" s="251"/>
      <c r="Y17" s="251"/>
      <c r="Z17" s="259"/>
      <c r="AA17" s="259"/>
    </row>
    <row r="18" spans="1:27" s="250" customFormat="1" ht="9.75" customHeight="1">
      <c r="A18" s="248" t="s">
        <v>1170</v>
      </c>
      <c r="B18" s="286" t="s">
        <v>1168</v>
      </c>
      <c r="C18" s="258">
        <v>86.3</v>
      </c>
      <c r="D18" s="258">
        <v>9.35</v>
      </c>
      <c r="E18" s="251"/>
      <c r="F18" s="251"/>
      <c r="G18" s="251"/>
      <c r="H18" s="251"/>
      <c r="I18" s="251"/>
      <c r="J18" s="251"/>
      <c r="K18" s="251"/>
      <c r="L18" s="251"/>
      <c r="M18" s="251"/>
      <c r="N18" s="251"/>
      <c r="O18" s="251"/>
      <c r="P18" s="251"/>
      <c r="Q18" s="251"/>
      <c r="R18" s="251"/>
      <c r="S18" s="251"/>
      <c r="T18" s="251"/>
      <c r="U18" s="251"/>
      <c r="V18" s="251"/>
      <c r="W18" s="251"/>
      <c r="X18" s="251"/>
      <c r="Y18" s="251"/>
      <c r="Z18" s="259"/>
      <c r="AA18" s="259"/>
    </row>
    <row r="19" spans="1:27" s="250" customFormat="1" ht="9.75" customHeight="1">
      <c r="A19" s="248" t="s">
        <v>1178</v>
      </c>
      <c r="B19" s="286" t="s">
        <v>1173</v>
      </c>
      <c r="C19" s="258">
        <v>79.68549999999999</v>
      </c>
      <c r="D19" s="258">
        <v>10.119999999999999</v>
      </c>
      <c r="E19" s="251"/>
      <c r="F19" s="251"/>
      <c r="G19" s="251"/>
      <c r="H19" s="251"/>
      <c r="I19" s="251"/>
      <c r="J19" s="251"/>
      <c r="K19" s="251"/>
      <c r="L19" s="251"/>
      <c r="M19" s="251"/>
      <c r="N19" s="251"/>
      <c r="O19" s="251"/>
      <c r="P19" s="251"/>
      <c r="Q19" s="251"/>
      <c r="R19" s="251"/>
      <c r="S19" s="251"/>
      <c r="T19" s="251"/>
      <c r="U19" s="251"/>
      <c r="V19" s="251"/>
      <c r="W19" s="251"/>
      <c r="X19" s="251"/>
      <c r="Y19" s="251"/>
      <c r="Z19" s="259"/>
      <c r="AA19" s="259"/>
    </row>
    <row r="20" spans="1:27" s="250" customFormat="1" ht="9.75" customHeight="1">
      <c r="A20" s="248" t="s">
        <v>1182</v>
      </c>
      <c r="B20" s="286" t="s">
        <v>1181</v>
      </c>
      <c r="C20" s="258">
        <v>90.472499999999997</v>
      </c>
      <c r="D20" s="258">
        <v>6.239953936348412</v>
      </c>
      <c r="E20" s="251"/>
      <c r="F20" s="251"/>
      <c r="G20" s="251"/>
      <c r="H20" s="251"/>
      <c r="I20" s="251"/>
      <c r="J20" s="251"/>
      <c r="K20" s="251"/>
      <c r="L20" s="251"/>
      <c r="M20" s="251"/>
      <c r="N20" s="251"/>
      <c r="O20" s="251"/>
      <c r="P20" s="251"/>
      <c r="Q20" s="251"/>
      <c r="R20" s="251"/>
      <c r="S20" s="251"/>
      <c r="T20" s="251"/>
      <c r="U20" s="251"/>
      <c r="V20" s="251"/>
      <c r="W20" s="251"/>
      <c r="X20" s="251"/>
      <c r="Y20" s="251"/>
      <c r="Z20" s="259"/>
      <c r="AA20" s="259"/>
    </row>
    <row r="21" spans="1:27" s="250" customFormat="1" ht="9.75" customHeight="1">
      <c r="A21" s="248" t="s">
        <v>1244</v>
      </c>
      <c r="B21" s="286" t="s">
        <v>1243</v>
      </c>
      <c r="C21" s="258">
        <v>81.153333333333322</v>
      </c>
      <c r="D21" s="258">
        <v>12.265000000000001</v>
      </c>
      <c r="E21" s="251"/>
      <c r="F21" s="251"/>
      <c r="G21" s="251"/>
      <c r="H21" s="251"/>
      <c r="I21" s="251"/>
      <c r="J21" s="251"/>
      <c r="K21" s="251"/>
      <c r="L21" s="251"/>
      <c r="M21" s="251"/>
      <c r="N21" s="251"/>
      <c r="O21" s="251"/>
      <c r="P21" s="251"/>
      <c r="Q21" s="251"/>
      <c r="R21" s="251"/>
      <c r="S21" s="251"/>
      <c r="T21" s="251"/>
      <c r="U21" s="251"/>
      <c r="V21" s="251"/>
      <c r="W21" s="251"/>
      <c r="X21" s="251"/>
      <c r="Y21" s="251"/>
      <c r="Z21" s="259"/>
      <c r="AA21" s="259"/>
    </row>
    <row r="22" spans="1:27" s="250" customFormat="1" ht="9.75" customHeight="1">
      <c r="A22" s="248" t="s">
        <v>1191</v>
      </c>
      <c r="B22" s="286" t="s">
        <v>1190</v>
      </c>
      <c r="C22" s="258">
        <v>88.740000000000009</v>
      </c>
      <c r="D22" s="258">
        <v>7.3154702194357268</v>
      </c>
      <c r="E22" s="251"/>
      <c r="F22" s="251"/>
      <c r="G22" s="251"/>
      <c r="H22" s="251"/>
      <c r="I22" s="251"/>
      <c r="J22" s="251"/>
      <c r="K22" s="251"/>
      <c r="L22" s="251"/>
      <c r="M22" s="251"/>
      <c r="N22" s="251"/>
      <c r="O22" s="251"/>
      <c r="P22" s="251"/>
      <c r="Q22" s="251"/>
      <c r="R22" s="251"/>
      <c r="S22" s="251"/>
      <c r="T22" s="251"/>
      <c r="U22" s="251"/>
      <c r="V22" s="251"/>
      <c r="W22" s="251"/>
      <c r="X22" s="251"/>
      <c r="Y22" s="251"/>
      <c r="Z22" s="259"/>
      <c r="AA22" s="259"/>
    </row>
    <row r="23" spans="1:27" s="250" customFormat="1" ht="9.75" customHeight="1">
      <c r="A23" s="248" t="s">
        <v>1187</v>
      </c>
      <c r="B23" s="286" t="s">
        <v>1185</v>
      </c>
      <c r="C23" s="258">
        <v>87.215000000000003</v>
      </c>
      <c r="D23" s="258">
        <v>8.3062421630093972</v>
      </c>
      <c r="E23" s="251"/>
      <c r="F23" s="251"/>
      <c r="G23" s="251"/>
      <c r="H23" s="251"/>
      <c r="I23" s="251"/>
      <c r="J23" s="251"/>
      <c r="K23" s="251"/>
      <c r="L23" s="251"/>
      <c r="M23" s="251"/>
      <c r="N23" s="251"/>
      <c r="O23" s="251"/>
      <c r="P23" s="251"/>
      <c r="Q23" s="251"/>
      <c r="R23" s="251"/>
      <c r="S23" s="251"/>
      <c r="T23" s="251"/>
      <c r="U23" s="251"/>
      <c r="V23" s="251"/>
      <c r="W23" s="251"/>
      <c r="X23" s="251"/>
      <c r="Y23" s="251"/>
      <c r="Z23" s="259"/>
      <c r="AA23" s="259"/>
    </row>
    <row r="24" spans="1:27" s="250" customFormat="1" ht="9.75" customHeight="1">
      <c r="A24" s="248" t="s">
        <v>1196</v>
      </c>
      <c r="B24" s="286" t="s">
        <v>1194</v>
      </c>
      <c r="C24" s="258">
        <v>94.223333333333343</v>
      </c>
      <c r="D24" s="258">
        <v>4.1889278752436585</v>
      </c>
      <c r="E24" s="251"/>
      <c r="F24" s="251"/>
      <c r="G24" s="251"/>
      <c r="H24" s="251"/>
      <c r="I24" s="251"/>
      <c r="J24" s="251"/>
      <c r="K24" s="251"/>
      <c r="L24" s="251"/>
      <c r="M24" s="251"/>
      <c r="N24" s="251"/>
      <c r="O24" s="251"/>
      <c r="P24" s="251"/>
      <c r="Q24" s="251"/>
      <c r="R24" s="251"/>
      <c r="S24" s="251"/>
      <c r="T24" s="251"/>
      <c r="U24" s="251"/>
      <c r="V24" s="251"/>
      <c r="W24" s="251"/>
      <c r="X24" s="251"/>
      <c r="Y24" s="251"/>
      <c r="Z24" s="259"/>
      <c r="AA24" s="259"/>
    </row>
    <row r="25" spans="1:27" s="271" customFormat="1" ht="9.75" customHeight="1">
      <c r="A25" s="264" t="s">
        <v>1994</v>
      </c>
      <c r="B25" s="279"/>
      <c r="C25" s="269"/>
      <c r="D25" s="269"/>
      <c r="E25" s="269"/>
      <c r="F25" s="269"/>
      <c r="G25" s="269"/>
      <c r="H25" s="269"/>
      <c r="I25" s="269"/>
      <c r="J25" s="269"/>
      <c r="K25" s="269"/>
      <c r="L25" s="269"/>
      <c r="M25" s="269"/>
      <c r="N25" s="269"/>
      <c r="O25" s="269"/>
      <c r="P25" s="269"/>
      <c r="Q25" s="269"/>
      <c r="R25" s="269"/>
      <c r="S25" s="269"/>
      <c r="T25" s="269"/>
      <c r="U25" s="269"/>
      <c r="V25" s="269"/>
      <c r="W25" s="269"/>
      <c r="X25" s="269"/>
      <c r="Y25" s="269"/>
      <c r="Z25" s="270"/>
      <c r="AA25" s="270"/>
    </row>
    <row r="26" spans="1:27" s="250" customFormat="1" ht="9.75" customHeight="1">
      <c r="A26" s="248" t="s">
        <v>1702</v>
      </c>
      <c r="B26" s="286" t="s">
        <v>1700</v>
      </c>
      <c r="C26" s="258">
        <v>92.207499999999996</v>
      </c>
      <c r="D26" s="258">
        <v>3.0808333333333309</v>
      </c>
      <c r="E26" s="251"/>
      <c r="F26" s="251"/>
      <c r="G26" s="251"/>
      <c r="H26" s="251"/>
      <c r="I26" s="251"/>
      <c r="J26" s="251"/>
      <c r="K26" s="251"/>
      <c r="L26" s="251"/>
      <c r="M26" s="251"/>
      <c r="N26" s="251"/>
      <c r="O26" s="251"/>
      <c r="P26" s="251"/>
      <c r="Q26" s="251"/>
      <c r="R26" s="251"/>
      <c r="S26" s="251"/>
      <c r="T26" s="251"/>
      <c r="U26" s="251"/>
      <c r="V26" s="251"/>
      <c r="W26" s="251"/>
      <c r="X26" s="251"/>
      <c r="Y26" s="251"/>
      <c r="Z26" s="259"/>
      <c r="AA26" s="259"/>
    </row>
    <row r="27" spans="1:27" s="250" customFormat="1" ht="9.75" customHeight="1">
      <c r="A27" s="248" t="s">
        <v>1710</v>
      </c>
      <c r="B27" s="286" t="s">
        <v>1709</v>
      </c>
      <c r="C27" s="258">
        <v>80.599999999999994</v>
      </c>
      <c r="D27" s="258">
        <v>10.3</v>
      </c>
      <c r="E27" s="251"/>
      <c r="F27" s="251"/>
      <c r="G27" s="251"/>
      <c r="H27" s="251"/>
      <c r="I27" s="251"/>
      <c r="J27" s="251"/>
      <c r="K27" s="251"/>
      <c r="L27" s="251"/>
      <c r="M27" s="251"/>
      <c r="N27" s="251"/>
      <c r="O27" s="251"/>
      <c r="P27" s="251"/>
      <c r="Q27" s="251"/>
      <c r="R27" s="251"/>
      <c r="S27" s="251"/>
      <c r="T27" s="251"/>
      <c r="U27" s="251"/>
      <c r="V27" s="251"/>
      <c r="W27" s="251"/>
      <c r="X27" s="251"/>
      <c r="Y27" s="251"/>
      <c r="Z27" s="259"/>
      <c r="AA27" s="259"/>
    </row>
    <row r="28" spans="1:27" s="250" customFormat="1" ht="9.75" customHeight="1">
      <c r="A28" s="248" t="s">
        <v>1724</v>
      </c>
      <c r="B28" s="286" t="s">
        <v>1723</v>
      </c>
      <c r="C28" s="258">
        <v>3.1999999999999997</v>
      </c>
      <c r="D28" s="258">
        <v>37.532231111111116</v>
      </c>
      <c r="E28" s="251"/>
      <c r="F28" s="251"/>
      <c r="G28" s="251"/>
      <c r="H28" s="251"/>
      <c r="I28" s="251"/>
      <c r="J28" s="251"/>
      <c r="K28" s="251"/>
      <c r="L28" s="251"/>
      <c r="M28" s="251"/>
      <c r="N28" s="251"/>
      <c r="O28" s="251"/>
      <c r="P28" s="251"/>
      <c r="Q28" s="251"/>
      <c r="R28" s="251"/>
      <c r="S28" s="251"/>
      <c r="T28" s="251"/>
      <c r="U28" s="251"/>
      <c r="V28" s="251"/>
      <c r="W28" s="251"/>
      <c r="X28" s="251"/>
      <c r="Y28" s="251"/>
      <c r="Z28" s="259"/>
      <c r="AA28" s="259"/>
    </row>
    <row r="29" spans="1:27" s="250" customFormat="1" ht="9.75" customHeight="1">
      <c r="A29" s="248" t="s">
        <v>1720</v>
      </c>
      <c r="B29" s="286" t="s">
        <v>1721</v>
      </c>
      <c r="C29" s="258">
        <v>92.1</v>
      </c>
      <c r="D29" s="258">
        <v>4.0820000000000078</v>
      </c>
      <c r="E29" s="251"/>
      <c r="F29" s="251"/>
      <c r="G29" s="251"/>
      <c r="H29" s="251"/>
      <c r="I29" s="251"/>
      <c r="J29" s="251"/>
      <c r="K29" s="251"/>
      <c r="L29" s="251"/>
      <c r="M29" s="251"/>
      <c r="N29" s="251"/>
      <c r="O29" s="251"/>
      <c r="P29" s="251"/>
      <c r="Q29" s="251"/>
      <c r="R29" s="251"/>
      <c r="S29" s="251"/>
      <c r="T29" s="251"/>
      <c r="U29" s="251"/>
      <c r="V29" s="251"/>
      <c r="W29" s="251"/>
      <c r="X29" s="251"/>
      <c r="Y29" s="251"/>
      <c r="Z29" s="259"/>
      <c r="AA29" s="259"/>
    </row>
    <row r="30" spans="1:27" s="248" customFormat="1" ht="9.75" customHeight="1">
      <c r="A30" s="248" t="s">
        <v>1704</v>
      </c>
      <c r="B30" s="286" t="s">
        <v>1705</v>
      </c>
      <c r="C30" s="258">
        <v>88.27</v>
      </c>
      <c r="D30" s="258">
        <v>4.2720000000000056</v>
      </c>
      <c r="E30" s="4"/>
      <c r="F30" s="4"/>
      <c r="G30" s="4"/>
      <c r="H30" s="4"/>
      <c r="I30" s="4"/>
      <c r="J30" s="4"/>
      <c r="K30" s="4"/>
      <c r="L30" s="4"/>
      <c r="M30" s="4"/>
      <c r="N30" s="4"/>
      <c r="O30" s="4"/>
      <c r="P30" s="4"/>
      <c r="Q30" s="4"/>
      <c r="R30" s="4"/>
      <c r="S30" s="4"/>
      <c r="T30" s="4"/>
      <c r="U30" s="4"/>
      <c r="V30" s="4"/>
      <c r="W30" s="4"/>
      <c r="X30" s="4"/>
      <c r="Y30" s="4"/>
      <c r="Z30" s="3"/>
      <c r="AA30" s="3"/>
    </row>
    <row r="31" spans="1:27" s="250" customFormat="1" ht="9.75" customHeight="1">
      <c r="A31" s="248" t="s">
        <v>1728</v>
      </c>
      <c r="B31" s="286" t="s">
        <v>1727</v>
      </c>
      <c r="C31" s="258">
        <v>26.53</v>
      </c>
      <c r="D31" s="258">
        <v>54.035000000000004</v>
      </c>
      <c r="E31" s="251"/>
      <c r="F31" s="251"/>
      <c r="G31" s="251"/>
      <c r="H31" s="251"/>
      <c r="I31" s="251"/>
      <c r="J31" s="251"/>
      <c r="K31" s="251"/>
      <c r="L31" s="251"/>
      <c r="M31" s="251"/>
      <c r="N31" s="251"/>
      <c r="O31" s="251"/>
      <c r="P31" s="251"/>
      <c r="Q31" s="251"/>
      <c r="R31" s="251"/>
      <c r="S31" s="251"/>
      <c r="T31" s="251"/>
      <c r="U31" s="251"/>
      <c r="V31" s="251"/>
      <c r="W31" s="251"/>
      <c r="X31" s="251"/>
      <c r="Y31" s="251"/>
      <c r="Z31" s="259"/>
      <c r="AA31" s="259"/>
    </row>
    <row r="32" spans="1:27" s="250" customFormat="1" ht="9.75" customHeight="1">
      <c r="A32" s="248" t="s">
        <v>1732</v>
      </c>
      <c r="B32" s="286" t="s">
        <v>1730</v>
      </c>
      <c r="C32" s="258">
        <v>87.205384615384602</v>
      </c>
      <c r="D32" s="258">
        <v>4.2749702564102563</v>
      </c>
      <c r="E32" s="251"/>
      <c r="F32" s="251"/>
      <c r="G32" s="251"/>
      <c r="H32" s="251"/>
      <c r="I32" s="251"/>
      <c r="J32" s="251"/>
      <c r="K32" s="251"/>
      <c r="L32" s="251"/>
      <c r="M32" s="251"/>
      <c r="N32" s="251"/>
      <c r="O32" s="251"/>
      <c r="P32" s="251"/>
      <c r="Q32" s="251"/>
      <c r="R32" s="251"/>
      <c r="S32" s="251"/>
      <c r="T32" s="251"/>
      <c r="U32" s="251"/>
      <c r="V32" s="251"/>
      <c r="W32" s="251"/>
      <c r="X32" s="251"/>
      <c r="Y32" s="251"/>
      <c r="Z32" s="259"/>
      <c r="AA32" s="259"/>
    </row>
    <row r="33" spans="1:27" s="250" customFormat="1" ht="9.75" customHeight="1">
      <c r="A33" s="248" t="s">
        <v>1735</v>
      </c>
      <c r="B33" s="286" t="s">
        <v>1734</v>
      </c>
      <c r="C33" s="258">
        <v>88.2</v>
      </c>
      <c r="D33" s="258">
        <v>6.6</v>
      </c>
      <c r="E33" s="251"/>
      <c r="F33" s="251"/>
      <c r="G33" s="251"/>
      <c r="H33" s="251"/>
      <c r="I33" s="251"/>
      <c r="J33" s="251"/>
      <c r="K33" s="251"/>
      <c r="L33" s="251"/>
      <c r="M33" s="251"/>
      <c r="N33" s="251"/>
      <c r="O33" s="251"/>
      <c r="P33" s="251"/>
      <c r="Q33" s="251"/>
      <c r="R33" s="251"/>
      <c r="S33" s="251"/>
      <c r="T33" s="251"/>
      <c r="U33" s="251"/>
      <c r="V33" s="251"/>
      <c r="W33" s="251"/>
      <c r="X33" s="251"/>
      <c r="Y33" s="251"/>
      <c r="Z33" s="259"/>
      <c r="AA33" s="259"/>
    </row>
    <row r="34" spans="1:27" s="250" customFormat="1" ht="9.75" customHeight="1">
      <c r="A34" s="248" t="s">
        <v>1738</v>
      </c>
      <c r="B34" s="286" t="s">
        <v>1737</v>
      </c>
      <c r="C34" s="258">
        <v>87.424999999999997</v>
      </c>
      <c r="D34" s="258">
        <v>7.0449999999999999</v>
      </c>
      <c r="E34" s="251"/>
      <c r="F34" s="251"/>
      <c r="G34" s="251"/>
      <c r="H34" s="251"/>
      <c r="I34" s="251"/>
      <c r="J34" s="251"/>
      <c r="K34" s="251"/>
      <c r="L34" s="251"/>
      <c r="M34" s="251"/>
      <c r="N34" s="251"/>
      <c r="O34" s="251"/>
      <c r="P34" s="251"/>
      <c r="Q34" s="251"/>
      <c r="R34" s="251"/>
      <c r="S34" s="251"/>
      <c r="T34" s="251"/>
      <c r="U34" s="251"/>
      <c r="V34" s="251"/>
      <c r="W34" s="251"/>
      <c r="X34" s="251"/>
      <c r="Y34" s="251"/>
      <c r="Z34" s="259"/>
      <c r="AA34" s="259"/>
    </row>
    <row r="35" spans="1:27" s="271" customFormat="1" ht="9.75" customHeight="1">
      <c r="A35" s="264" t="s">
        <v>1901</v>
      </c>
      <c r="B35" s="279"/>
      <c r="C35" s="272"/>
      <c r="D35" s="272"/>
      <c r="E35" s="269"/>
      <c r="F35" s="269"/>
      <c r="G35" s="269"/>
      <c r="H35" s="269"/>
      <c r="I35" s="269"/>
      <c r="J35" s="269"/>
      <c r="K35" s="269"/>
      <c r="L35" s="269"/>
      <c r="M35" s="269"/>
      <c r="N35" s="269"/>
      <c r="O35" s="269"/>
      <c r="P35" s="269"/>
      <c r="Q35" s="269"/>
      <c r="R35" s="269"/>
      <c r="S35" s="269"/>
      <c r="T35" s="269"/>
      <c r="U35" s="269"/>
      <c r="V35" s="269"/>
      <c r="W35" s="269"/>
      <c r="X35" s="269"/>
      <c r="Y35" s="269"/>
      <c r="Z35" s="270"/>
      <c r="AA35" s="270"/>
    </row>
    <row r="36" spans="1:27" s="250" customFormat="1" ht="9.75" customHeight="1">
      <c r="A36" s="248" t="s">
        <v>1841</v>
      </c>
      <c r="B36" s="286" t="s">
        <v>1840</v>
      </c>
      <c r="C36" s="258">
        <v>94.522500000000008</v>
      </c>
      <c r="D36" s="258">
        <v>2.61</v>
      </c>
      <c r="E36" s="251"/>
      <c r="F36" s="251"/>
      <c r="G36" s="251"/>
      <c r="H36" s="251"/>
      <c r="I36" s="251"/>
      <c r="J36" s="251"/>
      <c r="K36" s="251"/>
      <c r="L36" s="251"/>
      <c r="M36" s="251"/>
      <c r="N36" s="251"/>
      <c r="O36" s="251"/>
      <c r="P36" s="251"/>
      <c r="Q36" s="251"/>
      <c r="R36" s="251"/>
      <c r="S36" s="251"/>
      <c r="T36" s="251"/>
      <c r="U36" s="251"/>
      <c r="V36" s="251"/>
      <c r="W36" s="251"/>
      <c r="X36" s="251"/>
      <c r="Y36" s="251"/>
      <c r="Z36" s="259"/>
      <c r="AA36" s="259"/>
    </row>
    <row r="37" spans="1:27" s="250" customFormat="1" ht="9.75" customHeight="1">
      <c r="A37" s="248" t="s">
        <v>1822</v>
      </c>
      <c r="B37" s="286" t="s">
        <v>1821</v>
      </c>
      <c r="C37" s="258">
        <v>91.293218279047167</v>
      </c>
      <c r="D37" s="258">
        <v>5.9660002430724353</v>
      </c>
      <c r="E37" s="251"/>
      <c r="F37" s="251"/>
      <c r="G37" s="251"/>
      <c r="H37" s="251"/>
      <c r="I37" s="251"/>
      <c r="J37" s="251"/>
      <c r="K37" s="251"/>
      <c r="L37" s="251"/>
      <c r="M37" s="251"/>
      <c r="N37" s="251"/>
      <c r="O37" s="251"/>
      <c r="P37" s="251"/>
      <c r="Q37" s="251"/>
      <c r="R37" s="251"/>
      <c r="S37" s="251"/>
      <c r="T37" s="251"/>
      <c r="U37" s="251"/>
      <c r="V37" s="251"/>
      <c r="W37" s="251"/>
      <c r="X37" s="251"/>
      <c r="Y37" s="251"/>
      <c r="Z37" s="259"/>
      <c r="AA37" s="259"/>
    </row>
    <row r="38" spans="1:27" s="250" customFormat="1" ht="9.75" customHeight="1">
      <c r="A38" s="248" t="s">
        <v>1814</v>
      </c>
      <c r="B38" s="286" t="s">
        <v>1813</v>
      </c>
      <c r="C38" s="258">
        <v>89.62</v>
      </c>
      <c r="D38" s="258">
        <v>10.319999999999993</v>
      </c>
      <c r="E38" s="251"/>
      <c r="F38" s="251"/>
      <c r="G38" s="251"/>
      <c r="H38" s="251"/>
      <c r="I38" s="251"/>
      <c r="J38" s="251"/>
      <c r="K38" s="251"/>
      <c r="L38" s="251"/>
      <c r="M38" s="251"/>
      <c r="N38" s="251"/>
      <c r="O38" s="251"/>
      <c r="P38" s="251"/>
      <c r="Q38" s="251"/>
      <c r="R38" s="251"/>
      <c r="S38" s="251"/>
      <c r="T38" s="251"/>
      <c r="U38" s="251"/>
      <c r="V38" s="251"/>
      <c r="W38" s="251"/>
      <c r="X38" s="251"/>
      <c r="Y38" s="251"/>
      <c r="Z38" s="259"/>
      <c r="AA38" s="259"/>
    </row>
    <row r="39" spans="1:27" s="250" customFormat="1" ht="9.75" customHeight="1">
      <c r="A39" s="248" t="s">
        <v>1808</v>
      </c>
      <c r="B39" s="286" t="s">
        <v>1809</v>
      </c>
      <c r="C39" s="258">
        <v>90.439587628865979</v>
      </c>
      <c r="D39" s="258">
        <v>5.9309278350515466</v>
      </c>
      <c r="E39" s="251"/>
      <c r="F39" s="251"/>
      <c r="G39" s="251"/>
      <c r="H39" s="251"/>
      <c r="I39" s="251"/>
      <c r="J39" s="251"/>
      <c r="K39" s="251"/>
      <c r="L39" s="251"/>
      <c r="M39" s="251"/>
      <c r="N39" s="251"/>
      <c r="O39" s="251"/>
      <c r="P39" s="251"/>
      <c r="Q39" s="251"/>
      <c r="R39" s="251"/>
      <c r="S39" s="251"/>
      <c r="T39" s="251"/>
      <c r="U39" s="251"/>
      <c r="V39" s="251"/>
      <c r="W39" s="251"/>
      <c r="X39" s="251"/>
      <c r="Y39" s="251"/>
      <c r="Z39" s="259"/>
      <c r="AA39" s="259"/>
    </row>
    <row r="40" spans="1:27" s="250" customFormat="1" ht="9.75" customHeight="1">
      <c r="A40" s="248" t="s">
        <v>1810</v>
      </c>
      <c r="B40" s="286" t="s">
        <v>1811</v>
      </c>
      <c r="C40" s="258">
        <v>92.434907651715051</v>
      </c>
      <c r="D40" s="258">
        <v>6.3463060686015833</v>
      </c>
      <c r="E40" s="251"/>
      <c r="F40" s="251"/>
      <c r="G40" s="251"/>
      <c r="H40" s="251"/>
      <c r="I40" s="251"/>
      <c r="J40" s="251"/>
      <c r="K40" s="251"/>
      <c r="L40" s="251"/>
      <c r="M40" s="251"/>
      <c r="N40" s="251"/>
      <c r="O40" s="251"/>
      <c r="P40" s="251"/>
      <c r="Q40" s="251"/>
      <c r="R40" s="251"/>
      <c r="S40" s="251"/>
      <c r="T40" s="251"/>
      <c r="U40" s="251"/>
      <c r="V40" s="251"/>
      <c r="W40" s="251"/>
      <c r="X40" s="251"/>
      <c r="Y40" s="251"/>
      <c r="Z40" s="259"/>
      <c r="AA40" s="259"/>
    </row>
    <row r="41" spans="1:27" s="271" customFormat="1" ht="9.75" customHeight="1">
      <c r="A41" s="264" t="s">
        <v>1882</v>
      </c>
      <c r="B41" s="279"/>
      <c r="C41" s="272"/>
      <c r="D41" s="272"/>
      <c r="E41" s="269"/>
      <c r="F41" s="269"/>
      <c r="G41" s="269"/>
      <c r="H41" s="269"/>
      <c r="I41" s="269"/>
      <c r="J41" s="269"/>
      <c r="K41" s="269"/>
      <c r="L41" s="269"/>
      <c r="M41" s="269"/>
      <c r="N41" s="269"/>
      <c r="O41" s="269"/>
      <c r="P41" s="269"/>
      <c r="Q41" s="269"/>
      <c r="R41" s="269"/>
      <c r="S41" s="269"/>
      <c r="T41" s="269"/>
      <c r="U41" s="269"/>
      <c r="V41" s="269"/>
      <c r="W41" s="269"/>
      <c r="X41" s="269"/>
      <c r="Y41" s="269"/>
      <c r="Z41" s="270"/>
      <c r="AA41" s="270"/>
    </row>
    <row r="42" spans="1:27" s="250" customFormat="1" ht="9.75" customHeight="1">
      <c r="A42" s="248" t="s">
        <v>1835</v>
      </c>
      <c r="B42" s="286" t="s">
        <v>1862</v>
      </c>
      <c r="C42" s="258">
        <v>18.149999999999999</v>
      </c>
      <c r="D42" s="258">
        <v>78.61</v>
      </c>
      <c r="E42" s="251"/>
      <c r="F42" s="251"/>
      <c r="G42" s="251"/>
      <c r="H42" s="251"/>
      <c r="I42" s="251"/>
      <c r="J42" s="251"/>
      <c r="K42" s="251"/>
      <c r="L42" s="251"/>
      <c r="M42" s="251"/>
      <c r="N42" s="251"/>
      <c r="O42" s="251"/>
      <c r="P42" s="251"/>
      <c r="Q42" s="251"/>
      <c r="R42" s="251"/>
      <c r="S42" s="251"/>
      <c r="T42" s="251"/>
      <c r="U42" s="251"/>
      <c r="V42" s="251"/>
      <c r="W42" s="251"/>
      <c r="X42" s="251"/>
      <c r="Y42" s="251"/>
      <c r="Z42" s="259"/>
      <c r="AA42" s="259"/>
    </row>
    <row r="43" spans="1:27" s="250" customFormat="1" ht="9.75" customHeight="1">
      <c r="A43" s="248" t="s">
        <v>1851</v>
      </c>
      <c r="B43" s="286" t="s">
        <v>1849</v>
      </c>
      <c r="C43" s="258">
        <v>0.4</v>
      </c>
      <c r="D43" s="258">
        <v>99.5</v>
      </c>
      <c r="E43" s="251"/>
      <c r="F43" s="251"/>
      <c r="G43" s="251"/>
      <c r="H43" s="251"/>
      <c r="I43" s="251"/>
      <c r="J43" s="251"/>
      <c r="K43" s="251"/>
      <c r="L43" s="251"/>
      <c r="M43" s="251"/>
      <c r="N43" s="251"/>
      <c r="O43" s="251"/>
      <c r="P43" s="251"/>
      <c r="Q43" s="251"/>
      <c r="R43" s="251"/>
      <c r="S43" s="251"/>
      <c r="T43" s="251"/>
      <c r="U43" s="251"/>
      <c r="V43" s="251"/>
      <c r="W43" s="251"/>
      <c r="X43" s="251"/>
      <c r="Y43" s="251"/>
      <c r="Z43" s="259"/>
      <c r="AA43" s="259"/>
    </row>
    <row r="44" spans="1:27" s="250" customFormat="1" ht="15.75" customHeight="1">
      <c r="A44" s="248"/>
      <c r="B44" s="286"/>
      <c r="C44" s="251"/>
      <c r="D44" s="251"/>
      <c r="E44" s="251"/>
      <c r="F44" s="251"/>
      <c r="G44" s="251"/>
      <c r="H44" s="251"/>
      <c r="I44" s="251"/>
      <c r="J44" s="251"/>
      <c r="K44" s="251"/>
      <c r="L44" s="251"/>
      <c r="M44" s="251"/>
      <c r="N44" s="251"/>
      <c r="O44" s="251"/>
      <c r="P44" s="251"/>
      <c r="Q44" s="251"/>
      <c r="R44" s="251"/>
      <c r="S44" s="251"/>
      <c r="T44" s="251"/>
      <c r="U44" s="251"/>
      <c r="V44" s="251"/>
      <c r="W44" s="251"/>
      <c r="X44" s="251"/>
      <c r="Y44" s="251"/>
      <c r="Z44" s="259"/>
      <c r="AA44" s="259"/>
    </row>
    <row r="45" spans="1:27" s="250" customFormat="1" ht="24.75" customHeight="1">
      <c r="A45" s="248"/>
      <c r="B45" s="286"/>
      <c r="C45" s="251"/>
      <c r="D45" s="251"/>
      <c r="E45" s="251"/>
      <c r="F45" s="251"/>
      <c r="G45" s="251"/>
      <c r="H45" s="251"/>
      <c r="I45" s="251"/>
      <c r="J45" s="251"/>
      <c r="K45" s="251"/>
      <c r="L45" s="251"/>
      <c r="M45" s="251"/>
      <c r="N45" s="251"/>
      <c r="O45" s="251"/>
      <c r="P45" s="251"/>
      <c r="Q45" s="251"/>
      <c r="R45" s="251"/>
      <c r="S45" s="251"/>
      <c r="T45" s="251"/>
      <c r="U45" s="251"/>
      <c r="V45" s="251"/>
      <c r="W45" s="251"/>
      <c r="X45" s="251"/>
      <c r="Y45" s="251"/>
      <c r="Z45" s="259"/>
      <c r="AA45" s="259"/>
    </row>
    <row r="46" spans="1:27" s="250" customFormat="1" ht="24.75" customHeight="1">
      <c r="A46" s="248"/>
      <c r="B46" s="286"/>
      <c r="C46" s="251"/>
      <c r="D46" s="251"/>
      <c r="E46" s="251"/>
      <c r="F46" s="251"/>
      <c r="G46" s="251"/>
      <c r="H46" s="251"/>
      <c r="I46" s="251"/>
      <c r="J46" s="251"/>
      <c r="K46" s="251"/>
      <c r="L46" s="251"/>
      <c r="M46" s="251"/>
      <c r="N46" s="251"/>
      <c r="O46" s="251"/>
      <c r="P46" s="251"/>
      <c r="Q46" s="251"/>
      <c r="R46" s="251"/>
      <c r="S46" s="251"/>
      <c r="T46" s="251"/>
      <c r="U46" s="251"/>
      <c r="V46" s="251"/>
      <c r="W46" s="251"/>
      <c r="X46" s="251"/>
      <c r="Y46" s="251"/>
      <c r="Z46" s="259"/>
      <c r="AA46" s="259"/>
    </row>
    <row r="47" spans="1:27" s="250" customFormat="1" ht="24.75" customHeight="1">
      <c r="A47" s="248"/>
      <c r="B47" s="286"/>
      <c r="C47" s="251"/>
      <c r="D47" s="251"/>
      <c r="E47" s="251"/>
      <c r="F47" s="251"/>
      <c r="G47" s="251"/>
      <c r="H47" s="251"/>
      <c r="I47" s="251"/>
      <c r="J47" s="251"/>
      <c r="K47" s="251"/>
      <c r="L47" s="251"/>
      <c r="M47" s="251"/>
      <c r="N47" s="251"/>
      <c r="O47" s="251"/>
      <c r="P47" s="251"/>
      <c r="Q47" s="251"/>
      <c r="R47" s="251"/>
      <c r="S47" s="251"/>
      <c r="T47" s="251"/>
      <c r="U47" s="251"/>
      <c r="V47" s="251"/>
      <c r="W47" s="251"/>
      <c r="X47" s="251"/>
      <c r="Y47" s="251"/>
      <c r="Z47" s="259"/>
      <c r="AA47" s="259"/>
    </row>
    <row r="48" spans="1:27" s="250" customFormat="1" ht="24.75" customHeight="1">
      <c r="A48" s="248"/>
      <c r="B48" s="286"/>
      <c r="C48" s="251"/>
      <c r="D48" s="251"/>
      <c r="E48" s="251"/>
      <c r="F48" s="251"/>
      <c r="G48" s="251"/>
      <c r="H48" s="251"/>
      <c r="I48" s="251"/>
      <c r="J48" s="251"/>
      <c r="K48" s="251"/>
      <c r="L48" s="251"/>
      <c r="M48" s="251"/>
      <c r="N48" s="251"/>
      <c r="O48" s="251"/>
      <c r="P48" s="251"/>
      <c r="Q48" s="251"/>
      <c r="R48" s="251"/>
      <c r="S48" s="251"/>
      <c r="T48" s="251"/>
      <c r="U48" s="251"/>
      <c r="V48" s="251"/>
      <c r="W48" s="251"/>
      <c r="X48" s="251"/>
      <c r="Y48" s="251"/>
      <c r="Z48" s="259"/>
      <c r="AA48" s="259"/>
    </row>
    <row r="49" spans="1:27" s="250" customFormat="1" ht="24.75" customHeight="1">
      <c r="A49" s="248"/>
      <c r="B49" s="286"/>
      <c r="C49" s="251"/>
      <c r="D49" s="251"/>
      <c r="E49" s="251"/>
      <c r="F49" s="251"/>
      <c r="G49" s="251"/>
      <c r="H49" s="251"/>
      <c r="I49" s="251"/>
      <c r="J49" s="251"/>
      <c r="K49" s="251"/>
      <c r="L49" s="251"/>
      <c r="M49" s="251"/>
      <c r="N49" s="251"/>
      <c r="O49" s="251"/>
      <c r="P49" s="251"/>
      <c r="Q49" s="251"/>
      <c r="R49" s="251"/>
      <c r="S49" s="251"/>
      <c r="T49" s="251"/>
      <c r="U49" s="251"/>
      <c r="V49" s="251"/>
      <c r="W49" s="251"/>
      <c r="X49" s="251"/>
      <c r="Y49" s="251"/>
      <c r="Z49" s="259"/>
      <c r="AA49" s="259"/>
    </row>
    <row r="50" spans="1:27" s="250" customFormat="1" ht="24.75" customHeight="1">
      <c r="A50" s="248"/>
      <c r="B50" s="286"/>
      <c r="C50" s="251"/>
      <c r="D50" s="251"/>
      <c r="E50" s="251"/>
      <c r="F50" s="251"/>
      <c r="G50" s="251"/>
      <c r="H50" s="251"/>
      <c r="I50" s="251"/>
      <c r="J50" s="251"/>
      <c r="K50" s="251"/>
      <c r="L50" s="251"/>
      <c r="M50" s="251"/>
      <c r="N50" s="251"/>
      <c r="O50" s="251"/>
      <c r="P50" s="251"/>
      <c r="Q50" s="251"/>
      <c r="R50" s="251"/>
      <c r="S50" s="251"/>
      <c r="T50" s="251"/>
      <c r="U50" s="251"/>
      <c r="V50" s="251"/>
      <c r="W50" s="251"/>
      <c r="X50" s="251"/>
      <c r="Y50" s="251"/>
      <c r="Z50" s="259"/>
      <c r="AA50" s="259"/>
    </row>
    <row r="51" spans="1:27" s="250" customFormat="1" ht="24.75" customHeight="1">
      <c r="A51" s="248"/>
      <c r="B51" s="286"/>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9"/>
      <c r="AA51" s="259"/>
    </row>
    <row r="52" spans="1:27" s="250" customFormat="1" ht="24.75" customHeight="1">
      <c r="A52" s="248"/>
      <c r="B52" s="286"/>
      <c r="C52" s="251"/>
      <c r="D52" s="251"/>
      <c r="E52" s="251"/>
      <c r="F52" s="251"/>
      <c r="G52" s="251"/>
      <c r="H52" s="251"/>
      <c r="I52" s="251"/>
      <c r="J52" s="251"/>
      <c r="K52" s="251"/>
      <c r="L52" s="251"/>
      <c r="M52" s="251"/>
      <c r="N52" s="251"/>
      <c r="O52" s="251"/>
      <c r="P52" s="251"/>
      <c r="Q52" s="251"/>
      <c r="R52" s="251"/>
      <c r="S52" s="251"/>
      <c r="T52" s="251"/>
      <c r="U52" s="251"/>
      <c r="V52" s="251"/>
      <c r="W52" s="251"/>
      <c r="X52" s="251"/>
      <c r="Y52" s="251"/>
      <c r="Z52" s="259"/>
      <c r="AA52" s="259"/>
    </row>
    <row r="53" spans="1:27" s="250" customFormat="1" ht="24.75" customHeight="1">
      <c r="A53" s="248"/>
      <c r="B53" s="286"/>
      <c r="C53" s="251"/>
      <c r="D53" s="251"/>
      <c r="E53" s="251"/>
      <c r="F53" s="251"/>
      <c r="G53" s="251"/>
      <c r="H53" s="251"/>
      <c r="I53" s="251"/>
      <c r="J53" s="251"/>
      <c r="K53" s="251"/>
      <c r="L53" s="251"/>
      <c r="M53" s="251"/>
      <c r="N53" s="251"/>
      <c r="O53" s="251"/>
      <c r="P53" s="251"/>
      <c r="Q53" s="251"/>
      <c r="R53" s="251"/>
      <c r="S53" s="251"/>
      <c r="T53" s="251"/>
      <c r="U53" s="251"/>
      <c r="V53" s="251"/>
      <c r="W53" s="251"/>
      <c r="X53" s="251"/>
      <c r="Y53" s="251"/>
      <c r="Z53" s="259"/>
      <c r="AA53" s="259"/>
    </row>
    <row r="54" spans="1:27" s="250" customFormat="1" ht="24.75" customHeight="1">
      <c r="A54" s="248"/>
      <c r="B54" s="286"/>
      <c r="C54" s="251"/>
      <c r="D54" s="251"/>
      <c r="E54" s="251"/>
      <c r="F54" s="251"/>
      <c r="G54" s="251"/>
      <c r="H54" s="251"/>
      <c r="I54" s="251"/>
      <c r="J54" s="251"/>
      <c r="K54" s="251"/>
      <c r="L54" s="251"/>
      <c r="M54" s="251"/>
      <c r="N54" s="251"/>
      <c r="O54" s="251"/>
      <c r="P54" s="251"/>
      <c r="Q54" s="251"/>
      <c r="R54" s="251"/>
      <c r="S54" s="251"/>
      <c r="T54" s="251"/>
      <c r="U54" s="251"/>
      <c r="V54" s="251"/>
      <c r="W54" s="251"/>
      <c r="X54" s="251"/>
      <c r="Y54" s="251"/>
      <c r="Z54" s="259"/>
      <c r="AA54" s="259"/>
    </row>
    <row r="55" spans="1:27" s="250" customFormat="1" ht="24.75" customHeight="1">
      <c r="A55" s="248"/>
      <c r="B55" s="286"/>
      <c r="C55" s="251"/>
      <c r="D55" s="251"/>
      <c r="E55" s="251"/>
      <c r="F55" s="251"/>
      <c r="G55" s="251"/>
      <c r="H55" s="251"/>
      <c r="I55" s="251"/>
      <c r="J55" s="251"/>
      <c r="K55" s="251"/>
      <c r="L55" s="251"/>
      <c r="M55" s="251"/>
      <c r="N55" s="251"/>
      <c r="O55" s="251"/>
      <c r="P55" s="251"/>
      <c r="Q55" s="251"/>
      <c r="R55" s="251"/>
      <c r="S55" s="251"/>
      <c r="T55" s="251"/>
      <c r="U55" s="251"/>
      <c r="V55" s="251"/>
      <c r="W55" s="251"/>
      <c r="X55" s="251"/>
      <c r="Y55" s="251"/>
      <c r="Z55" s="259"/>
      <c r="AA55" s="259"/>
    </row>
    <row r="56" spans="1:27" s="250" customFormat="1" ht="24.75" customHeight="1">
      <c r="A56" s="248"/>
      <c r="B56" s="286"/>
      <c r="C56" s="251"/>
      <c r="D56" s="251"/>
      <c r="E56" s="251"/>
      <c r="F56" s="251"/>
      <c r="G56" s="251"/>
      <c r="H56" s="251"/>
      <c r="I56" s="251"/>
      <c r="J56" s="251"/>
      <c r="K56" s="251"/>
      <c r="L56" s="251"/>
      <c r="M56" s="251"/>
      <c r="N56" s="251"/>
      <c r="O56" s="251"/>
      <c r="P56" s="251"/>
      <c r="Q56" s="251"/>
      <c r="R56" s="251"/>
      <c r="S56" s="251"/>
      <c r="T56" s="251"/>
      <c r="U56" s="251"/>
      <c r="V56" s="251"/>
      <c r="W56" s="251"/>
      <c r="X56" s="251"/>
      <c r="Y56" s="251"/>
      <c r="Z56" s="259"/>
      <c r="AA56" s="259"/>
    </row>
    <row r="57" spans="1:27" s="250" customFormat="1" ht="24.75" customHeight="1">
      <c r="A57" s="248"/>
      <c r="B57" s="286"/>
      <c r="C57" s="251"/>
      <c r="D57" s="251"/>
      <c r="E57" s="251"/>
      <c r="F57" s="251"/>
      <c r="G57" s="251"/>
      <c r="H57" s="251"/>
      <c r="I57" s="251"/>
      <c r="J57" s="251"/>
      <c r="K57" s="251"/>
      <c r="L57" s="251"/>
      <c r="M57" s="251"/>
      <c r="N57" s="251"/>
      <c r="O57" s="251"/>
      <c r="P57" s="251"/>
      <c r="Q57" s="251"/>
      <c r="R57" s="251"/>
      <c r="S57" s="251"/>
      <c r="T57" s="251"/>
      <c r="U57" s="251"/>
      <c r="V57" s="251"/>
      <c r="W57" s="251"/>
      <c r="X57" s="251"/>
      <c r="Y57" s="251"/>
      <c r="Z57" s="259"/>
      <c r="AA57" s="259"/>
    </row>
    <row r="58" spans="1:27" s="250" customFormat="1" ht="24.75" customHeight="1">
      <c r="A58" s="248"/>
      <c r="B58" s="289"/>
      <c r="C58" s="259"/>
      <c r="D58" s="259"/>
    </row>
    <row r="59" spans="1:27" s="250" customFormat="1" ht="24.75" customHeight="1">
      <c r="A59" s="248"/>
      <c r="B59" s="289"/>
      <c r="C59" s="259"/>
      <c r="D59" s="259"/>
    </row>
    <row r="60" spans="1:27" s="250" customFormat="1" ht="24.75" customHeight="1">
      <c r="A60" s="248"/>
      <c r="B60" s="289"/>
      <c r="C60" s="259"/>
      <c r="D60" s="259"/>
    </row>
    <row r="61" spans="1:27" s="250" customFormat="1" ht="24.75" customHeight="1">
      <c r="A61" s="248"/>
      <c r="B61" s="286"/>
      <c r="C61" s="251"/>
      <c r="D61" s="251"/>
      <c r="E61" s="251"/>
      <c r="F61" s="251"/>
      <c r="G61" s="251"/>
      <c r="H61" s="251"/>
      <c r="I61" s="251"/>
      <c r="J61" s="251"/>
      <c r="K61" s="251"/>
      <c r="L61" s="251"/>
      <c r="M61" s="251"/>
      <c r="N61" s="251"/>
      <c r="O61" s="251"/>
      <c r="P61" s="251"/>
      <c r="Q61" s="251"/>
      <c r="R61" s="251"/>
      <c r="S61" s="251"/>
      <c r="T61" s="251"/>
      <c r="U61" s="251"/>
      <c r="V61" s="251"/>
      <c r="W61" s="251"/>
      <c r="X61" s="251"/>
      <c r="Y61" s="251"/>
      <c r="Z61" s="259"/>
      <c r="AA61" s="259"/>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9"/>
  <sheetViews>
    <sheetView workbookViewId="0">
      <pane xSplit="1" ySplit="1" topLeftCell="B88" activePane="bottomRight" state="frozen"/>
      <selection pane="topRight" activeCell="B1" sqref="B1"/>
      <selection pane="bottomLeft" activeCell="A2" sqref="A2"/>
      <selection pane="bottomRight" activeCell="B112" sqref="B112"/>
    </sheetView>
  </sheetViews>
  <sheetFormatPr defaultColWidth="11.42578125" defaultRowHeight="15"/>
  <cols>
    <col min="1" max="1" width="11.42578125" style="313"/>
    <col min="2" max="2" width="35.7109375" style="314" customWidth="1"/>
    <col min="3" max="16384" width="11.42578125" style="309"/>
  </cols>
  <sheetData>
    <row r="1" spans="1:2" ht="15" customHeight="1">
      <c r="A1" s="307" t="s">
        <v>38</v>
      </c>
      <c r="B1" s="315" t="s">
        <v>3123</v>
      </c>
    </row>
    <row r="2" spans="1:2" ht="15" customHeight="1">
      <c r="A2" s="307" t="s">
        <v>623</v>
      </c>
      <c r="B2" s="308" t="s">
        <v>3412</v>
      </c>
    </row>
    <row r="3" spans="1:2" ht="15" customHeight="1">
      <c r="A3" s="307" t="s">
        <v>633</v>
      </c>
      <c r="B3" s="310" t="s">
        <v>3299</v>
      </c>
    </row>
    <row r="4" spans="1:2" ht="15" customHeight="1">
      <c r="A4" s="307" t="s">
        <v>358</v>
      </c>
      <c r="B4" s="308" t="s">
        <v>3124</v>
      </c>
    </row>
    <row r="5" spans="1:2" ht="15" customHeight="1">
      <c r="A5" s="307" t="s">
        <v>1828</v>
      </c>
      <c r="B5" s="308" t="s">
        <v>3300</v>
      </c>
    </row>
    <row r="6" spans="1:2" ht="15" customHeight="1">
      <c r="A6" s="307" t="s">
        <v>3125</v>
      </c>
      <c r="B6" s="308" t="s">
        <v>3126</v>
      </c>
    </row>
    <row r="7" spans="1:2" ht="15" customHeight="1">
      <c r="A7" s="307" t="s">
        <v>644</v>
      </c>
      <c r="B7" s="310" t="s">
        <v>3301</v>
      </c>
    </row>
    <row r="8" spans="1:2" ht="15" customHeight="1">
      <c r="A8" s="307" t="s">
        <v>110</v>
      </c>
      <c r="B8" s="310" t="s">
        <v>3302</v>
      </c>
    </row>
    <row r="9" spans="1:2" ht="15" customHeight="1">
      <c r="A9" s="307" t="s">
        <v>796</v>
      </c>
      <c r="B9" s="310" t="s">
        <v>3303</v>
      </c>
    </row>
    <row r="10" spans="1:2" ht="15" customHeight="1">
      <c r="A10" s="307" t="s">
        <v>111</v>
      </c>
      <c r="B10" s="308" t="s">
        <v>3127</v>
      </c>
    </row>
    <row r="11" spans="1:2" ht="15" customHeight="1">
      <c r="A11" s="307" t="s">
        <v>197</v>
      </c>
      <c r="B11" s="308" t="s">
        <v>3128</v>
      </c>
    </row>
    <row r="12" spans="1:2" ht="15" customHeight="1">
      <c r="A12" s="307" t="s">
        <v>3129</v>
      </c>
      <c r="B12" s="310" t="s">
        <v>3304</v>
      </c>
    </row>
    <row r="13" spans="1:2" ht="15" customHeight="1">
      <c r="A13" s="307" t="s">
        <v>95</v>
      </c>
      <c r="B13" s="308" t="s">
        <v>3130</v>
      </c>
    </row>
    <row r="14" spans="1:2" ht="15" customHeight="1">
      <c r="A14" s="307" t="s">
        <v>301</v>
      </c>
      <c r="B14" s="308" t="s">
        <v>3131</v>
      </c>
    </row>
    <row r="15" spans="1:2" ht="15" customHeight="1">
      <c r="A15" s="307" t="s">
        <v>3132</v>
      </c>
      <c r="B15" s="308" t="s">
        <v>3133</v>
      </c>
    </row>
    <row r="16" spans="1:2" ht="15" customHeight="1">
      <c r="A16" s="307" t="s">
        <v>3134</v>
      </c>
      <c r="B16" s="308" t="s">
        <v>3135</v>
      </c>
    </row>
    <row r="17" spans="1:2" ht="15" customHeight="1">
      <c r="A17" s="307" t="s">
        <v>938</v>
      </c>
      <c r="B17" s="308" t="s">
        <v>3136</v>
      </c>
    </row>
    <row r="18" spans="1:2" ht="15" customHeight="1">
      <c r="A18" s="307" t="s">
        <v>868</v>
      </c>
      <c r="B18" s="308" t="s">
        <v>3137</v>
      </c>
    </row>
    <row r="19" spans="1:2" ht="15" customHeight="1">
      <c r="A19" s="307" t="s">
        <v>1785</v>
      </c>
      <c r="B19" s="308" t="s">
        <v>3138</v>
      </c>
    </row>
    <row r="20" spans="1:2" ht="15" customHeight="1">
      <c r="A20" s="307" t="s">
        <v>1102</v>
      </c>
      <c r="B20" s="308" t="s">
        <v>3139</v>
      </c>
    </row>
    <row r="21" spans="1:2" ht="15" customHeight="1">
      <c r="A21" s="307" t="s">
        <v>258</v>
      </c>
      <c r="B21" s="308" t="s">
        <v>3140</v>
      </c>
    </row>
    <row r="22" spans="1:2" ht="15" customHeight="1">
      <c r="A22" s="307" t="s">
        <v>562</v>
      </c>
      <c r="B22" s="308" t="s">
        <v>3141</v>
      </c>
    </row>
    <row r="23" spans="1:2" ht="15" customHeight="1">
      <c r="A23" s="307" t="s">
        <v>1138</v>
      </c>
      <c r="B23" s="308" t="s">
        <v>3142</v>
      </c>
    </row>
    <row r="24" spans="1:2" ht="15" customHeight="1">
      <c r="A24" s="307" t="s">
        <v>423</v>
      </c>
      <c r="B24" s="308" t="s">
        <v>3143</v>
      </c>
    </row>
    <row r="25" spans="1:2" ht="15" customHeight="1">
      <c r="A25" s="307" t="s">
        <v>934</v>
      </c>
      <c r="B25" s="308" t="s">
        <v>3144</v>
      </c>
    </row>
    <row r="26" spans="1:2" ht="15" customHeight="1">
      <c r="A26" s="307" t="s">
        <v>1312</v>
      </c>
      <c r="B26" s="308" t="s">
        <v>3145</v>
      </c>
    </row>
    <row r="27" spans="1:2" ht="15" customHeight="1">
      <c r="A27" s="307" t="s">
        <v>1103</v>
      </c>
      <c r="B27" s="308" t="s">
        <v>3146</v>
      </c>
    </row>
    <row r="28" spans="1:2" ht="15" customHeight="1">
      <c r="A28" s="307" t="s">
        <v>1869</v>
      </c>
      <c r="B28" s="308" t="s">
        <v>3147</v>
      </c>
    </row>
    <row r="29" spans="1:2" ht="15" customHeight="1">
      <c r="A29" s="307" t="s">
        <v>1048</v>
      </c>
      <c r="B29" s="308" t="s">
        <v>3148</v>
      </c>
    </row>
    <row r="30" spans="1:2" ht="15" customHeight="1">
      <c r="A30" s="307" t="s">
        <v>1071</v>
      </c>
      <c r="B30" s="308" t="s">
        <v>3149</v>
      </c>
    </row>
    <row r="31" spans="1:2" ht="15" customHeight="1">
      <c r="A31" s="307" t="s">
        <v>1149</v>
      </c>
      <c r="B31" s="308" t="s">
        <v>3150</v>
      </c>
    </row>
    <row r="32" spans="1:2" ht="15" customHeight="1">
      <c r="A32" s="307" t="s">
        <v>254</v>
      </c>
      <c r="B32" s="308" t="s">
        <v>3151</v>
      </c>
    </row>
    <row r="33" spans="1:2" ht="15" customHeight="1">
      <c r="A33" s="307" t="s">
        <v>302</v>
      </c>
      <c r="B33" s="308" t="s">
        <v>3152</v>
      </c>
    </row>
    <row r="34" spans="1:2" ht="15" customHeight="1">
      <c r="A34" s="307" t="s">
        <v>411</v>
      </c>
      <c r="B34" s="308" t="s">
        <v>3153</v>
      </c>
    </row>
    <row r="35" spans="1:2" ht="15" customHeight="1">
      <c r="A35" s="307" t="s">
        <v>181</v>
      </c>
      <c r="B35" s="308" t="s">
        <v>3154</v>
      </c>
    </row>
    <row r="36" spans="1:2" ht="15" customHeight="1">
      <c r="A36" s="307" t="s">
        <v>906</v>
      </c>
      <c r="B36" s="308" t="s">
        <v>3155</v>
      </c>
    </row>
    <row r="37" spans="1:2" ht="15" customHeight="1">
      <c r="A37" s="307" t="s">
        <v>348</v>
      </c>
      <c r="B37" s="308" t="s">
        <v>3156</v>
      </c>
    </row>
    <row r="38" spans="1:2" ht="15" customHeight="1">
      <c r="A38" s="307" t="s">
        <v>1282</v>
      </c>
      <c r="B38" s="308" t="s">
        <v>3157</v>
      </c>
    </row>
    <row r="39" spans="1:2" ht="15" customHeight="1">
      <c r="A39" s="307" t="s">
        <v>366</v>
      </c>
      <c r="B39" s="308" t="s">
        <v>3158</v>
      </c>
    </row>
    <row r="40" spans="1:2" ht="15" customHeight="1">
      <c r="A40" s="307" t="s">
        <v>1800</v>
      </c>
      <c r="B40" s="308" t="s">
        <v>3159</v>
      </c>
    </row>
    <row r="41" spans="1:2" ht="15" customHeight="1">
      <c r="A41" s="307" t="s">
        <v>1012</v>
      </c>
      <c r="B41" s="308" t="s">
        <v>3160</v>
      </c>
    </row>
    <row r="42" spans="1:2" ht="15" customHeight="1">
      <c r="A42" s="307" t="s">
        <v>1801</v>
      </c>
      <c r="B42" s="308" t="s">
        <v>3161</v>
      </c>
    </row>
    <row r="43" spans="1:2" ht="15" customHeight="1">
      <c r="A43" s="307" t="s">
        <v>395</v>
      </c>
      <c r="B43" s="308" t="s">
        <v>3162</v>
      </c>
    </row>
    <row r="44" spans="1:2" ht="15" customHeight="1">
      <c r="A44" s="307" t="s">
        <v>1799</v>
      </c>
      <c r="B44" s="308" t="s">
        <v>3163</v>
      </c>
    </row>
    <row r="45" spans="1:2" ht="15" customHeight="1">
      <c r="A45" s="307" t="s">
        <v>3065</v>
      </c>
      <c r="B45" s="308" t="s">
        <v>3164</v>
      </c>
    </row>
    <row r="46" spans="1:2" ht="15" customHeight="1">
      <c r="A46" s="307" t="s">
        <v>1751</v>
      </c>
      <c r="B46" s="308" t="s">
        <v>3165</v>
      </c>
    </row>
    <row r="47" spans="1:2" ht="15" customHeight="1">
      <c r="A47" s="307" t="s">
        <v>948</v>
      </c>
      <c r="B47" s="308" t="s">
        <v>3166</v>
      </c>
    </row>
    <row r="48" spans="1:2" ht="15" customHeight="1">
      <c r="A48" s="307" t="s">
        <v>1680</v>
      </c>
      <c r="B48" s="308" t="s">
        <v>3167</v>
      </c>
    </row>
    <row r="49" spans="1:2" ht="15" customHeight="1">
      <c r="A49" s="307" t="s">
        <v>347</v>
      </c>
      <c r="B49" s="308" t="s">
        <v>3168</v>
      </c>
    </row>
    <row r="50" spans="1:2" ht="15" customHeight="1">
      <c r="A50" s="307" t="s">
        <v>426</v>
      </c>
      <c r="B50" s="308" t="s">
        <v>3169</v>
      </c>
    </row>
    <row r="51" spans="1:2" ht="15" customHeight="1">
      <c r="A51" s="307" t="s">
        <v>3062</v>
      </c>
      <c r="B51" s="308" t="s">
        <v>3170</v>
      </c>
    </row>
    <row r="52" spans="1:2" ht="15" customHeight="1">
      <c r="A52" s="307" t="s">
        <v>945</v>
      </c>
      <c r="B52" s="308" t="s">
        <v>3171</v>
      </c>
    </row>
    <row r="53" spans="1:2" ht="15" customHeight="1">
      <c r="A53" s="307" t="s">
        <v>944</v>
      </c>
      <c r="B53" s="308" t="s">
        <v>3172</v>
      </c>
    </row>
    <row r="54" spans="1:2" ht="15" customHeight="1">
      <c r="A54" s="307" t="s">
        <v>1796</v>
      </c>
      <c r="B54" s="308" t="s">
        <v>3173</v>
      </c>
    </row>
    <row r="55" spans="1:2" ht="15" customHeight="1">
      <c r="A55" s="307" t="s">
        <v>1407</v>
      </c>
      <c r="B55" s="308" t="s">
        <v>3174</v>
      </c>
    </row>
    <row r="56" spans="1:2" ht="15" customHeight="1">
      <c r="A56" s="307" t="s">
        <v>204</v>
      </c>
      <c r="B56" s="308" t="s">
        <v>3175</v>
      </c>
    </row>
    <row r="57" spans="1:2" ht="15" customHeight="1">
      <c r="A57" s="307" t="s">
        <v>631</v>
      </c>
      <c r="B57" s="308" t="s">
        <v>3176</v>
      </c>
    </row>
    <row r="58" spans="1:2" ht="15" customHeight="1">
      <c r="A58" s="307" t="s">
        <v>203</v>
      </c>
      <c r="B58" s="308" t="s">
        <v>3293</v>
      </c>
    </row>
    <row r="59" spans="1:2" ht="15" customHeight="1">
      <c r="A59" s="307" t="s">
        <v>322</v>
      </c>
      <c r="B59" s="308" t="s">
        <v>3177</v>
      </c>
    </row>
    <row r="60" spans="1:2" ht="15" customHeight="1">
      <c r="A60" s="307" t="s">
        <v>481</v>
      </c>
      <c r="B60" s="308" t="s">
        <v>3178</v>
      </c>
    </row>
    <row r="61" spans="1:2" ht="15" customHeight="1">
      <c r="A61" s="307" t="s">
        <v>300</v>
      </c>
      <c r="B61" s="308" t="s">
        <v>3179</v>
      </c>
    </row>
    <row r="62" spans="1:2" ht="15" customHeight="1">
      <c r="A62" s="307" t="s">
        <v>425</v>
      </c>
      <c r="B62" s="308" t="s">
        <v>3180</v>
      </c>
    </row>
    <row r="63" spans="1:2" ht="15" customHeight="1">
      <c r="A63" s="307" t="s">
        <v>367</v>
      </c>
      <c r="B63" s="308" t="s">
        <v>3181</v>
      </c>
    </row>
    <row r="64" spans="1:2" ht="15" customHeight="1">
      <c r="A64" s="307" t="s">
        <v>614</v>
      </c>
      <c r="B64" s="308" t="s">
        <v>3182</v>
      </c>
    </row>
    <row r="65" spans="1:2" ht="15" customHeight="1">
      <c r="A65" s="307" t="s">
        <v>3060</v>
      </c>
      <c r="B65" s="308" t="s">
        <v>3183</v>
      </c>
    </row>
    <row r="66" spans="1:2" ht="15" customHeight="1">
      <c r="A66" s="307" t="s">
        <v>1275</v>
      </c>
      <c r="B66" s="308" t="s">
        <v>3184</v>
      </c>
    </row>
    <row r="67" spans="1:2" ht="15" customHeight="1">
      <c r="A67" s="307" t="s">
        <v>3056</v>
      </c>
      <c r="B67" s="308" t="s">
        <v>3185</v>
      </c>
    </row>
    <row r="68" spans="1:2" ht="15" customHeight="1">
      <c r="A68" s="307" t="s">
        <v>336</v>
      </c>
      <c r="B68" s="308" t="s">
        <v>3186</v>
      </c>
    </row>
    <row r="69" spans="1:2" ht="15" customHeight="1">
      <c r="A69" s="307" t="s">
        <v>1631</v>
      </c>
      <c r="B69" s="308" t="s">
        <v>3187</v>
      </c>
    </row>
    <row r="70" spans="1:2" ht="15" customHeight="1">
      <c r="A70" s="307" t="s">
        <v>480</v>
      </c>
      <c r="B70" s="308" t="s">
        <v>3188</v>
      </c>
    </row>
    <row r="71" spans="1:2" ht="15" customHeight="1">
      <c r="A71" s="307" t="s">
        <v>574</v>
      </c>
      <c r="B71" s="308" t="s">
        <v>3189</v>
      </c>
    </row>
    <row r="72" spans="1:2" ht="15" customHeight="1">
      <c r="A72" s="307" t="s">
        <v>489</v>
      </c>
      <c r="B72" s="308" t="s">
        <v>3190</v>
      </c>
    </row>
    <row r="73" spans="1:2" ht="15" customHeight="1">
      <c r="A73" s="307" t="s">
        <v>1599</v>
      </c>
      <c r="B73" s="308" t="s">
        <v>3191</v>
      </c>
    </row>
    <row r="74" spans="1:2" ht="15" customHeight="1">
      <c r="A74" s="307" t="s">
        <v>1371</v>
      </c>
      <c r="B74" s="308" t="s">
        <v>3192</v>
      </c>
    </row>
    <row r="75" spans="1:2" ht="15" customHeight="1">
      <c r="A75" s="307" t="s">
        <v>1267</v>
      </c>
      <c r="B75" s="308" t="s">
        <v>3193</v>
      </c>
    </row>
    <row r="76" spans="1:2" ht="15" customHeight="1">
      <c r="A76" s="307" t="s">
        <v>1310</v>
      </c>
      <c r="B76" s="308" t="s">
        <v>3194</v>
      </c>
    </row>
    <row r="77" spans="1:2" ht="15" customHeight="1">
      <c r="A77" s="307" t="s">
        <v>610</v>
      </c>
      <c r="B77" s="308" t="s">
        <v>3195</v>
      </c>
    </row>
    <row r="78" spans="1:2" ht="15" customHeight="1">
      <c r="A78" s="307" t="s">
        <v>586</v>
      </c>
      <c r="B78" s="308" t="s">
        <v>3196</v>
      </c>
    </row>
    <row r="79" spans="1:2" ht="15" customHeight="1">
      <c r="A79" s="307" t="s">
        <v>207</v>
      </c>
      <c r="B79" s="308" t="s">
        <v>3197</v>
      </c>
    </row>
    <row r="80" spans="1:2" ht="15" customHeight="1">
      <c r="A80" s="307" t="s">
        <v>1127</v>
      </c>
      <c r="B80" s="308" t="s">
        <v>3198</v>
      </c>
    </row>
    <row r="81" spans="1:2" ht="15" customHeight="1">
      <c r="A81" s="307" t="s">
        <v>447</v>
      </c>
      <c r="B81" s="308" t="s">
        <v>3199</v>
      </c>
    </row>
    <row r="82" spans="1:2" ht="15" customHeight="1">
      <c r="A82" s="307" t="s">
        <v>368</v>
      </c>
      <c r="B82" s="308" t="s">
        <v>3200</v>
      </c>
    </row>
    <row r="83" spans="1:2" ht="15" customHeight="1">
      <c r="A83" s="307" t="s">
        <v>387</v>
      </c>
      <c r="B83" s="308" t="s">
        <v>3201</v>
      </c>
    </row>
    <row r="84" spans="1:2" ht="15" customHeight="1">
      <c r="A84" s="307" t="s">
        <v>427</v>
      </c>
      <c r="B84" s="308" t="s">
        <v>3202</v>
      </c>
    </row>
    <row r="85" spans="1:2" ht="15" customHeight="1">
      <c r="A85" s="307" t="s">
        <v>202</v>
      </c>
      <c r="B85" s="308" t="s">
        <v>3203</v>
      </c>
    </row>
    <row r="86" spans="1:2" ht="15" customHeight="1">
      <c r="A86" s="307" t="s">
        <v>326</v>
      </c>
      <c r="B86" s="308" t="s">
        <v>3204</v>
      </c>
    </row>
    <row r="87" spans="1:2" ht="15" customHeight="1">
      <c r="A87" s="307" t="s">
        <v>1797</v>
      </c>
      <c r="B87" s="308" t="s">
        <v>3205</v>
      </c>
    </row>
    <row r="88" spans="1:2" ht="15" customHeight="1">
      <c r="A88" s="307" t="s">
        <v>405</v>
      </c>
      <c r="B88" s="308" t="s">
        <v>3206</v>
      </c>
    </row>
    <row r="89" spans="1:2" ht="15" customHeight="1">
      <c r="A89" s="307" t="s">
        <v>1743</v>
      </c>
      <c r="B89" s="308" t="s">
        <v>3207</v>
      </c>
    </row>
    <row r="90" spans="1:2" ht="15" customHeight="1">
      <c r="A90" s="307" t="s">
        <v>163</v>
      </c>
      <c r="B90" s="308" t="s">
        <v>3208</v>
      </c>
    </row>
    <row r="91" spans="1:2" ht="15" customHeight="1">
      <c r="A91" s="307" t="s">
        <v>615</v>
      </c>
      <c r="B91" s="308" t="s">
        <v>3209</v>
      </c>
    </row>
    <row r="92" spans="1:2" ht="15" customHeight="1">
      <c r="A92" s="307" t="s">
        <v>261</v>
      </c>
      <c r="B92" s="308" t="s">
        <v>3305</v>
      </c>
    </row>
    <row r="93" spans="1:2" ht="15" customHeight="1">
      <c r="A93" s="307" t="s">
        <v>1150</v>
      </c>
      <c r="B93" s="308" t="s">
        <v>3210</v>
      </c>
    </row>
    <row r="94" spans="1:2" ht="15" customHeight="1">
      <c r="A94" s="307" t="s">
        <v>407</v>
      </c>
      <c r="B94" s="308" t="s">
        <v>3211</v>
      </c>
    </row>
    <row r="95" spans="1:2" ht="15" customHeight="1">
      <c r="A95" s="307" t="s">
        <v>339</v>
      </c>
      <c r="B95" s="308" t="s">
        <v>3212</v>
      </c>
    </row>
    <row r="96" spans="1:2" ht="15" customHeight="1">
      <c r="A96" s="307" t="s">
        <v>449</v>
      </c>
      <c r="B96" s="308" t="s">
        <v>3213</v>
      </c>
    </row>
    <row r="97" spans="1:2" ht="15" customHeight="1">
      <c r="A97" s="307" t="s">
        <v>338</v>
      </c>
      <c r="B97" s="308" t="s">
        <v>3214</v>
      </c>
    </row>
    <row r="98" spans="1:2" ht="15" customHeight="1">
      <c r="A98" s="307" t="s">
        <v>3215</v>
      </c>
      <c r="B98" s="308" t="s">
        <v>3216</v>
      </c>
    </row>
    <row r="99" spans="1:2" ht="15" customHeight="1">
      <c r="A99" s="307" t="s">
        <v>208</v>
      </c>
      <c r="B99" s="308" t="s">
        <v>3217</v>
      </c>
    </row>
    <row r="100" spans="1:2" ht="15" customHeight="1">
      <c r="A100" s="307" t="s">
        <v>1856</v>
      </c>
      <c r="B100" s="308" t="s">
        <v>3218</v>
      </c>
    </row>
    <row r="101" spans="1:2" ht="15" customHeight="1">
      <c r="A101" s="307" t="s">
        <v>867</v>
      </c>
      <c r="B101" s="308" t="s">
        <v>3219</v>
      </c>
    </row>
    <row r="102" spans="1:2" ht="15" customHeight="1">
      <c r="A102" s="307" t="s">
        <v>446</v>
      </c>
      <c r="B102" s="308" t="s">
        <v>3220</v>
      </c>
    </row>
    <row r="103" spans="1:2" ht="15" customHeight="1">
      <c r="A103" s="307" t="s">
        <v>1609</v>
      </c>
      <c r="B103" s="308" t="s">
        <v>3221</v>
      </c>
    </row>
    <row r="104" spans="1:2" ht="15" customHeight="1">
      <c r="A104" s="307" t="s">
        <v>1283</v>
      </c>
      <c r="B104" s="308" t="s">
        <v>3306</v>
      </c>
    </row>
    <row r="105" spans="1:2" ht="15" customHeight="1">
      <c r="A105" s="307" t="s">
        <v>1276</v>
      </c>
      <c r="B105" s="308" t="s">
        <v>3222</v>
      </c>
    </row>
    <row r="106" spans="1:2" ht="15" customHeight="1">
      <c r="A106" s="307" t="s">
        <v>3223</v>
      </c>
      <c r="B106" s="308" t="s">
        <v>3224</v>
      </c>
    </row>
    <row r="107" spans="1:2" ht="15" customHeight="1">
      <c r="A107" s="307" t="s">
        <v>3225</v>
      </c>
      <c r="B107" s="310" t="s">
        <v>3307</v>
      </c>
    </row>
    <row r="108" spans="1:2" ht="15" customHeight="1">
      <c r="A108" s="307" t="s">
        <v>205</v>
      </c>
      <c r="B108" s="308" t="s">
        <v>3226</v>
      </c>
    </row>
    <row r="109" spans="1:2" ht="15" customHeight="1">
      <c r="A109" s="307" t="s">
        <v>818</v>
      </c>
      <c r="B109" s="308" t="s">
        <v>3227</v>
      </c>
    </row>
    <row r="110" spans="1:2" ht="15" customHeight="1">
      <c r="A110" s="307" t="s">
        <v>825</v>
      </c>
      <c r="B110" s="308" t="s">
        <v>3228</v>
      </c>
    </row>
    <row r="111" spans="1:2" ht="15" customHeight="1">
      <c r="A111" s="307" t="s">
        <v>3229</v>
      </c>
      <c r="B111" s="308" t="s">
        <v>3230</v>
      </c>
    </row>
    <row r="112" spans="1:2" ht="15" customHeight="1">
      <c r="A112" s="307" t="s">
        <v>200</v>
      </c>
      <c r="B112" s="308" t="s">
        <v>3231</v>
      </c>
    </row>
    <row r="113" spans="1:2" ht="15" customHeight="1">
      <c r="A113" s="307" t="s">
        <v>327</v>
      </c>
      <c r="B113" s="308" t="s">
        <v>3232</v>
      </c>
    </row>
    <row r="114" spans="1:2" ht="15" customHeight="1">
      <c r="A114" s="307" t="s">
        <v>373</v>
      </c>
      <c r="B114" s="308" t="s">
        <v>3308</v>
      </c>
    </row>
    <row r="115" spans="1:2" ht="15" customHeight="1">
      <c r="A115" s="307" t="s">
        <v>1273</v>
      </c>
      <c r="B115" s="308" t="s">
        <v>3290</v>
      </c>
    </row>
    <row r="116" spans="1:2" ht="15" customHeight="1">
      <c r="A116" s="307" t="s">
        <v>131</v>
      </c>
      <c r="B116" s="308" t="s">
        <v>3233</v>
      </c>
    </row>
    <row r="117" spans="1:2" ht="15" customHeight="1">
      <c r="A117" s="307" t="s">
        <v>632</v>
      </c>
      <c r="B117" s="311" t="s">
        <v>3234</v>
      </c>
    </row>
    <row r="118" spans="1:2" ht="15" customHeight="1">
      <c r="A118" s="307" t="s">
        <v>1812</v>
      </c>
      <c r="B118" s="312" t="s">
        <v>3309</v>
      </c>
    </row>
    <row r="119" spans="1:2" ht="15" customHeight="1">
      <c r="A119" s="307" t="s">
        <v>1272</v>
      </c>
      <c r="B119" s="308" t="s">
        <v>3235</v>
      </c>
    </row>
    <row r="120" spans="1:2" ht="15" customHeight="1">
      <c r="A120" s="307" t="s">
        <v>3236</v>
      </c>
      <c r="B120" s="308" t="s">
        <v>3237</v>
      </c>
    </row>
    <row r="121" spans="1:2" ht="15" customHeight="1">
      <c r="A121" s="307" t="s">
        <v>3057</v>
      </c>
      <c r="B121" s="308" t="s">
        <v>3238</v>
      </c>
    </row>
    <row r="122" spans="1:2" ht="15" customHeight="1">
      <c r="A122" s="307" t="s">
        <v>1309</v>
      </c>
      <c r="B122" s="308" t="s">
        <v>3239</v>
      </c>
    </row>
    <row r="123" spans="1:2" ht="15" customHeight="1">
      <c r="A123" s="307" t="s">
        <v>1309</v>
      </c>
      <c r="B123" s="308" t="s">
        <v>3240</v>
      </c>
    </row>
    <row r="124" spans="1:2" ht="15" customHeight="1">
      <c r="A124" s="307" t="s">
        <v>1291</v>
      </c>
      <c r="B124" s="308" t="s">
        <v>3241</v>
      </c>
    </row>
    <row r="125" spans="1:2" ht="15" customHeight="1">
      <c r="A125" s="307" t="s">
        <v>451</v>
      </c>
      <c r="B125" s="308" t="s">
        <v>3242</v>
      </c>
    </row>
    <row r="126" spans="1:2" ht="15" customHeight="1">
      <c r="A126" s="307" t="s">
        <v>443</v>
      </c>
      <c r="B126" s="308" t="s">
        <v>3243</v>
      </c>
    </row>
    <row r="127" spans="1:2" ht="15" customHeight="1">
      <c r="A127" s="307" t="s">
        <v>259</v>
      </c>
      <c r="B127" s="308" t="s">
        <v>3244</v>
      </c>
    </row>
    <row r="128" spans="1:2" ht="15" customHeight="1">
      <c r="A128" s="307" t="s">
        <v>1510</v>
      </c>
      <c r="B128" s="308" t="s">
        <v>3245</v>
      </c>
    </row>
    <row r="129" spans="1:2" ht="15" customHeight="1">
      <c r="A129" s="307" t="s">
        <v>1332</v>
      </c>
      <c r="B129" s="308" t="s">
        <v>3310</v>
      </c>
    </row>
    <row r="130" spans="1:2" ht="15" customHeight="1">
      <c r="A130" s="307" t="s">
        <v>1446</v>
      </c>
      <c r="B130" s="308" t="s">
        <v>3246</v>
      </c>
    </row>
    <row r="131" spans="1:2" ht="15" customHeight="1">
      <c r="A131" s="307" t="s">
        <v>335</v>
      </c>
      <c r="B131" s="308" t="s">
        <v>3311</v>
      </c>
    </row>
    <row r="132" spans="1:2" ht="15" customHeight="1">
      <c r="A132" s="307" t="s">
        <v>165</v>
      </c>
      <c r="B132" s="308" t="s">
        <v>3312</v>
      </c>
    </row>
    <row r="133" spans="1:2" ht="15" customHeight="1">
      <c r="A133" s="307" t="s">
        <v>3066</v>
      </c>
      <c r="B133" s="308" t="s">
        <v>3247</v>
      </c>
    </row>
    <row r="134" spans="1:2" ht="15" customHeight="1">
      <c r="A134" s="307" t="s">
        <v>1376</v>
      </c>
      <c r="B134" s="308" t="s">
        <v>3248</v>
      </c>
    </row>
    <row r="135" spans="1:2" ht="15" customHeight="1">
      <c r="A135" s="307" t="s">
        <v>3059</v>
      </c>
      <c r="B135" s="308" t="s">
        <v>3313</v>
      </c>
    </row>
    <row r="136" spans="1:2" ht="15" customHeight="1">
      <c r="A136" s="307" t="s">
        <v>337</v>
      </c>
      <c r="B136" s="308" t="s">
        <v>3314</v>
      </c>
    </row>
    <row r="137" spans="1:2" ht="15" customHeight="1">
      <c r="A137" s="307" t="s">
        <v>624</v>
      </c>
      <c r="B137" s="308" t="s">
        <v>3249</v>
      </c>
    </row>
    <row r="138" spans="1:2" ht="15" customHeight="1">
      <c r="A138" s="307" t="s">
        <v>1803</v>
      </c>
      <c r="B138" s="308" t="s">
        <v>3250</v>
      </c>
    </row>
    <row r="139" spans="1:2" ht="15" customHeight="1">
      <c r="A139" s="307" t="s">
        <v>1067</v>
      </c>
      <c r="B139" s="308" t="s">
        <v>3251</v>
      </c>
    </row>
    <row r="140" spans="1:2" ht="15" customHeight="1">
      <c r="A140" s="307" t="s">
        <v>444</v>
      </c>
      <c r="B140" s="308" t="s">
        <v>3252</v>
      </c>
    </row>
    <row r="141" spans="1:2" ht="15" customHeight="1">
      <c r="A141" s="307" t="s">
        <v>807</v>
      </c>
      <c r="B141" s="308" t="s">
        <v>3253</v>
      </c>
    </row>
    <row r="142" spans="1:2" ht="15" customHeight="1">
      <c r="A142" s="307" t="s">
        <v>453</v>
      </c>
      <c r="B142" s="308" t="s">
        <v>3254</v>
      </c>
    </row>
    <row r="143" spans="1:2" ht="15" customHeight="1">
      <c r="A143" s="307" t="s">
        <v>1340</v>
      </c>
      <c r="B143" s="308" t="s">
        <v>3315</v>
      </c>
    </row>
    <row r="144" spans="1:2" ht="15" customHeight="1">
      <c r="A144" s="307" t="s">
        <v>450</v>
      </c>
      <c r="B144" s="308" t="s">
        <v>3316</v>
      </c>
    </row>
    <row r="145" spans="1:2" ht="15" customHeight="1">
      <c r="A145" s="307" t="s">
        <v>1175</v>
      </c>
      <c r="B145" s="308" t="s">
        <v>3317</v>
      </c>
    </row>
    <row r="146" spans="1:2" ht="15" customHeight="1">
      <c r="A146" s="307" t="s">
        <v>805</v>
      </c>
      <c r="B146" s="308" t="s">
        <v>3255</v>
      </c>
    </row>
    <row r="147" spans="1:2" ht="15" customHeight="1">
      <c r="A147" s="307" t="s">
        <v>1289</v>
      </c>
      <c r="B147" s="308" t="s">
        <v>3318</v>
      </c>
    </row>
    <row r="148" spans="1:2" ht="15" customHeight="1">
      <c r="A148" s="307" t="s">
        <v>1284</v>
      </c>
      <c r="B148" s="308" t="s">
        <v>3319</v>
      </c>
    </row>
    <row r="149" spans="1:2" ht="15" customHeight="1">
      <c r="A149" s="307" t="s">
        <v>1311</v>
      </c>
      <c r="B149" s="308" t="s">
        <v>3320</v>
      </c>
    </row>
    <row r="150" spans="1:2" ht="15" customHeight="1">
      <c r="A150" s="307" t="s">
        <v>813</v>
      </c>
      <c r="B150" s="308" t="s">
        <v>3321</v>
      </c>
    </row>
    <row r="151" spans="1:2" ht="15" customHeight="1">
      <c r="A151" s="307" t="s">
        <v>1324</v>
      </c>
      <c r="B151" s="308" t="s">
        <v>3322</v>
      </c>
    </row>
    <row r="152" spans="1:2" ht="15" customHeight="1">
      <c r="A152" s="307" t="s">
        <v>1363</v>
      </c>
      <c r="B152" s="308" t="s">
        <v>3256</v>
      </c>
    </row>
    <row r="153" spans="1:2" ht="15" customHeight="1">
      <c r="A153" s="307" t="s">
        <v>1266</v>
      </c>
      <c r="B153" s="308" t="s">
        <v>3323</v>
      </c>
    </row>
    <row r="154" spans="1:2" ht="15" customHeight="1">
      <c r="A154" s="307" t="s">
        <v>1339</v>
      </c>
      <c r="B154" s="308" t="s">
        <v>3257</v>
      </c>
    </row>
    <row r="155" spans="1:2" ht="15" customHeight="1">
      <c r="A155" s="307" t="s">
        <v>1362</v>
      </c>
      <c r="B155" s="308" t="s">
        <v>3324</v>
      </c>
    </row>
    <row r="156" spans="1:2" ht="15" customHeight="1">
      <c r="A156" s="307" t="s">
        <v>1176</v>
      </c>
      <c r="B156" s="308" t="s">
        <v>3258</v>
      </c>
    </row>
    <row r="157" spans="1:2" ht="15" customHeight="1">
      <c r="A157" s="307" t="s">
        <v>1268</v>
      </c>
      <c r="B157" s="308" t="s">
        <v>3325</v>
      </c>
    </row>
    <row r="158" spans="1:2" ht="15" customHeight="1">
      <c r="A158" s="307" t="s">
        <v>1350</v>
      </c>
      <c r="B158" s="308" t="s">
        <v>3259</v>
      </c>
    </row>
    <row r="159" spans="1:2" ht="15" customHeight="1">
      <c r="A159" s="307" t="s">
        <v>360</v>
      </c>
      <c r="B159" s="308" t="s">
        <v>3326</v>
      </c>
    </row>
    <row r="160" spans="1:2" ht="15" customHeight="1">
      <c r="A160" s="307" t="s">
        <v>579</v>
      </c>
      <c r="B160" s="308" t="s">
        <v>3327</v>
      </c>
    </row>
    <row r="161" spans="1:2" ht="15" customHeight="1">
      <c r="A161" s="307" t="s">
        <v>3061</v>
      </c>
      <c r="B161" s="308" t="s">
        <v>3328</v>
      </c>
    </row>
    <row r="162" spans="1:2" ht="15" customHeight="1">
      <c r="A162" s="307" t="s">
        <v>1829</v>
      </c>
      <c r="B162" s="308" t="s">
        <v>3329</v>
      </c>
    </row>
    <row r="163" spans="1:2" ht="15" customHeight="1">
      <c r="A163" s="307" t="s">
        <v>543</v>
      </c>
      <c r="B163" s="308" t="s">
        <v>3330</v>
      </c>
    </row>
    <row r="164" spans="1:2" ht="15" customHeight="1">
      <c r="A164" s="307" t="s">
        <v>946</v>
      </c>
      <c r="B164" s="308" t="s">
        <v>3260</v>
      </c>
    </row>
    <row r="165" spans="1:2" ht="15" customHeight="1">
      <c r="A165" s="307" t="s">
        <v>304</v>
      </c>
      <c r="B165" s="308" t="s">
        <v>3331</v>
      </c>
    </row>
    <row r="166" spans="1:2" ht="15" customHeight="1">
      <c r="A166" s="307" t="s">
        <v>166</v>
      </c>
      <c r="B166" s="308" t="s">
        <v>3332</v>
      </c>
    </row>
    <row r="167" spans="1:2" ht="15" customHeight="1">
      <c r="A167" s="307" t="s">
        <v>3058</v>
      </c>
      <c r="B167" s="308" t="s">
        <v>3261</v>
      </c>
    </row>
    <row r="168" spans="1:2" ht="15" customHeight="1">
      <c r="A168" s="307" t="s">
        <v>406</v>
      </c>
      <c r="B168" s="308" t="s">
        <v>3333</v>
      </c>
    </row>
    <row r="169" spans="1:2" ht="15" customHeight="1">
      <c r="A169" s="307" t="s">
        <v>929</v>
      </c>
      <c r="B169" s="308" t="s">
        <v>3334</v>
      </c>
    </row>
    <row r="170" spans="1:2" ht="15" customHeight="1">
      <c r="A170" s="307" t="s">
        <v>611</v>
      </c>
      <c r="B170" s="308" t="s">
        <v>3262</v>
      </c>
    </row>
    <row r="171" spans="1:2" ht="15" customHeight="1">
      <c r="A171" s="307" t="s">
        <v>587</v>
      </c>
      <c r="B171" s="308" t="s">
        <v>3263</v>
      </c>
    </row>
    <row r="172" spans="1:2" ht="15" customHeight="1">
      <c r="A172" s="307" t="s">
        <v>1798</v>
      </c>
      <c r="B172" s="308" t="s">
        <v>3335</v>
      </c>
    </row>
    <row r="173" spans="1:2" ht="15" customHeight="1">
      <c r="A173" s="307" t="s">
        <v>189</v>
      </c>
      <c r="B173" s="308" t="s">
        <v>3264</v>
      </c>
    </row>
    <row r="174" spans="1:2" ht="15" customHeight="1">
      <c r="A174" s="307" t="s">
        <v>616</v>
      </c>
      <c r="B174" s="308" t="s">
        <v>3265</v>
      </c>
    </row>
    <row r="175" spans="1:2" ht="15" customHeight="1">
      <c r="A175" s="307" t="s">
        <v>1073</v>
      </c>
      <c r="B175" s="308" t="s">
        <v>3266</v>
      </c>
    </row>
    <row r="176" spans="1:2" ht="15" customHeight="1">
      <c r="A176" s="307" t="s">
        <v>1364</v>
      </c>
      <c r="B176" s="308" t="s">
        <v>3267</v>
      </c>
    </row>
    <row r="177" spans="1:2" ht="15" customHeight="1">
      <c r="A177" s="307" t="s">
        <v>420</v>
      </c>
      <c r="B177" s="308" t="s">
        <v>3268</v>
      </c>
    </row>
    <row r="178" spans="1:2" ht="15" customHeight="1">
      <c r="A178" s="307" t="s">
        <v>613</v>
      </c>
      <c r="B178" s="308" t="s">
        <v>3269</v>
      </c>
    </row>
    <row r="179" spans="1:2" ht="15" customHeight="1">
      <c r="A179" s="307" t="s">
        <v>1317</v>
      </c>
      <c r="B179" s="308" t="s">
        <v>3270</v>
      </c>
    </row>
    <row r="180" spans="1:2" ht="15" customHeight="1">
      <c r="A180" s="307" t="s">
        <v>1292</v>
      </c>
      <c r="B180" s="308" t="s">
        <v>3271</v>
      </c>
    </row>
    <row r="181" spans="1:2" ht="15" customHeight="1">
      <c r="A181" s="307" t="s">
        <v>1147</v>
      </c>
      <c r="B181" s="308" t="s">
        <v>3272</v>
      </c>
    </row>
    <row r="182" spans="1:2" ht="15" customHeight="1">
      <c r="A182" s="307" t="s">
        <v>404</v>
      </c>
      <c r="B182" s="308" t="s">
        <v>3273</v>
      </c>
    </row>
    <row r="183" spans="1:2" ht="15" customHeight="1">
      <c r="A183" s="307" t="s">
        <v>1565</v>
      </c>
      <c r="B183" s="308" t="s">
        <v>3274</v>
      </c>
    </row>
    <row r="184" spans="1:2" ht="15" customHeight="1">
      <c r="A184" s="307" t="s">
        <v>121</v>
      </c>
      <c r="B184" s="308" t="s">
        <v>3275</v>
      </c>
    </row>
    <row r="185" spans="1:2" ht="15" customHeight="1">
      <c r="A185" s="307" t="s">
        <v>3276</v>
      </c>
      <c r="B185" s="308" t="s">
        <v>3277</v>
      </c>
    </row>
    <row r="186" spans="1:2" ht="15" customHeight="1">
      <c r="A186" s="307" t="s">
        <v>814</v>
      </c>
      <c r="B186" s="308" t="s">
        <v>3278</v>
      </c>
    </row>
    <row r="187" spans="1:2" ht="15" customHeight="1">
      <c r="A187" s="307" t="s">
        <v>3279</v>
      </c>
      <c r="B187" s="308" t="s">
        <v>3336</v>
      </c>
    </row>
    <row r="188" spans="1:2" ht="15" customHeight="1">
      <c r="A188" s="307" t="s">
        <v>3280</v>
      </c>
      <c r="B188" s="308" t="s">
        <v>3281</v>
      </c>
    </row>
    <row r="189" spans="1:2" ht="15" customHeight="1">
      <c r="A189" s="307" t="s">
        <v>3282</v>
      </c>
      <c r="B189" s="308" t="s">
        <v>3283</v>
      </c>
    </row>
    <row r="190" spans="1:2" ht="15" customHeight="1">
      <c r="A190" s="307" t="s">
        <v>1683</v>
      </c>
      <c r="B190" s="308" t="s">
        <v>3337</v>
      </c>
    </row>
    <row r="191" spans="1:2" ht="15" customHeight="1">
      <c r="A191" s="307" t="s">
        <v>1068</v>
      </c>
      <c r="B191" s="310" t="s">
        <v>3284</v>
      </c>
    </row>
    <row r="192" spans="1:2" ht="15" customHeight="1">
      <c r="A192" s="307" t="s">
        <v>184</v>
      </c>
      <c r="B192" s="308" t="s">
        <v>3285</v>
      </c>
    </row>
    <row r="193" spans="1:2" ht="15" customHeight="1">
      <c r="A193" s="307" t="s">
        <v>445</v>
      </c>
      <c r="B193" s="308" t="s">
        <v>3286</v>
      </c>
    </row>
    <row r="194" spans="1:2" ht="15" customHeight="1">
      <c r="A194" s="307" t="s">
        <v>1742</v>
      </c>
      <c r="B194" s="308" t="s">
        <v>3291</v>
      </c>
    </row>
    <row r="195" spans="1:2" ht="15" customHeight="1">
      <c r="A195" s="307" t="s">
        <v>108</v>
      </c>
      <c r="B195" s="308" t="s">
        <v>3287</v>
      </c>
    </row>
    <row r="196" spans="1:2" ht="15" customHeight="1">
      <c r="A196" s="307" t="s">
        <v>107</v>
      </c>
      <c r="B196" s="308" t="s">
        <v>3292</v>
      </c>
    </row>
    <row r="197" spans="1:2" ht="15" customHeight="1">
      <c r="A197" s="307" t="s">
        <v>135</v>
      </c>
      <c r="B197" s="310" t="s">
        <v>3338</v>
      </c>
    </row>
    <row r="198" spans="1:2" ht="18" customHeight="1">
      <c r="A198" s="307" t="s">
        <v>152</v>
      </c>
      <c r="B198" s="308" t="s">
        <v>3288</v>
      </c>
    </row>
    <row r="199" spans="1:2" ht="18" customHeight="1">
      <c r="A199" s="307" t="s">
        <v>740</v>
      </c>
      <c r="B199" s="308" t="s">
        <v>3289</v>
      </c>
    </row>
  </sheetData>
  <hyperlinks>
    <hyperlink ref="B3" r:id="rId1" display="http://www.fao.org/fileadmin/templates/food_composition/images/AnFooD1.0.xls"/>
    <hyperlink ref="B7" r:id="rId2" display="http://www.fao.org/fileadmin/templates/food_composition/documents/BioFoodComp2.0__2_.xls"/>
    <hyperlink ref="B8" r:id="rId3" display="http://www.foodcomp.dk/v7/fcdb_alphlist.asp?FL=B"/>
    <hyperlink ref="B9" r:id="rId4" display="http://www.fao.org/DOCREP/003/X6878E/X6878E00.HTM"/>
    <hyperlink ref="B12" r:id="rId5" display="http://www.nutriweb.org.my/searchfood.php"/>
    <hyperlink ref="B107" r:id="rId6" display="http://www.fao.org/docrep/007/y5432e/y5432e00.htm"/>
    <hyperlink ref="B191" r:id="rId7" display="http://dx.doi.org/10.1016/j.foodchem.2012.11.035"/>
  </hyperlinks>
  <pageMargins left="0.75" right="0.75" top="1" bottom="1" header="0.5" footer="0.5"/>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workbookViewId="0">
      <selection activeCell="A93" sqref="A93"/>
    </sheetView>
  </sheetViews>
  <sheetFormatPr defaultRowHeight="15"/>
  <cols>
    <col min="1" max="1" width="62.85546875" style="317" customWidth="1"/>
    <col min="2" max="2" width="15.42578125" customWidth="1"/>
    <col min="3" max="3" width="16.42578125" customWidth="1"/>
  </cols>
  <sheetData>
    <row r="1" spans="1:4" ht="46.5">
      <c r="A1" s="422" t="s">
        <v>3514</v>
      </c>
      <c r="B1" s="408"/>
      <c r="C1" s="408"/>
      <c r="D1" s="408"/>
    </row>
    <row r="2" spans="1:4">
      <c r="A2" s="410"/>
      <c r="B2" s="408"/>
      <c r="C2" s="408"/>
      <c r="D2" s="408"/>
    </row>
    <row r="3" spans="1:4" ht="120">
      <c r="A3" s="411" t="s">
        <v>3515</v>
      </c>
      <c r="B3" s="408"/>
      <c r="C3" s="408"/>
      <c r="D3" s="408"/>
    </row>
    <row r="4" spans="1:4">
      <c r="A4" s="411"/>
      <c r="B4" s="408"/>
      <c r="C4" s="408"/>
      <c r="D4" s="408"/>
    </row>
    <row r="5" spans="1:4" ht="29.25" thickBot="1">
      <c r="A5" s="412" t="s">
        <v>3516</v>
      </c>
      <c r="B5" s="408"/>
      <c r="C5" s="408"/>
      <c r="D5" s="408"/>
    </row>
    <row r="6" spans="1:4" ht="15.75" thickBot="1">
      <c r="A6" s="413" t="s">
        <v>3517</v>
      </c>
      <c r="B6" s="401" t="s">
        <v>3518</v>
      </c>
      <c r="C6" s="402" t="s">
        <v>3519</v>
      </c>
      <c r="D6" s="408"/>
    </row>
    <row r="7" spans="1:4" ht="30.75" thickBot="1">
      <c r="A7" s="414" t="s">
        <v>3520</v>
      </c>
      <c r="B7" s="403" t="s">
        <v>3521</v>
      </c>
      <c r="C7" s="403" t="s">
        <v>1</v>
      </c>
      <c r="D7" s="408"/>
    </row>
    <row r="8" spans="1:4" ht="15.75" thickBot="1">
      <c r="A8" s="415" t="s">
        <v>3522</v>
      </c>
      <c r="B8" s="403"/>
      <c r="C8" s="403"/>
      <c r="D8" s="408"/>
    </row>
    <row r="9" spans="1:4" ht="15.75" thickBot="1">
      <c r="A9" s="414" t="s">
        <v>3523</v>
      </c>
      <c r="B9" s="403" t="s">
        <v>3524</v>
      </c>
      <c r="C9" s="403" t="s">
        <v>3525</v>
      </c>
      <c r="D9" s="408"/>
    </row>
    <row r="10" spans="1:4" ht="15.75" thickBot="1">
      <c r="A10" s="414" t="s">
        <v>40</v>
      </c>
      <c r="B10" s="403" t="s">
        <v>3069</v>
      </c>
      <c r="C10" s="403" t="s">
        <v>3526</v>
      </c>
      <c r="D10" s="408"/>
    </row>
    <row r="11" spans="1:4" ht="15.75" thickBot="1">
      <c r="A11" s="414" t="s">
        <v>3356</v>
      </c>
      <c r="B11" s="403" t="s">
        <v>3069</v>
      </c>
      <c r="C11" s="403" t="s">
        <v>3527</v>
      </c>
      <c r="D11" s="408"/>
    </row>
    <row r="12" spans="1:4" ht="15.75" thickBot="1">
      <c r="A12" s="414" t="s">
        <v>3528</v>
      </c>
      <c r="B12" s="403" t="s">
        <v>3069</v>
      </c>
      <c r="C12" s="403" t="s">
        <v>106</v>
      </c>
      <c r="D12" s="408"/>
    </row>
    <row r="13" spans="1:4" ht="15.75" thickBot="1">
      <c r="A13" s="414" t="s">
        <v>3529</v>
      </c>
      <c r="B13" s="403" t="s">
        <v>3069</v>
      </c>
      <c r="C13" s="403" t="s">
        <v>3530</v>
      </c>
      <c r="D13" s="408"/>
    </row>
    <row r="14" spans="1:4" ht="15.75" thickBot="1">
      <c r="A14" s="414" t="s">
        <v>3531</v>
      </c>
      <c r="B14" s="403" t="s">
        <v>3069</v>
      </c>
      <c r="C14" s="403" t="s">
        <v>3532</v>
      </c>
      <c r="D14" s="408"/>
    </row>
    <row r="15" spans="1:4" ht="15.75" thickBot="1">
      <c r="A15" s="415" t="s">
        <v>3533</v>
      </c>
      <c r="B15" s="403"/>
      <c r="C15" s="403"/>
      <c r="D15" s="408"/>
    </row>
    <row r="16" spans="1:4" ht="15.75" thickBot="1">
      <c r="A16" s="414" t="s">
        <v>3534</v>
      </c>
      <c r="B16" s="403" t="s">
        <v>3069</v>
      </c>
      <c r="C16" s="403" t="s">
        <v>3535</v>
      </c>
      <c r="D16" s="408"/>
    </row>
    <row r="17" spans="1:4" ht="15.75" thickBot="1">
      <c r="A17" s="414" t="s">
        <v>3366</v>
      </c>
      <c r="B17" s="403" t="s">
        <v>3536</v>
      </c>
      <c r="C17" s="403" t="s">
        <v>3537</v>
      </c>
      <c r="D17" s="408"/>
    </row>
    <row r="18" spans="1:4" ht="15.75" thickBot="1">
      <c r="A18" s="414" t="s">
        <v>3538</v>
      </c>
      <c r="B18" s="403" t="s">
        <v>3536</v>
      </c>
      <c r="C18" s="403" t="s">
        <v>3539</v>
      </c>
      <c r="D18" s="408"/>
    </row>
    <row r="19" spans="1:4" ht="15.75" thickBot="1">
      <c r="A19" s="414" t="s">
        <v>3540</v>
      </c>
      <c r="B19" s="403" t="s">
        <v>3536</v>
      </c>
      <c r="C19" s="403" t="s">
        <v>3541</v>
      </c>
      <c r="D19" s="408"/>
    </row>
    <row r="20" spans="1:4" ht="15.75" thickBot="1">
      <c r="A20" s="414" t="s">
        <v>3379</v>
      </c>
      <c r="B20" s="403" t="s">
        <v>3536</v>
      </c>
      <c r="C20" s="403" t="s">
        <v>3542</v>
      </c>
      <c r="D20" s="408"/>
    </row>
    <row r="21" spans="1:4" ht="15.75" thickBot="1">
      <c r="A21" s="414" t="s">
        <v>3543</v>
      </c>
      <c r="B21" s="403" t="s">
        <v>3536</v>
      </c>
      <c r="C21" s="403" t="s">
        <v>3544</v>
      </c>
      <c r="D21" s="408"/>
    </row>
    <row r="22" spans="1:4" ht="15.75" thickBot="1">
      <c r="A22" s="414" t="s">
        <v>3381</v>
      </c>
      <c r="B22" s="403" t="s">
        <v>3536</v>
      </c>
      <c r="C22" s="403" t="s">
        <v>1764</v>
      </c>
      <c r="D22" s="408"/>
    </row>
    <row r="23" spans="1:4" ht="15.75" thickBot="1">
      <c r="A23" s="414" t="s">
        <v>3382</v>
      </c>
      <c r="B23" s="403" t="s">
        <v>3536</v>
      </c>
      <c r="C23" s="403" t="s">
        <v>3545</v>
      </c>
      <c r="D23" s="408"/>
    </row>
    <row r="24" spans="1:4" ht="15.75" thickBot="1">
      <c r="A24" s="414" t="s">
        <v>3383</v>
      </c>
      <c r="B24" s="403" t="s">
        <v>3536</v>
      </c>
      <c r="C24" s="403" t="s">
        <v>3546</v>
      </c>
      <c r="D24" s="408"/>
    </row>
    <row r="25" spans="1:4" ht="15.75" thickBot="1">
      <c r="A25" s="416" t="s">
        <v>3547</v>
      </c>
      <c r="B25" s="404"/>
      <c r="C25" s="404"/>
      <c r="D25" s="408"/>
    </row>
    <row r="26" spans="1:4" ht="15.75" thickBot="1">
      <c r="A26" s="414" t="s">
        <v>3548</v>
      </c>
      <c r="B26" s="403" t="s">
        <v>3549</v>
      </c>
      <c r="C26" s="403" t="s">
        <v>3550</v>
      </c>
      <c r="D26" s="408"/>
    </row>
    <row r="27" spans="1:4" ht="15.75" thickBot="1">
      <c r="A27" s="414" t="s">
        <v>3551</v>
      </c>
      <c r="B27" s="403" t="s">
        <v>3549</v>
      </c>
      <c r="C27" s="403" t="s">
        <v>3552</v>
      </c>
      <c r="D27" s="408"/>
    </row>
    <row r="28" spans="1:4" ht="30.75" thickBot="1">
      <c r="A28" s="414" t="s">
        <v>3553</v>
      </c>
      <c r="B28" s="403" t="s">
        <v>3549</v>
      </c>
      <c r="C28" s="403" t="s">
        <v>3554</v>
      </c>
      <c r="D28" s="408"/>
    </row>
    <row r="29" spans="1:4" ht="15.75" thickBot="1">
      <c r="A29" s="414" t="s">
        <v>3555</v>
      </c>
      <c r="B29" s="403" t="s">
        <v>3549</v>
      </c>
      <c r="C29" s="403" t="s">
        <v>287</v>
      </c>
      <c r="D29" s="408"/>
    </row>
    <row r="30" spans="1:4" ht="30.75" thickBot="1">
      <c r="A30" s="414" t="s">
        <v>3556</v>
      </c>
      <c r="B30" s="403" t="s">
        <v>3536</v>
      </c>
      <c r="C30" s="403" t="s">
        <v>3557</v>
      </c>
      <c r="D30" s="408"/>
    </row>
    <row r="31" spans="1:4" ht="15.75" thickBot="1">
      <c r="A31" s="414" t="s">
        <v>3407</v>
      </c>
      <c r="B31" s="403" t="s">
        <v>3536</v>
      </c>
      <c r="C31" s="403" t="s">
        <v>3558</v>
      </c>
      <c r="D31" s="408"/>
    </row>
    <row r="32" spans="1:4" ht="15.75" thickBot="1">
      <c r="A32" s="414" t="s">
        <v>3406</v>
      </c>
      <c r="B32" s="403" t="s">
        <v>3536</v>
      </c>
      <c r="C32" s="403" t="s">
        <v>3559</v>
      </c>
      <c r="D32" s="408"/>
    </row>
    <row r="33" spans="1:4" ht="15.75" thickBot="1">
      <c r="A33" s="414" t="s">
        <v>3560</v>
      </c>
      <c r="B33" s="403" t="s">
        <v>3536</v>
      </c>
      <c r="C33" s="403" t="s">
        <v>3561</v>
      </c>
      <c r="D33" s="408"/>
    </row>
    <row r="34" spans="1:4" ht="18.75" thickBot="1">
      <c r="A34" s="414" t="s">
        <v>3562</v>
      </c>
      <c r="B34" s="403" t="s">
        <v>3536</v>
      </c>
      <c r="C34" s="403" t="s">
        <v>109</v>
      </c>
      <c r="D34" s="408"/>
    </row>
    <row r="35" spans="1:4" ht="15.75" thickBot="1">
      <c r="A35" s="414" t="s">
        <v>3563</v>
      </c>
      <c r="B35" s="403" t="s">
        <v>3549</v>
      </c>
      <c r="C35" s="403" t="s">
        <v>169</v>
      </c>
      <c r="D35" s="408"/>
    </row>
    <row r="36" spans="1:4" ht="15.75" thickBot="1">
      <c r="A36" s="414" t="s">
        <v>3564</v>
      </c>
      <c r="B36" s="403" t="s">
        <v>3536</v>
      </c>
      <c r="C36" s="403" t="s">
        <v>3565</v>
      </c>
      <c r="D36" s="408"/>
    </row>
    <row r="37" spans="1:4" ht="15.75" thickBot="1">
      <c r="A37" s="415" t="s">
        <v>3566</v>
      </c>
      <c r="B37" s="403"/>
      <c r="C37" s="403"/>
      <c r="D37" s="408"/>
    </row>
    <row r="38" spans="1:4" ht="15.75" thickBot="1">
      <c r="A38" s="414" t="s">
        <v>3567</v>
      </c>
      <c r="B38" s="403" t="s">
        <v>3069</v>
      </c>
      <c r="C38" s="403" t="s">
        <v>3568</v>
      </c>
      <c r="D38" s="408"/>
    </row>
    <row r="39" spans="1:4" ht="15.75" thickBot="1">
      <c r="A39" s="414" t="s">
        <v>3569</v>
      </c>
      <c r="B39" s="403" t="s">
        <v>3069</v>
      </c>
      <c r="C39" s="403" t="s">
        <v>3570</v>
      </c>
      <c r="D39" s="408"/>
    </row>
    <row r="40" spans="1:4" ht="15.75" thickBot="1">
      <c r="A40" s="414" t="s">
        <v>3571</v>
      </c>
      <c r="B40" s="403" t="s">
        <v>3069</v>
      </c>
      <c r="C40" s="403" t="s">
        <v>3572</v>
      </c>
      <c r="D40" s="408"/>
    </row>
    <row r="41" spans="1:4" ht="15.75" thickBot="1">
      <c r="A41" s="414" t="s">
        <v>3573</v>
      </c>
      <c r="B41" s="403" t="s">
        <v>3069</v>
      </c>
      <c r="C41" s="403" t="s">
        <v>3574</v>
      </c>
      <c r="D41" s="408"/>
    </row>
    <row r="42" spans="1:4" ht="15.75" thickBot="1">
      <c r="A42" s="414" t="s">
        <v>3575</v>
      </c>
      <c r="B42" s="403" t="s">
        <v>3069</v>
      </c>
      <c r="C42" s="403" t="s">
        <v>3576</v>
      </c>
      <c r="D42" s="408"/>
    </row>
    <row r="43" spans="1:4" ht="15.75" thickBot="1">
      <c r="A43" s="414" t="s">
        <v>3577</v>
      </c>
      <c r="B43" s="403" t="s">
        <v>3069</v>
      </c>
      <c r="C43" s="403" t="s">
        <v>3578</v>
      </c>
      <c r="D43" s="408"/>
    </row>
    <row r="44" spans="1:4" ht="15.75" thickBot="1">
      <c r="A44" s="414" t="s">
        <v>3579</v>
      </c>
      <c r="B44" s="403" t="s">
        <v>3069</v>
      </c>
      <c r="C44" s="403" t="s">
        <v>3580</v>
      </c>
      <c r="D44" s="408"/>
    </row>
    <row r="45" spans="1:4" ht="15.75" thickBot="1">
      <c r="A45" s="414" t="s">
        <v>3581</v>
      </c>
      <c r="B45" s="403" t="s">
        <v>3069</v>
      </c>
      <c r="C45" s="403" t="s">
        <v>3582</v>
      </c>
      <c r="D45" s="408"/>
    </row>
    <row r="46" spans="1:4" ht="15.75" thickBot="1">
      <c r="A46" s="414" t="s">
        <v>3583</v>
      </c>
      <c r="B46" s="403" t="s">
        <v>3069</v>
      </c>
      <c r="C46" s="403" t="s">
        <v>3584</v>
      </c>
      <c r="D46" s="408"/>
    </row>
    <row r="47" spans="1:4" ht="15.75" thickBot="1">
      <c r="A47" s="414" t="s">
        <v>3585</v>
      </c>
      <c r="B47" s="403" t="s">
        <v>3069</v>
      </c>
      <c r="C47" s="403" t="s">
        <v>3586</v>
      </c>
      <c r="D47" s="408"/>
    </row>
    <row r="48" spans="1:4" ht="15.75" thickBot="1">
      <c r="A48" s="414" t="s">
        <v>3587</v>
      </c>
      <c r="B48" s="403" t="s">
        <v>3069</v>
      </c>
      <c r="C48" s="403" t="s">
        <v>3588</v>
      </c>
      <c r="D48" s="408"/>
    </row>
    <row r="49" spans="1:4" ht="15.75" thickBot="1">
      <c r="A49" s="414" t="s">
        <v>3589</v>
      </c>
      <c r="B49" s="403" t="s">
        <v>3069</v>
      </c>
      <c r="C49" s="403" t="s">
        <v>1620</v>
      </c>
      <c r="D49" s="408"/>
    </row>
    <row r="50" spans="1:4" ht="15.75" thickBot="1">
      <c r="A50" s="414" t="s">
        <v>3590</v>
      </c>
      <c r="B50" s="403" t="s">
        <v>3069</v>
      </c>
      <c r="C50" s="403" t="s">
        <v>3591</v>
      </c>
      <c r="D50" s="408"/>
    </row>
    <row r="51" spans="1:4" ht="15.75" thickBot="1">
      <c r="A51" s="414" t="s">
        <v>3592</v>
      </c>
      <c r="B51" s="403" t="s">
        <v>3069</v>
      </c>
      <c r="C51" s="403" t="s">
        <v>1621</v>
      </c>
      <c r="D51" s="408"/>
    </row>
    <row r="52" spans="1:4" ht="15.75" thickBot="1">
      <c r="A52" s="414" t="s">
        <v>3593</v>
      </c>
      <c r="B52" s="403" t="s">
        <v>3069</v>
      </c>
      <c r="C52" s="403" t="s">
        <v>3594</v>
      </c>
      <c r="D52" s="408"/>
    </row>
    <row r="53" spans="1:4" ht="15.75" thickBot="1">
      <c r="A53" s="414" t="s">
        <v>3595</v>
      </c>
      <c r="B53" s="403" t="s">
        <v>3069</v>
      </c>
      <c r="C53" s="403" t="s">
        <v>1622</v>
      </c>
      <c r="D53" s="408"/>
    </row>
    <row r="54" spans="1:4" ht="15.75" thickBot="1">
      <c r="A54" s="414" t="s">
        <v>3596</v>
      </c>
      <c r="B54" s="403" t="s">
        <v>3069</v>
      </c>
      <c r="C54" s="403" t="s">
        <v>3597</v>
      </c>
      <c r="D54" s="408"/>
    </row>
    <row r="55" spans="1:4" ht="15.75" thickBot="1">
      <c r="A55" s="414" t="s">
        <v>3598</v>
      </c>
      <c r="B55" s="403" t="s">
        <v>3069</v>
      </c>
      <c r="C55" s="403" t="s">
        <v>3599</v>
      </c>
      <c r="D55" s="408"/>
    </row>
    <row r="56" spans="1:4" ht="15.75" thickBot="1">
      <c r="A56" s="414" t="s">
        <v>3600</v>
      </c>
      <c r="B56" s="403" t="s">
        <v>3069</v>
      </c>
      <c r="C56" s="403" t="s">
        <v>1623</v>
      </c>
      <c r="D56" s="408"/>
    </row>
    <row r="57" spans="1:4" ht="15.75" thickBot="1">
      <c r="A57" s="414" t="s">
        <v>3601</v>
      </c>
      <c r="B57" s="403" t="s">
        <v>3069</v>
      </c>
      <c r="C57" s="403" t="s">
        <v>3602</v>
      </c>
      <c r="D57" s="408"/>
    </row>
    <row r="58" spans="1:4" ht="15.75" thickBot="1">
      <c r="A58" s="414" t="s">
        <v>3603</v>
      </c>
      <c r="B58" s="403" t="s">
        <v>3069</v>
      </c>
      <c r="C58" s="403" t="s">
        <v>3604</v>
      </c>
      <c r="D58" s="408"/>
    </row>
    <row r="59" spans="1:4" ht="15.75" thickBot="1">
      <c r="A59" s="414" t="s">
        <v>3605</v>
      </c>
      <c r="B59" s="403" t="s">
        <v>3069</v>
      </c>
      <c r="C59" s="403" t="s">
        <v>1624</v>
      </c>
      <c r="D59" s="408"/>
    </row>
    <row r="60" spans="1:4" ht="15.75" thickBot="1">
      <c r="A60" s="414" t="s">
        <v>3606</v>
      </c>
      <c r="B60" s="403" t="s">
        <v>3069</v>
      </c>
      <c r="C60" s="403" t="s">
        <v>3607</v>
      </c>
      <c r="D60" s="408"/>
    </row>
    <row r="61" spans="1:4" ht="15.75" thickBot="1">
      <c r="A61" s="414" t="s">
        <v>3608</v>
      </c>
      <c r="B61" s="403" t="s">
        <v>3069</v>
      </c>
      <c r="C61" s="403" t="s">
        <v>3609</v>
      </c>
      <c r="D61" s="408"/>
    </row>
    <row r="62" spans="1:4" ht="15.75" thickBot="1">
      <c r="A62" s="414" t="s">
        <v>3610</v>
      </c>
      <c r="B62" s="403" t="s">
        <v>3069</v>
      </c>
      <c r="C62" s="403" t="s">
        <v>3611</v>
      </c>
      <c r="D62" s="408"/>
    </row>
    <row r="63" spans="1:4" ht="15.75" thickBot="1">
      <c r="A63" s="414" t="s">
        <v>3612</v>
      </c>
      <c r="B63" s="403" t="s">
        <v>3069</v>
      </c>
      <c r="C63" s="403" t="s">
        <v>1747</v>
      </c>
      <c r="D63" s="408"/>
    </row>
    <row r="64" spans="1:4" ht="15.75" thickBot="1">
      <c r="A64" s="414" t="s">
        <v>3613</v>
      </c>
      <c r="B64" s="403" t="s">
        <v>3069</v>
      </c>
      <c r="C64" s="403" t="s">
        <v>3614</v>
      </c>
      <c r="D64" s="408"/>
    </row>
    <row r="65" spans="1:4" ht="15.75" thickBot="1">
      <c r="A65" s="414" t="s">
        <v>3615</v>
      </c>
      <c r="B65" s="403" t="s">
        <v>3069</v>
      </c>
      <c r="C65" s="403" t="s">
        <v>1748</v>
      </c>
      <c r="D65" s="408"/>
    </row>
    <row r="66" spans="1:4" ht="15.75" thickBot="1">
      <c r="A66" s="414" t="s">
        <v>3616</v>
      </c>
      <c r="B66" s="403" t="s">
        <v>3069</v>
      </c>
      <c r="C66" s="403" t="s">
        <v>3617</v>
      </c>
      <c r="D66" s="408"/>
    </row>
    <row r="67" spans="1:4" ht="15.75" thickBot="1">
      <c r="A67" s="414" t="s">
        <v>3618</v>
      </c>
      <c r="B67" s="403" t="s">
        <v>3069</v>
      </c>
      <c r="C67" s="403" t="s">
        <v>3619</v>
      </c>
      <c r="D67" s="408"/>
    </row>
    <row r="68" spans="1:4" ht="15.75" thickBot="1">
      <c r="A68" s="414" t="s">
        <v>3620</v>
      </c>
      <c r="B68" s="403" t="s">
        <v>3069</v>
      </c>
      <c r="C68" s="403" t="s">
        <v>1625</v>
      </c>
      <c r="D68" s="408"/>
    </row>
    <row r="69" spans="1:4" ht="15.75" thickBot="1">
      <c r="A69" s="414" t="s">
        <v>3621</v>
      </c>
      <c r="B69" s="403" t="s">
        <v>3069</v>
      </c>
      <c r="C69" s="403" t="s">
        <v>3622</v>
      </c>
      <c r="D69" s="408"/>
    </row>
    <row r="70" spans="1:4" ht="15.75" thickBot="1">
      <c r="A70" s="414" t="s">
        <v>3623</v>
      </c>
      <c r="B70" s="403" t="s">
        <v>3069</v>
      </c>
      <c r="C70" s="403" t="s">
        <v>3624</v>
      </c>
      <c r="D70" s="408"/>
    </row>
    <row r="71" spans="1:4" ht="15.75" thickBot="1">
      <c r="A71" s="414" t="s">
        <v>3625</v>
      </c>
      <c r="B71" s="403" t="s">
        <v>3069</v>
      </c>
      <c r="C71" s="403" t="s">
        <v>3626</v>
      </c>
      <c r="D71" s="408"/>
    </row>
    <row r="72" spans="1:4" ht="15.75" thickBot="1">
      <c r="A72" s="414" t="s">
        <v>3627</v>
      </c>
      <c r="B72" s="403" t="s">
        <v>3069</v>
      </c>
      <c r="C72" s="403" t="s">
        <v>3628</v>
      </c>
      <c r="D72" s="408"/>
    </row>
    <row r="73" spans="1:4" ht="15.75" thickBot="1">
      <c r="A73" s="414" t="s">
        <v>3629</v>
      </c>
      <c r="B73" s="403" t="s">
        <v>3069</v>
      </c>
      <c r="C73" s="403" t="s">
        <v>3630</v>
      </c>
      <c r="D73" s="408"/>
    </row>
    <row r="74" spans="1:4" ht="15.75" thickBot="1">
      <c r="A74" s="415" t="s">
        <v>3631</v>
      </c>
      <c r="B74" s="403"/>
      <c r="C74" s="403"/>
      <c r="D74" s="408"/>
    </row>
    <row r="75" spans="1:4" ht="15.75" thickBot="1">
      <c r="A75" s="414" t="s">
        <v>81</v>
      </c>
      <c r="B75" s="403" t="s">
        <v>3536</v>
      </c>
      <c r="C75" s="403" t="s">
        <v>3632</v>
      </c>
      <c r="D75" s="408"/>
    </row>
    <row r="76" spans="1:4" ht="15.75" thickBot="1">
      <c r="A76" s="414" t="s">
        <v>79</v>
      </c>
      <c r="B76" s="403" t="s">
        <v>3536</v>
      </c>
      <c r="C76" s="403" t="s">
        <v>3633</v>
      </c>
      <c r="D76" s="408"/>
    </row>
    <row r="77" spans="1:4" ht="15.75" thickBot="1">
      <c r="A77" s="414" t="s">
        <v>82</v>
      </c>
      <c r="B77" s="403" t="s">
        <v>3536</v>
      </c>
      <c r="C77" s="403" t="s">
        <v>3634</v>
      </c>
      <c r="D77" s="408"/>
    </row>
    <row r="78" spans="1:4" ht="15.75" thickBot="1">
      <c r="A78" s="414" t="s">
        <v>73</v>
      </c>
      <c r="B78" s="403" t="s">
        <v>3536</v>
      </c>
      <c r="C78" s="403" t="s">
        <v>3635</v>
      </c>
      <c r="D78" s="408"/>
    </row>
    <row r="79" spans="1:4" ht="15.75" thickBot="1">
      <c r="A79" s="414" t="s">
        <v>83</v>
      </c>
      <c r="B79" s="403" t="s">
        <v>3536</v>
      </c>
      <c r="C79" s="403" t="s">
        <v>3636</v>
      </c>
      <c r="D79" s="408"/>
    </row>
    <row r="80" spans="1:4" ht="15.75" thickBot="1">
      <c r="A80" s="414" t="s">
        <v>84</v>
      </c>
      <c r="B80" s="403" t="s">
        <v>3536</v>
      </c>
      <c r="C80" s="403" t="s">
        <v>3637</v>
      </c>
      <c r="D80" s="408"/>
    </row>
    <row r="81" spans="1:4" ht="15.75" thickBot="1">
      <c r="A81" s="414" t="s">
        <v>80</v>
      </c>
      <c r="B81" s="403" t="s">
        <v>3536</v>
      </c>
      <c r="C81" s="403" t="s">
        <v>3638</v>
      </c>
      <c r="D81" s="408"/>
    </row>
    <row r="82" spans="1:4" ht="15.75" thickBot="1">
      <c r="A82" s="414" t="s">
        <v>3639</v>
      </c>
      <c r="B82" s="403" t="s">
        <v>3536</v>
      </c>
      <c r="C82" s="403" t="s">
        <v>3640</v>
      </c>
      <c r="D82" s="408"/>
    </row>
    <row r="83" spans="1:4" ht="15.75" thickBot="1">
      <c r="A83" s="414" t="s">
        <v>70</v>
      </c>
      <c r="B83" s="403" t="s">
        <v>3536</v>
      </c>
      <c r="C83" s="403" t="s">
        <v>3641</v>
      </c>
      <c r="D83" s="408"/>
    </row>
    <row r="84" spans="1:4" ht="15.75" thickBot="1">
      <c r="A84" s="414" t="s">
        <v>71</v>
      </c>
      <c r="B84" s="403" t="s">
        <v>3536</v>
      </c>
      <c r="C84" s="403" t="s">
        <v>3642</v>
      </c>
      <c r="D84" s="408"/>
    </row>
    <row r="85" spans="1:4" ht="15.75" thickBot="1">
      <c r="A85" s="414" t="s">
        <v>72</v>
      </c>
      <c r="B85" s="403" t="s">
        <v>3536</v>
      </c>
      <c r="C85" s="403" t="s">
        <v>379</v>
      </c>
      <c r="D85" s="408"/>
    </row>
    <row r="86" spans="1:4" ht="15.75" thickBot="1">
      <c r="A86" s="414" t="s">
        <v>74</v>
      </c>
      <c r="B86" s="403" t="s">
        <v>3536</v>
      </c>
      <c r="C86" s="403" t="s">
        <v>3643</v>
      </c>
      <c r="D86" s="408"/>
    </row>
    <row r="87" spans="1:4" ht="15.75" thickBot="1">
      <c r="A87" s="414" t="s">
        <v>85</v>
      </c>
      <c r="B87" s="403" t="s">
        <v>3536</v>
      </c>
      <c r="C87" s="403" t="s">
        <v>3644</v>
      </c>
      <c r="D87" s="408"/>
    </row>
    <row r="88" spans="1:4" ht="15.75" thickBot="1">
      <c r="A88" s="414" t="s">
        <v>86</v>
      </c>
      <c r="B88" s="403" t="s">
        <v>3536</v>
      </c>
      <c r="C88" s="403" t="s">
        <v>3645</v>
      </c>
      <c r="D88" s="408"/>
    </row>
    <row r="89" spans="1:4" ht="15.75" thickBot="1">
      <c r="A89" s="414" t="s">
        <v>76</v>
      </c>
      <c r="B89" s="403" t="s">
        <v>3536</v>
      </c>
      <c r="C89" s="403" t="s">
        <v>3646</v>
      </c>
      <c r="D89" s="408"/>
    </row>
    <row r="90" spans="1:4" ht="15.75" thickBot="1">
      <c r="A90" s="414" t="s">
        <v>75</v>
      </c>
      <c r="B90" s="403" t="s">
        <v>3536</v>
      </c>
      <c r="C90" s="403" t="s">
        <v>3647</v>
      </c>
      <c r="D90" s="408"/>
    </row>
    <row r="91" spans="1:4" ht="15.75" thickBot="1">
      <c r="A91" s="414" t="s">
        <v>78</v>
      </c>
      <c r="B91" s="403" t="s">
        <v>3536</v>
      </c>
      <c r="C91" s="403" t="s">
        <v>3648</v>
      </c>
      <c r="D91" s="408"/>
    </row>
    <row r="92" spans="1:4" ht="15.75" thickBot="1">
      <c r="A92" s="415" t="s">
        <v>3649</v>
      </c>
      <c r="B92" s="403"/>
      <c r="C92" s="403"/>
      <c r="D92" s="408"/>
    </row>
    <row r="93" spans="1:4" ht="15.75" thickBot="1">
      <c r="A93" s="414" t="s">
        <v>3953</v>
      </c>
      <c r="B93" s="403" t="s">
        <v>3536</v>
      </c>
      <c r="C93" s="403"/>
      <c r="D93" s="408"/>
    </row>
    <row r="94" spans="1:4" ht="15.75" thickBot="1">
      <c r="A94" s="414" t="s">
        <v>3954</v>
      </c>
      <c r="B94" s="405" t="s">
        <v>3650</v>
      </c>
      <c r="C94" s="403"/>
      <c r="D94" s="408"/>
    </row>
    <row r="95" spans="1:4" ht="15.75" thickBot="1">
      <c r="A95" s="414" t="s">
        <v>3955</v>
      </c>
      <c r="B95" s="405" t="s">
        <v>3650</v>
      </c>
      <c r="C95" s="403"/>
      <c r="D95" s="408"/>
    </row>
    <row r="96" spans="1:4" ht="15.75" thickBot="1">
      <c r="A96" s="414" t="s">
        <v>3651</v>
      </c>
      <c r="B96" s="403" t="s">
        <v>3536</v>
      </c>
      <c r="C96" s="403" t="s">
        <v>3652</v>
      </c>
      <c r="D96" s="408"/>
    </row>
    <row r="97" spans="1:4" ht="15.75" thickBot="1">
      <c r="A97" s="414" t="s">
        <v>3653</v>
      </c>
      <c r="B97" s="403" t="s">
        <v>3536</v>
      </c>
      <c r="C97" s="403" t="s">
        <v>3654</v>
      </c>
      <c r="D97" s="408"/>
    </row>
    <row r="98" spans="1:4" ht="15.75" thickBot="1">
      <c r="A98" s="414" t="s">
        <v>3655</v>
      </c>
      <c r="B98" s="403" t="s">
        <v>3069</v>
      </c>
      <c r="C98" s="403" t="s">
        <v>1850</v>
      </c>
      <c r="D98" s="408"/>
    </row>
    <row r="99" spans="1:4" ht="15.75" thickBot="1">
      <c r="A99" s="414" t="s">
        <v>3656</v>
      </c>
      <c r="B99" s="403" t="s">
        <v>3536</v>
      </c>
      <c r="C99" s="403" t="s">
        <v>3657</v>
      </c>
      <c r="D99" s="408"/>
    </row>
    <row r="100" spans="1:4" ht="15.75">
      <c r="A100" s="409"/>
      <c r="B100" s="408"/>
      <c r="C100" s="408"/>
      <c r="D100" s="408"/>
    </row>
    <row r="101" spans="1:4" ht="21">
      <c r="A101" s="421" t="s">
        <v>3658</v>
      </c>
      <c r="B101" s="408"/>
      <c r="C101" s="408"/>
      <c r="D101" s="408"/>
    </row>
    <row r="102" spans="1:4">
      <c r="A102" s="411"/>
      <c r="B102" s="408"/>
      <c r="C102" s="408"/>
      <c r="D102" s="408"/>
    </row>
    <row r="103" spans="1:4">
      <c r="A103" s="411"/>
      <c r="B103" s="408"/>
      <c r="C103" s="408"/>
      <c r="D103" s="408"/>
    </row>
    <row r="104" spans="1:4">
      <c r="A104" s="412" t="s">
        <v>3522</v>
      </c>
      <c r="B104" s="408"/>
      <c r="C104" s="408"/>
      <c r="D104" s="408"/>
    </row>
    <row r="105" spans="1:4">
      <c r="A105" s="417"/>
      <c r="B105" s="408"/>
      <c r="C105" s="408"/>
      <c r="D105" s="408"/>
    </row>
    <row r="106" spans="1:4">
      <c r="A106" s="417"/>
      <c r="B106" s="408"/>
      <c r="C106" s="408"/>
      <c r="D106" s="408"/>
    </row>
    <row r="107" spans="1:4">
      <c r="A107" s="417" t="s">
        <v>3659</v>
      </c>
      <c r="B107" s="408"/>
      <c r="C107" s="408"/>
      <c r="D107" s="408"/>
    </row>
    <row r="108" spans="1:4" ht="60">
      <c r="A108" s="411" t="s">
        <v>3660</v>
      </c>
      <c r="B108" s="408"/>
      <c r="C108" s="408"/>
      <c r="D108" s="408"/>
    </row>
    <row r="109" spans="1:4">
      <c r="A109" s="411"/>
      <c r="B109" s="408"/>
      <c r="C109" s="408"/>
      <c r="D109" s="408"/>
    </row>
    <row r="110" spans="1:4">
      <c r="A110" s="412"/>
      <c r="B110" s="408"/>
      <c r="C110" s="408"/>
      <c r="D110" s="408"/>
    </row>
    <row r="111" spans="1:4">
      <c r="A111" s="412"/>
      <c r="B111" s="408"/>
      <c r="C111" s="408"/>
      <c r="D111" s="408"/>
    </row>
    <row r="112" spans="1:4" ht="15.75" thickBot="1">
      <c r="A112" s="412" t="s">
        <v>3661</v>
      </c>
      <c r="B112" s="408"/>
      <c r="C112" s="408"/>
      <c r="D112" s="408"/>
    </row>
    <row r="113" spans="1:4" ht="15.75" thickBot="1">
      <c r="A113" s="418"/>
      <c r="B113" s="406" t="s">
        <v>3662</v>
      </c>
      <c r="C113" s="406" t="s">
        <v>3663</v>
      </c>
      <c r="D113" s="408"/>
    </row>
    <row r="114" spans="1:4" ht="15.75" thickBot="1">
      <c r="A114" s="419" t="s">
        <v>3356</v>
      </c>
      <c r="B114" s="407">
        <v>17</v>
      </c>
      <c r="C114" s="407">
        <v>4</v>
      </c>
      <c r="D114" s="408"/>
    </row>
    <row r="115" spans="1:4" ht="15.75" thickBot="1">
      <c r="A115" s="419" t="s">
        <v>3664</v>
      </c>
      <c r="B115" s="407">
        <v>37</v>
      </c>
      <c r="C115" s="407">
        <v>9</v>
      </c>
      <c r="D115" s="408"/>
    </row>
    <row r="116" spans="1:4" ht="15.75" thickBot="1">
      <c r="A116" s="419" t="s">
        <v>3665</v>
      </c>
      <c r="B116" s="407">
        <v>17</v>
      </c>
      <c r="C116" s="407">
        <v>4</v>
      </c>
      <c r="D116" s="408"/>
    </row>
    <row r="117" spans="1:4" ht="15.75" thickBot="1">
      <c r="A117" s="419" t="s">
        <v>3666</v>
      </c>
      <c r="B117" s="407">
        <v>8</v>
      </c>
      <c r="C117" s="407">
        <v>2</v>
      </c>
      <c r="D117" s="408"/>
    </row>
    <row r="118" spans="1:4" ht="15.75" thickBot="1">
      <c r="A118" s="419" t="s">
        <v>3667</v>
      </c>
      <c r="B118" s="407">
        <v>29</v>
      </c>
      <c r="C118" s="407">
        <v>7</v>
      </c>
      <c r="D118" s="408"/>
    </row>
    <row r="119" spans="1:4">
      <c r="A119" s="417"/>
      <c r="B119" s="408"/>
      <c r="C119" s="408"/>
      <c r="D119" s="408"/>
    </row>
    <row r="120" spans="1:4">
      <c r="A120" s="417"/>
      <c r="B120" s="408"/>
      <c r="C120" s="408"/>
      <c r="D120" s="408"/>
    </row>
    <row r="121" spans="1:4">
      <c r="A121" s="417" t="s">
        <v>3668</v>
      </c>
      <c r="B121" s="408"/>
      <c r="C121" s="408"/>
      <c r="D121" s="408"/>
    </row>
    <row r="122" spans="1:4" ht="105">
      <c r="A122" s="411" t="s">
        <v>3669</v>
      </c>
      <c r="B122" s="408"/>
      <c r="C122" s="408"/>
      <c r="D122" s="408"/>
    </row>
    <row r="123" spans="1:4">
      <c r="A123" s="411"/>
      <c r="B123" s="408"/>
      <c r="C123" s="408"/>
      <c r="D123" s="408"/>
    </row>
    <row r="124" spans="1:4">
      <c r="A124" s="417"/>
      <c r="B124" s="408"/>
      <c r="C124" s="408"/>
      <c r="D124" s="408"/>
    </row>
    <row r="125" spans="1:4">
      <c r="A125" s="417" t="s">
        <v>3670</v>
      </c>
      <c r="B125" s="408"/>
      <c r="C125" s="408"/>
      <c r="D125" s="408"/>
    </row>
    <row r="126" spans="1:4" ht="105">
      <c r="A126" s="411" t="s">
        <v>3671</v>
      </c>
      <c r="B126" s="408"/>
      <c r="C126" s="408"/>
      <c r="D126" s="408"/>
    </row>
    <row r="127" spans="1:4">
      <c r="A127" s="411"/>
      <c r="B127" s="408"/>
      <c r="C127" s="408"/>
      <c r="D127" s="408"/>
    </row>
    <row r="128" spans="1:4" ht="30.75" thickBot="1">
      <c r="A128" s="412" t="s">
        <v>3672</v>
      </c>
      <c r="B128" s="408"/>
      <c r="C128" s="408"/>
      <c r="D128" s="408"/>
    </row>
    <row r="129" spans="1:4" ht="16.5" thickBot="1">
      <c r="A129" s="475" t="s">
        <v>3673</v>
      </c>
      <c r="B129" s="476"/>
      <c r="C129" s="476"/>
      <c r="D129" s="477"/>
    </row>
    <row r="130" spans="1:4" ht="16.5" thickBot="1">
      <c r="A130" s="424" t="s">
        <v>3674</v>
      </c>
      <c r="B130" s="425" t="s">
        <v>3675</v>
      </c>
      <c r="C130" s="426" t="s">
        <v>3674</v>
      </c>
      <c r="D130" s="425" t="s">
        <v>3675</v>
      </c>
    </row>
    <row r="131" spans="1:4" ht="15.75">
      <c r="A131" s="427" t="s">
        <v>3676</v>
      </c>
      <c r="B131" s="428">
        <v>6.25</v>
      </c>
      <c r="C131" s="429" t="s">
        <v>3068</v>
      </c>
      <c r="D131" s="430"/>
    </row>
    <row r="132" spans="1:4" ht="15.75">
      <c r="A132" s="427" t="s">
        <v>3677</v>
      </c>
      <c r="B132" s="428">
        <v>5.55</v>
      </c>
      <c r="C132" s="431" t="s">
        <v>3678</v>
      </c>
      <c r="D132" s="428">
        <v>6.25</v>
      </c>
    </row>
    <row r="133" spans="1:4" ht="15.75">
      <c r="A133" s="427" t="s">
        <v>3679</v>
      </c>
      <c r="B133" s="428">
        <v>6.38</v>
      </c>
      <c r="C133" s="431" t="s">
        <v>3680</v>
      </c>
      <c r="D133" s="428" t="s">
        <v>3681</v>
      </c>
    </row>
    <row r="134" spans="1:4" ht="15.75">
      <c r="A134" s="427" t="s">
        <v>3682</v>
      </c>
      <c r="B134" s="428">
        <v>6.4</v>
      </c>
      <c r="C134" s="431" t="s">
        <v>3683</v>
      </c>
      <c r="D134" s="428" t="s">
        <v>3684</v>
      </c>
    </row>
    <row r="135" spans="1:4" ht="16.5" thickBot="1">
      <c r="A135" s="432" t="s">
        <v>3685</v>
      </c>
      <c r="B135" s="433">
        <v>6.37</v>
      </c>
      <c r="C135" s="478"/>
      <c r="D135" s="479"/>
    </row>
    <row r="136" spans="1:4" ht="16.5" thickBot="1">
      <c r="A136" s="434"/>
      <c r="B136" s="435"/>
      <c r="C136" s="435"/>
      <c r="D136" s="435"/>
    </row>
    <row r="137" spans="1:4" ht="16.5" thickBot="1">
      <c r="A137" s="475" t="s">
        <v>3686</v>
      </c>
      <c r="B137" s="476"/>
      <c r="C137" s="476"/>
      <c r="D137" s="477"/>
    </row>
    <row r="138" spans="1:4" ht="16.5" thickBot="1">
      <c r="A138" s="424" t="s">
        <v>3674</v>
      </c>
      <c r="B138" s="425" t="s">
        <v>3675</v>
      </c>
      <c r="C138" s="426" t="s">
        <v>3674</v>
      </c>
      <c r="D138" s="425" t="s">
        <v>3675</v>
      </c>
    </row>
    <row r="139" spans="1:4" ht="15.75">
      <c r="A139" s="427" t="s">
        <v>3687</v>
      </c>
      <c r="B139" s="428">
        <v>5.83</v>
      </c>
      <c r="C139" s="429" t="s">
        <v>3688</v>
      </c>
      <c r="D139" s="428">
        <v>5.83</v>
      </c>
    </row>
    <row r="140" spans="1:4" ht="15.75">
      <c r="A140" s="427" t="s">
        <v>3689</v>
      </c>
      <c r="B140" s="428">
        <v>6.31</v>
      </c>
      <c r="C140" s="429" t="s">
        <v>3690</v>
      </c>
      <c r="D140" s="428">
        <v>6.25</v>
      </c>
    </row>
    <row r="141" spans="1:4" ht="15.75">
      <c r="A141" s="427" t="s">
        <v>3691</v>
      </c>
      <c r="B141" s="428">
        <v>5.8</v>
      </c>
      <c r="C141" s="429" t="s">
        <v>3692</v>
      </c>
      <c r="D141" s="428">
        <v>6.25</v>
      </c>
    </row>
    <row r="142" spans="1:4" ht="15.75">
      <c r="A142" s="427" t="s">
        <v>3693</v>
      </c>
      <c r="B142" s="428">
        <v>5.7</v>
      </c>
      <c r="C142" s="429" t="s">
        <v>3694</v>
      </c>
      <c r="D142" s="428">
        <v>5.71</v>
      </c>
    </row>
    <row r="143" spans="1:4" ht="15.75">
      <c r="A143" s="427" t="s">
        <v>3695</v>
      </c>
      <c r="B143" s="428">
        <v>5.95</v>
      </c>
      <c r="C143" s="429" t="s">
        <v>3696</v>
      </c>
      <c r="D143" s="428">
        <v>5.3</v>
      </c>
    </row>
    <row r="144" spans="1:4" ht="15.75">
      <c r="A144" s="427" t="s">
        <v>3697</v>
      </c>
      <c r="B144" s="428">
        <v>5.83</v>
      </c>
      <c r="C144" s="431"/>
      <c r="D144" s="428"/>
    </row>
    <row r="145" spans="1:4" ht="15.75">
      <c r="A145" s="427" t="s">
        <v>3698</v>
      </c>
      <c r="B145" s="428">
        <v>5.83</v>
      </c>
      <c r="C145" s="431"/>
      <c r="D145" s="428"/>
    </row>
    <row r="146" spans="1:4" ht="15.75">
      <c r="A146" s="427" t="s">
        <v>3699</v>
      </c>
      <c r="B146" s="428">
        <v>5.83</v>
      </c>
      <c r="C146" s="429" t="s">
        <v>3700</v>
      </c>
      <c r="D146" s="428">
        <v>5.7</v>
      </c>
    </row>
    <row r="147" spans="1:4" ht="15.75">
      <c r="A147" s="427" t="s">
        <v>3701</v>
      </c>
      <c r="B147" s="428">
        <v>6.25</v>
      </c>
      <c r="C147" s="429" t="s">
        <v>3702</v>
      </c>
      <c r="D147" s="428">
        <v>5.3</v>
      </c>
    </row>
    <row r="148" spans="1:4" ht="16.5" thickBot="1">
      <c r="A148" s="427" t="s">
        <v>3703</v>
      </c>
      <c r="B148" s="428">
        <v>6.25</v>
      </c>
      <c r="C148" s="431"/>
      <c r="D148" s="428"/>
    </row>
    <row r="149" spans="1:4" ht="15.75">
      <c r="A149" s="480" t="s">
        <v>3704</v>
      </c>
      <c r="B149" s="481"/>
      <c r="C149" s="481"/>
      <c r="D149" s="482"/>
    </row>
    <row r="150" spans="1:4" ht="15.75">
      <c r="A150" s="471" t="s">
        <v>3705</v>
      </c>
      <c r="B150" s="472"/>
      <c r="C150" s="472"/>
      <c r="D150" s="428">
        <v>5.18</v>
      </c>
    </row>
    <row r="151" spans="1:4" ht="15.75">
      <c r="A151" s="471" t="s">
        <v>3706</v>
      </c>
      <c r="B151" s="472"/>
      <c r="C151" s="472"/>
      <c r="D151" s="428">
        <v>5.46</v>
      </c>
    </row>
    <row r="152" spans="1:4" ht="15.75">
      <c r="A152" s="471" t="s">
        <v>3707</v>
      </c>
      <c r="B152" s="472"/>
      <c r="C152" s="472"/>
      <c r="D152" s="428">
        <v>5.46</v>
      </c>
    </row>
    <row r="153" spans="1:4" ht="51" customHeight="1">
      <c r="A153" s="471" t="s">
        <v>3708</v>
      </c>
      <c r="B153" s="472"/>
      <c r="C153" s="472"/>
      <c r="D153" s="428">
        <v>5.3</v>
      </c>
    </row>
    <row r="154" spans="1:4" ht="38.25" customHeight="1" thickBot="1">
      <c r="A154" s="473" t="s">
        <v>3709</v>
      </c>
      <c r="B154" s="474"/>
      <c r="C154" s="474"/>
      <c r="D154" s="433">
        <v>5.3</v>
      </c>
    </row>
    <row r="155" spans="1:4" ht="15.75">
      <c r="A155" s="436" t="s">
        <v>3710</v>
      </c>
      <c r="B155" s="435"/>
      <c r="C155" s="435"/>
      <c r="D155" s="435"/>
    </row>
    <row r="156" spans="1:4" ht="15.75">
      <c r="A156" s="436" t="s">
        <v>3711</v>
      </c>
      <c r="B156" s="435"/>
      <c r="C156" s="435"/>
      <c r="D156" s="435"/>
    </row>
    <row r="157" spans="1:4" ht="15.75">
      <c r="A157" s="436" t="s">
        <v>3712</v>
      </c>
      <c r="B157" s="435"/>
      <c r="C157" s="435"/>
      <c r="D157" s="435"/>
    </row>
    <row r="158" spans="1:4">
      <c r="A158" s="411"/>
      <c r="B158" s="408"/>
      <c r="C158" s="408"/>
      <c r="D158" s="408"/>
    </row>
    <row r="159" spans="1:4">
      <c r="A159" s="417"/>
      <c r="B159" s="408"/>
      <c r="C159" s="408"/>
      <c r="D159" s="408"/>
    </row>
    <row r="160" spans="1:4">
      <c r="A160" s="417" t="s">
        <v>3713</v>
      </c>
      <c r="B160" s="408"/>
      <c r="C160" s="408"/>
      <c r="D160" s="408"/>
    </row>
    <row r="161" spans="1:4" ht="45">
      <c r="A161" s="411" t="s">
        <v>3714</v>
      </c>
      <c r="B161" s="408"/>
      <c r="C161" s="408"/>
      <c r="D161" s="408"/>
    </row>
    <row r="162" spans="1:4">
      <c r="A162" s="412"/>
      <c r="B162" s="408"/>
      <c r="C162" s="408"/>
      <c r="D162" s="408"/>
    </row>
    <row r="163" spans="1:4">
      <c r="A163" s="411"/>
      <c r="B163" s="408"/>
      <c r="C163" s="408"/>
      <c r="D163" s="408"/>
    </row>
    <row r="164" spans="1:4">
      <c r="A164" s="417" t="s">
        <v>3715</v>
      </c>
      <c r="B164" s="408"/>
      <c r="C164" s="408"/>
      <c r="D164" s="408"/>
    </row>
    <row r="165" spans="1:4" ht="30">
      <c r="A165" s="423" t="s">
        <v>3716</v>
      </c>
      <c r="B165" s="437" t="s">
        <v>3717</v>
      </c>
      <c r="C165" s="437"/>
      <c r="D165" s="408"/>
    </row>
    <row r="166" spans="1:4">
      <c r="A166" s="411"/>
      <c r="B166" s="408"/>
      <c r="C166" s="408"/>
      <c r="D166" s="408"/>
    </row>
    <row r="167" spans="1:4">
      <c r="A167" s="411"/>
      <c r="B167" s="408"/>
      <c r="C167" s="408"/>
      <c r="D167" s="408"/>
    </row>
    <row r="168" spans="1:4">
      <c r="A168" s="417" t="s">
        <v>3718</v>
      </c>
      <c r="B168" s="408"/>
      <c r="C168" s="408"/>
      <c r="D168" s="408"/>
    </row>
    <row r="169" spans="1:4" ht="60">
      <c r="A169" s="411" t="s">
        <v>3719</v>
      </c>
      <c r="B169" s="408"/>
      <c r="C169" s="408"/>
      <c r="D169" s="408"/>
    </row>
    <row r="170" spans="1:4">
      <c r="A170" s="411"/>
      <c r="B170" s="408"/>
      <c r="C170" s="408"/>
      <c r="D170" s="408"/>
    </row>
    <row r="171" spans="1:4" ht="75">
      <c r="A171" s="411" t="s">
        <v>3720</v>
      </c>
      <c r="B171" s="408"/>
      <c r="C171" s="408"/>
      <c r="D171" s="408"/>
    </row>
    <row r="172" spans="1:4">
      <c r="A172" s="411"/>
      <c r="B172" s="408"/>
      <c r="C172" s="408"/>
      <c r="D172" s="408"/>
    </row>
    <row r="173" spans="1:4">
      <c r="A173" s="411"/>
      <c r="B173" s="408"/>
      <c r="C173" s="408"/>
      <c r="D173" s="408"/>
    </row>
    <row r="174" spans="1:4">
      <c r="A174" s="417" t="s">
        <v>3721</v>
      </c>
      <c r="B174" s="408"/>
      <c r="C174" s="408"/>
      <c r="D174" s="408"/>
    </row>
    <row r="175" spans="1:4" ht="75">
      <c r="A175" s="411" t="s">
        <v>3722</v>
      </c>
      <c r="B175" s="408"/>
      <c r="C175" s="408"/>
      <c r="D175" s="408"/>
    </row>
    <row r="176" spans="1:4">
      <c r="A176" s="417"/>
      <c r="B176" s="408"/>
      <c r="C176" s="408"/>
      <c r="D176" s="408"/>
    </row>
    <row r="177" spans="1:4">
      <c r="A177" s="412" t="s">
        <v>3723</v>
      </c>
      <c r="B177" s="408"/>
      <c r="C177" s="408"/>
      <c r="D177" s="408"/>
    </row>
    <row r="178" spans="1:4">
      <c r="A178" s="417"/>
      <c r="B178" s="408"/>
      <c r="C178" s="408"/>
      <c r="D178" s="408"/>
    </row>
    <row r="179" spans="1:4" ht="105">
      <c r="A179" s="411" t="s">
        <v>3724</v>
      </c>
      <c r="B179" s="408"/>
      <c r="C179" s="408"/>
      <c r="D179" s="408"/>
    </row>
    <row r="180" spans="1:4">
      <c r="A180" s="412" t="s">
        <v>3547</v>
      </c>
      <c r="B180" s="408"/>
      <c r="C180" s="408"/>
      <c r="D180" s="408"/>
    </row>
    <row r="181" spans="1:4">
      <c r="A181" s="411"/>
      <c r="B181" s="408"/>
      <c r="C181" s="408"/>
      <c r="D181" s="408"/>
    </row>
    <row r="182" spans="1:4">
      <c r="A182" s="417" t="s">
        <v>3725</v>
      </c>
      <c r="B182" s="408"/>
      <c r="C182" s="408"/>
      <c r="D182" s="408"/>
    </row>
    <row r="183" spans="1:4">
      <c r="A183" s="412"/>
      <c r="B183" s="408"/>
      <c r="C183" s="408"/>
      <c r="D183" s="408"/>
    </row>
    <row r="184" spans="1:4">
      <c r="A184" s="412"/>
      <c r="B184" s="408"/>
      <c r="C184" s="408"/>
      <c r="D184" s="408"/>
    </row>
    <row r="185" spans="1:4">
      <c r="A185" s="417" t="s">
        <v>3726</v>
      </c>
      <c r="B185" s="408"/>
      <c r="C185" s="408"/>
      <c r="D185" s="408"/>
    </row>
    <row r="186" spans="1:4" ht="60">
      <c r="A186" s="411" t="s">
        <v>3727</v>
      </c>
      <c r="B186" s="408"/>
      <c r="C186" s="408"/>
      <c r="D186" s="408"/>
    </row>
    <row r="187" spans="1:4">
      <c r="A187" s="412"/>
      <c r="B187" s="408"/>
      <c r="C187" s="408"/>
      <c r="D187" s="408"/>
    </row>
    <row r="188" spans="1:4">
      <c r="A188" s="412"/>
      <c r="B188" s="408"/>
      <c r="C188" s="408"/>
      <c r="D188" s="408"/>
    </row>
    <row r="189" spans="1:4" ht="18">
      <c r="A189" s="417" t="s">
        <v>3728</v>
      </c>
      <c r="B189" s="408"/>
      <c r="C189" s="408"/>
      <c r="D189" s="408"/>
    </row>
    <row r="190" spans="1:4" ht="105">
      <c r="A190" s="411" t="s">
        <v>3729</v>
      </c>
      <c r="B190" s="408"/>
      <c r="C190" s="408"/>
      <c r="D190" s="408"/>
    </row>
    <row r="191" spans="1:4">
      <c r="A191" s="412"/>
      <c r="B191" s="408"/>
      <c r="C191" s="408"/>
      <c r="D191" s="408"/>
    </row>
    <row r="192" spans="1:4">
      <c r="A192" s="412"/>
      <c r="B192" s="408"/>
      <c r="C192" s="408"/>
      <c r="D192" s="408"/>
    </row>
    <row r="193" spans="1:4">
      <c r="A193" s="417" t="s">
        <v>3730</v>
      </c>
      <c r="B193" s="408"/>
      <c r="C193" s="408"/>
      <c r="D193" s="408"/>
    </row>
    <row r="194" spans="1:4" ht="75">
      <c r="A194" s="411" t="s">
        <v>3731</v>
      </c>
      <c r="B194" s="408"/>
      <c r="C194" s="408"/>
      <c r="D194" s="408"/>
    </row>
    <row r="195" spans="1:4">
      <c r="A195" s="412"/>
      <c r="B195" s="408"/>
      <c r="C195" s="408"/>
      <c r="D195" s="408"/>
    </row>
    <row r="196" spans="1:4">
      <c r="A196" s="412"/>
      <c r="B196" s="408"/>
      <c r="C196" s="408"/>
      <c r="D196" s="408"/>
    </row>
    <row r="197" spans="1:4">
      <c r="A197" s="417" t="s">
        <v>3732</v>
      </c>
      <c r="B197" s="408"/>
      <c r="C197" s="408"/>
      <c r="D197" s="408"/>
    </row>
    <row r="198" spans="1:4" ht="111">
      <c r="A198" s="411" t="s">
        <v>3952</v>
      </c>
      <c r="B198" s="408"/>
      <c r="C198" s="408"/>
      <c r="D198" s="408"/>
    </row>
    <row r="199" spans="1:4">
      <c r="A199" s="411"/>
      <c r="B199" s="408"/>
      <c r="C199" s="408"/>
      <c r="D199" s="408"/>
    </row>
    <row r="200" spans="1:4">
      <c r="A200" s="417" t="s">
        <v>3733</v>
      </c>
      <c r="B200" s="408"/>
      <c r="C200" s="408"/>
      <c r="D200" s="408"/>
    </row>
    <row r="201" spans="1:4">
      <c r="A201" s="412"/>
      <c r="B201" s="408"/>
      <c r="C201" s="408"/>
      <c r="D201" s="408"/>
    </row>
    <row r="202" spans="1:4">
      <c r="A202" s="417" t="s">
        <v>3734</v>
      </c>
      <c r="B202" s="408"/>
      <c r="C202" s="408"/>
      <c r="D202" s="408"/>
    </row>
    <row r="203" spans="1:4" ht="45">
      <c r="A203" s="411" t="s">
        <v>3735</v>
      </c>
      <c r="B203" s="408"/>
      <c r="C203" s="408"/>
      <c r="D203" s="408"/>
    </row>
    <row r="204" spans="1:4">
      <c r="A204" s="411"/>
      <c r="B204" s="408"/>
      <c r="C204" s="408"/>
      <c r="D204" s="408"/>
    </row>
    <row r="205" spans="1:4">
      <c r="A205" s="417" t="s">
        <v>3736</v>
      </c>
      <c r="B205" s="408"/>
      <c r="C205" s="408"/>
      <c r="D205" s="408"/>
    </row>
    <row r="206" spans="1:4">
      <c r="A206" s="417"/>
      <c r="B206" s="408"/>
      <c r="C206" s="408"/>
      <c r="D206" s="408"/>
    </row>
    <row r="207" spans="1:4">
      <c r="A207" s="420" t="s">
        <v>3737</v>
      </c>
      <c r="B207" s="408"/>
      <c r="C207" s="408"/>
      <c r="D207" s="408"/>
    </row>
    <row r="208" spans="1:4" ht="30">
      <c r="A208" s="411" t="s">
        <v>3738</v>
      </c>
      <c r="B208" s="408"/>
      <c r="C208" s="408"/>
      <c r="D208" s="408"/>
    </row>
    <row r="209" spans="1:4" ht="30">
      <c r="A209" s="411" t="s">
        <v>3739</v>
      </c>
      <c r="B209" s="408"/>
      <c r="C209" s="408"/>
      <c r="D209" s="408"/>
    </row>
    <row r="210" spans="1:4">
      <c r="A210" s="411"/>
      <c r="B210" s="408"/>
      <c r="C210" s="408"/>
      <c r="D210" s="408"/>
    </row>
    <row r="211" spans="1:4">
      <c r="A211" s="420" t="s">
        <v>3740</v>
      </c>
      <c r="B211" s="408"/>
      <c r="C211" s="408"/>
      <c r="D211" s="408"/>
    </row>
    <row r="212" spans="1:4" ht="45">
      <c r="A212" s="411" t="s">
        <v>3741</v>
      </c>
      <c r="B212" s="408"/>
      <c r="C212" s="408"/>
      <c r="D212" s="408"/>
    </row>
    <row r="213" spans="1:4">
      <c r="A213" s="411"/>
      <c r="B213" s="408"/>
      <c r="C213" s="408"/>
      <c r="D213" s="408"/>
    </row>
    <row r="214" spans="1:4" ht="30">
      <c r="A214" s="420" t="s">
        <v>3742</v>
      </c>
      <c r="B214" s="408"/>
      <c r="C214" s="408"/>
      <c r="D214" s="408"/>
    </row>
    <row r="215" spans="1:4" ht="45">
      <c r="A215" s="411" t="s">
        <v>3743</v>
      </c>
      <c r="B215" s="408"/>
      <c r="C215" s="408"/>
      <c r="D215" s="408"/>
    </row>
    <row r="216" spans="1:4">
      <c r="A216" s="411"/>
      <c r="B216" s="408"/>
      <c r="C216" s="408"/>
      <c r="D216" s="408"/>
    </row>
    <row r="217" spans="1:4" ht="30">
      <c r="A217" s="411" t="s">
        <v>3744</v>
      </c>
      <c r="B217" s="408"/>
      <c r="C217" s="408"/>
      <c r="D217" s="408"/>
    </row>
    <row r="218" spans="1:4" ht="32.25">
      <c r="A218" s="411" t="s">
        <v>3745</v>
      </c>
      <c r="B218" s="408"/>
      <c r="C218" s="408"/>
      <c r="D218" s="408"/>
    </row>
    <row r="219" spans="1:4">
      <c r="A219" s="412"/>
      <c r="B219" s="408"/>
      <c r="C219" s="408"/>
      <c r="D219" s="408"/>
    </row>
    <row r="220" spans="1:4">
      <c r="A220" s="412" t="s">
        <v>3746</v>
      </c>
      <c r="B220" s="408"/>
      <c r="C220" s="408"/>
      <c r="D220" s="408"/>
    </row>
    <row r="221" spans="1:4">
      <c r="A221" s="412"/>
      <c r="B221" s="408"/>
      <c r="C221" s="408"/>
      <c r="D221" s="408"/>
    </row>
    <row r="222" spans="1:4">
      <c r="A222" s="417" t="s">
        <v>3747</v>
      </c>
      <c r="B222" s="408"/>
      <c r="C222" s="408"/>
      <c r="D222" s="408"/>
    </row>
    <row r="223" spans="1:4" ht="45">
      <c r="A223" s="411" t="s">
        <v>3748</v>
      </c>
      <c r="B223" s="408"/>
      <c r="C223" s="408"/>
      <c r="D223" s="408"/>
    </row>
    <row r="224" spans="1:4">
      <c r="A224" s="411"/>
      <c r="B224" s="408"/>
      <c r="C224" s="408"/>
      <c r="D224" s="408"/>
    </row>
    <row r="225" spans="1:4">
      <c r="A225" s="411"/>
      <c r="B225" s="408"/>
      <c r="C225" s="408"/>
      <c r="D225" s="408"/>
    </row>
    <row r="226" spans="1:4">
      <c r="A226" s="417" t="s">
        <v>3749</v>
      </c>
      <c r="B226" s="408"/>
      <c r="C226" s="408"/>
      <c r="D226" s="408"/>
    </row>
    <row r="227" spans="1:4" ht="30">
      <c r="A227" s="411" t="s">
        <v>3750</v>
      </c>
      <c r="B227" s="408"/>
      <c r="C227" s="408"/>
      <c r="D227" s="408"/>
    </row>
    <row r="228" spans="1:4">
      <c r="A228" s="411"/>
      <c r="B228" s="408"/>
      <c r="C228" s="408"/>
      <c r="D228" s="408"/>
    </row>
    <row r="229" spans="1:4">
      <c r="A229" s="411"/>
      <c r="B229" s="408"/>
      <c r="C229" s="408"/>
      <c r="D229" s="408"/>
    </row>
    <row r="230" spans="1:4">
      <c r="A230" s="417" t="s">
        <v>3751</v>
      </c>
      <c r="B230" s="408"/>
      <c r="C230" s="408"/>
      <c r="D230" s="408"/>
    </row>
    <row r="231" spans="1:4" ht="60">
      <c r="A231" s="411" t="s">
        <v>3951</v>
      </c>
      <c r="B231" s="408"/>
      <c r="C231" s="408"/>
      <c r="D231" s="408"/>
    </row>
    <row r="232" spans="1:4">
      <c r="A232" s="411"/>
      <c r="B232" s="408"/>
      <c r="C232" s="408"/>
      <c r="D232" s="408"/>
    </row>
    <row r="233" spans="1:4">
      <c r="A233" s="411"/>
      <c r="B233" s="408"/>
      <c r="C233" s="408"/>
      <c r="D233" s="408"/>
    </row>
    <row r="234" spans="1:4">
      <c r="A234" s="417" t="s">
        <v>3752</v>
      </c>
      <c r="B234" s="408"/>
      <c r="C234" s="408"/>
      <c r="D234" s="408"/>
    </row>
    <row r="235" spans="1:4" ht="90">
      <c r="A235" s="411" t="s">
        <v>3753</v>
      </c>
      <c r="B235" s="408"/>
      <c r="C235" s="408"/>
      <c r="D235" s="408"/>
    </row>
    <row r="236" spans="1:4">
      <c r="A236" s="411"/>
      <c r="B236" s="408"/>
      <c r="C236" s="408"/>
      <c r="D236" s="408"/>
    </row>
    <row r="237" spans="1:4">
      <c r="A237" s="412" t="s">
        <v>3754</v>
      </c>
      <c r="B237" s="408"/>
      <c r="C237" s="408"/>
      <c r="D237" s="408"/>
    </row>
    <row r="238" spans="1:4">
      <c r="A238" s="412"/>
      <c r="B238" s="408"/>
      <c r="C238" s="408"/>
      <c r="D238" s="408"/>
    </row>
    <row r="239" spans="1:4">
      <c r="A239" s="417" t="s">
        <v>3755</v>
      </c>
      <c r="B239" s="408"/>
      <c r="C239" s="408"/>
      <c r="D239" s="408"/>
    </row>
    <row r="240" spans="1:4" ht="105">
      <c r="A240" s="411" t="s">
        <v>3756</v>
      </c>
      <c r="B240" s="408"/>
      <c r="C240" s="408"/>
      <c r="D240" s="408"/>
    </row>
    <row r="241" spans="1:4">
      <c r="A241" s="411"/>
      <c r="B241" s="408"/>
      <c r="C241" s="408"/>
      <c r="D241" s="408"/>
    </row>
    <row r="242" spans="1:4">
      <c r="A242" s="411"/>
      <c r="B242" s="408"/>
      <c r="C242" s="408"/>
      <c r="D242" s="408"/>
    </row>
    <row r="243" spans="1:4">
      <c r="A243" s="417" t="s">
        <v>3757</v>
      </c>
      <c r="B243" s="408"/>
      <c r="C243" s="408"/>
      <c r="D243" s="408"/>
    </row>
    <row r="244" spans="1:4" ht="60">
      <c r="A244" s="411" t="s">
        <v>3758</v>
      </c>
      <c r="B244" s="408"/>
      <c r="C244" s="408"/>
      <c r="D244" s="408"/>
    </row>
  </sheetData>
  <mergeCells count="9">
    <mergeCell ref="A152:C152"/>
    <mergeCell ref="A153:C153"/>
    <mergeCell ref="A154:C154"/>
    <mergeCell ref="A129:D129"/>
    <mergeCell ref="C135:D135"/>
    <mergeCell ref="A137:D137"/>
    <mergeCell ref="A149:D149"/>
    <mergeCell ref="A150:C150"/>
    <mergeCell ref="A151:C15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1"/>
  <sheetViews>
    <sheetView topLeftCell="A76" workbookViewId="0">
      <selection activeCell="A57" sqref="A57:F57"/>
    </sheetView>
  </sheetViews>
  <sheetFormatPr defaultRowHeight="15"/>
  <cols>
    <col min="1" max="1" width="27.7109375" customWidth="1"/>
    <col min="3" max="3" width="29.140625" customWidth="1"/>
  </cols>
  <sheetData>
    <row r="2" spans="1:1" ht="23.25">
      <c r="A2" s="470" t="s">
        <v>3891</v>
      </c>
    </row>
    <row r="6" spans="1:1" ht="21">
      <c r="A6" s="449" t="s">
        <v>3759</v>
      </c>
    </row>
    <row r="7" spans="1:1">
      <c r="A7" s="438"/>
    </row>
    <row r="8" spans="1:1" ht="18.75">
      <c r="A8" s="447" t="s">
        <v>3760</v>
      </c>
    </row>
    <row r="9" spans="1:1">
      <c r="A9" s="439"/>
    </row>
    <row r="10" spans="1:1">
      <c r="A10" s="440"/>
    </row>
    <row r="11" spans="1:1">
      <c r="A11" s="440"/>
    </row>
    <row r="23" spans="1:4" ht="18.75">
      <c r="A23" s="483" t="s">
        <v>3761</v>
      </c>
      <c r="B23" s="483"/>
    </row>
    <row r="24" spans="1:4">
      <c r="A24" s="316" t="s">
        <v>3762</v>
      </c>
    </row>
    <row r="25" spans="1:4">
      <c r="A25" s="316"/>
    </row>
    <row r="26" spans="1:4" ht="15.75" thickBot="1">
      <c r="A26" s="441" t="s">
        <v>3763</v>
      </c>
    </row>
    <row r="27" spans="1:4" ht="15.75" thickBot="1">
      <c r="A27" s="442" t="s">
        <v>3096</v>
      </c>
      <c r="B27" s="443" t="s">
        <v>0</v>
      </c>
      <c r="C27" s="443" t="s">
        <v>3764</v>
      </c>
      <c r="D27" s="443" t="s">
        <v>3765</v>
      </c>
    </row>
    <row r="28" spans="1:4" ht="15.75" thickBot="1">
      <c r="A28" s="444" t="s">
        <v>3766</v>
      </c>
      <c r="B28" s="445" t="s">
        <v>198</v>
      </c>
      <c r="C28" s="445" t="s">
        <v>3767</v>
      </c>
      <c r="D28" s="445" t="s">
        <v>1112</v>
      </c>
    </row>
    <row r="29" spans="1:4" ht="15.75" thickBot="1">
      <c r="A29" s="444" t="s">
        <v>3768</v>
      </c>
      <c r="B29" s="445" t="s">
        <v>312</v>
      </c>
      <c r="C29" s="445" t="s">
        <v>3769</v>
      </c>
      <c r="D29" s="445" t="s">
        <v>1143</v>
      </c>
    </row>
    <row r="30" spans="1:4" ht="15.75" thickBot="1">
      <c r="A30" s="444" t="s">
        <v>3770</v>
      </c>
      <c r="B30" s="445" t="s">
        <v>374</v>
      </c>
      <c r="C30" s="445" t="s">
        <v>3771</v>
      </c>
      <c r="D30" s="445" t="s">
        <v>1437</v>
      </c>
    </row>
    <row r="31" spans="1:4" ht="15.75" thickBot="1">
      <c r="A31" s="444" t="s">
        <v>3772</v>
      </c>
      <c r="B31" s="445" t="s">
        <v>416</v>
      </c>
      <c r="C31" s="445" t="s">
        <v>3773</v>
      </c>
      <c r="D31" s="445" t="s">
        <v>1442</v>
      </c>
    </row>
    <row r="32" spans="1:4" ht="30.75" thickBot="1">
      <c r="A32" s="444" t="s">
        <v>3774</v>
      </c>
      <c r="B32" s="445" t="s">
        <v>441</v>
      </c>
      <c r="C32" s="445" t="s">
        <v>3775</v>
      </c>
      <c r="D32" s="445" t="s">
        <v>1453</v>
      </c>
    </row>
    <row r="33" spans="1:6" ht="30.75" thickBot="1">
      <c r="A33" s="444" t="s">
        <v>3776</v>
      </c>
      <c r="B33" s="445" t="s">
        <v>459</v>
      </c>
      <c r="C33" s="445" t="s">
        <v>3777</v>
      </c>
      <c r="D33" s="445" t="s">
        <v>1645</v>
      </c>
    </row>
    <row r="34" spans="1:6" ht="30.75" thickBot="1">
      <c r="A34" s="444" t="s">
        <v>3778</v>
      </c>
      <c r="B34" s="445" t="s">
        <v>469</v>
      </c>
      <c r="C34" s="445" t="s">
        <v>3779</v>
      </c>
      <c r="D34" s="445" t="s">
        <v>1651</v>
      </c>
    </row>
    <row r="35" spans="1:6" ht="15.75" thickBot="1">
      <c r="A35" s="444" t="s">
        <v>3780</v>
      </c>
      <c r="B35" s="445" t="s">
        <v>550</v>
      </c>
      <c r="C35" s="445" t="s">
        <v>3781</v>
      </c>
      <c r="D35" s="445" t="s">
        <v>1681</v>
      </c>
    </row>
    <row r="36" spans="1:6" ht="15.75" thickBot="1">
      <c r="A36" s="444" t="s">
        <v>3782</v>
      </c>
      <c r="B36" s="445" t="s">
        <v>584</v>
      </c>
      <c r="C36" s="445" t="s">
        <v>3783</v>
      </c>
      <c r="D36" s="445" t="s">
        <v>1704</v>
      </c>
    </row>
    <row r="37" spans="1:6" ht="15.75" thickBot="1">
      <c r="A37" s="444" t="s">
        <v>3784</v>
      </c>
      <c r="B37" s="445" t="s">
        <v>803</v>
      </c>
      <c r="C37" s="445" t="s">
        <v>3785</v>
      </c>
      <c r="D37" s="445" t="s">
        <v>1793</v>
      </c>
    </row>
    <row r="38" spans="1:6" ht="15.75" thickBot="1">
      <c r="A38" s="444" t="s">
        <v>3786</v>
      </c>
      <c r="B38" s="445" t="s">
        <v>1065</v>
      </c>
      <c r="C38" s="445"/>
      <c r="D38" s="445"/>
    </row>
    <row r="39" spans="1:6">
      <c r="A39" s="438"/>
    </row>
    <row r="40" spans="1:6" ht="18.75">
      <c r="A40" s="483" t="s">
        <v>3787</v>
      </c>
      <c r="B40" s="483"/>
    </row>
    <row r="41" spans="1:6" ht="18.75">
      <c r="A41" s="451"/>
      <c r="B41" s="451"/>
    </row>
    <row r="42" spans="1:6" ht="103.5" customHeight="1">
      <c r="A42" s="484" t="s">
        <v>3788</v>
      </c>
      <c r="B42" s="484"/>
      <c r="C42" s="484"/>
      <c r="D42" s="484"/>
      <c r="E42" s="484"/>
      <c r="F42" s="484"/>
    </row>
    <row r="43" spans="1:6">
      <c r="A43" s="440"/>
    </row>
    <row r="44" spans="1:6" ht="18.75">
      <c r="A44" s="451" t="s">
        <v>3789</v>
      </c>
    </row>
    <row r="45" spans="1:6" ht="18.75">
      <c r="A45" s="451"/>
    </row>
    <row r="46" spans="1:6" ht="109.5" customHeight="1">
      <c r="A46" s="484" t="s">
        <v>3790</v>
      </c>
      <c r="B46" s="484"/>
      <c r="C46" s="484"/>
      <c r="D46" s="484"/>
      <c r="E46" s="484"/>
      <c r="F46" s="484"/>
    </row>
    <row r="47" spans="1:6">
      <c r="A47" s="440"/>
    </row>
    <row r="48" spans="1:6" ht="18.75">
      <c r="A48" s="486" t="s">
        <v>3791</v>
      </c>
      <c r="B48" s="486"/>
    </row>
    <row r="49" spans="1:6" ht="18.75">
      <c r="A49" s="450"/>
      <c r="B49" s="450"/>
    </row>
    <row r="50" spans="1:6" ht="84" customHeight="1">
      <c r="A50" s="484" t="s">
        <v>3792</v>
      </c>
      <c r="B50" s="484"/>
      <c r="C50" s="484"/>
      <c r="D50" s="484"/>
      <c r="E50" s="484"/>
      <c r="F50" s="484"/>
    </row>
    <row r="51" spans="1:6">
      <c r="A51" s="446"/>
    </row>
    <row r="52" spans="1:6" ht="18.75">
      <c r="A52" s="486" t="s">
        <v>3793</v>
      </c>
      <c r="B52" s="486"/>
    </row>
    <row r="53" spans="1:6" ht="18.75">
      <c r="A53" s="450"/>
      <c r="B53" s="450"/>
    </row>
    <row r="54" spans="1:6" ht="89.25" customHeight="1">
      <c r="A54" s="484" t="s">
        <v>3893</v>
      </c>
      <c r="B54" s="484"/>
      <c r="C54" s="484"/>
      <c r="D54" s="484"/>
      <c r="E54" s="484"/>
      <c r="F54" s="484"/>
    </row>
    <row r="55" spans="1:6" ht="21.75" customHeight="1">
      <c r="A55" s="487" t="s">
        <v>3794</v>
      </c>
      <c r="B55" s="487"/>
    </row>
    <row r="56" spans="1:6" ht="15.75" customHeight="1">
      <c r="A56" s="453"/>
      <c r="B56" s="453"/>
    </row>
    <row r="57" spans="1:6" ht="71.25" customHeight="1">
      <c r="A57" s="484" t="s">
        <v>3795</v>
      </c>
      <c r="B57" s="484"/>
      <c r="C57" s="484"/>
      <c r="D57" s="484"/>
      <c r="E57" s="484"/>
      <c r="F57" s="484"/>
    </row>
    <row r="58" spans="1:6">
      <c r="A58" s="439"/>
    </row>
    <row r="59" spans="1:6" ht="15.75" customHeight="1">
      <c r="A59" s="485" t="s">
        <v>3796</v>
      </c>
      <c r="B59" s="485"/>
    </row>
    <row r="60" spans="1:6" ht="20.25" customHeight="1">
      <c r="A60" s="454"/>
      <c r="B60" s="454"/>
    </row>
    <row r="61" spans="1:6" ht="156" customHeight="1">
      <c r="A61" s="484" t="s">
        <v>3797</v>
      </c>
      <c r="B61" s="484"/>
      <c r="C61" s="484"/>
      <c r="D61" s="484"/>
      <c r="E61" s="484"/>
      <c r="F61" s="484"/>
    </row>
  </sheetData>
  <mergeCells count="12">
    <mergeCell ref="A61:F61"/>
    <mergeCell ref="A48:B48"/>
    <mergeCell ref="A52:B52"/>
    <mergeCell ref="A55:B55"/>
    <mergeCell ref="A23:B23"/>
    <mergeCell ref="A40:B40"/>
    <mergeCell ref="A42:F42"/>
    <mergeCell ref="A59:B59"/>
    <mergeCell ref="A46:F46"/>
    <mergeCell ref="A50:F50"/>
    <mergeCell ref="A54:F54"/>
    <mergeCell ref="A57:F5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38"/>
  <sheetViews>
    <sheetView topLeftCell="A124" zoomScale="80" zoomScaleNormal="80" workbookViewId="0">
      <selection activeCell="C133" sqref="C133:D133"/>
    </sheetView>
  </sheetViews>
  <sheetFormatPr defaultRowHeight="15"/>
  <cols>
    <col min="1" max="1" width="36.85546875" customWidth="1"/>
    <col min="2" max="2" width="30.7109375" customWidth="1"/>
    <col min="3" max="3" width="13.85546875" customWidth="1"/>
    <col min="4" max="4" width="30.28515625" customWidth="1"/>
    <col min="6" max="6" width="16" customWidth="1"/>
  </cols>
  <sheetData>
    <row r="3" spans="1:6" ht="21">
      <c r="A3" s="469" t="s">
        <v>3892</v>
      </c>
    </row>
    <row r="6" spans="1:6" ht="18.75">
      <c r="A6" s="448" t="s">
        <v>3798</v>
      </c>
    </row>
    <row r="7" spans="1:6">
      <c r="A7" s="439"/>
    </row>
    <row r="8" spans="1:6" ht="57" customHeight="1">
      <c r="A8" s="484" t="s">
        <v>3799</v>
      </c>
      <c r="B8" s="484"/>
      <c r="C8" s="484"/>
      <c r="D8" s="484"/>
      <c r="E8" s="484"/>
      <c r="F8" s="484"/>
    </row>
    <row r="9" spans="1:6">
      <c r="A9" s="439"/>
    </row>
    <row r="10" spans="1:6" ht="65.25" customHeight="1">
      <c r="A10" s="484" t="s">
        <v>3800</v>
      </c>
      <c r="B10" s="484"/>
      <c r="C10" s="484"/>
      <c r="D10" s="484"/>
      <c r="E10" s="484"/>
      <c r="F10" s="484"/>
    </row>
    <row r="11" spans="1:6">
      <c r="A11" s="439"/>
    </row>
    <row r="12" spans="1:6" ht="25.5" customHeight="1">
      <c r="A12" s="513" t="s">
        <v>3801</v>
      </c>
      <c r="B12" s="513"/>
      <c r="C12" s="513"/>
      <c r="D12" s="513"/>
    </row>
    <row r="13" spans="1:6" ht="18.75" customHeight="1">
      <c r="A13" s="509" t="s">
        <v>3802</v>
      </c>
      <c r="B13" s="509"/>
      <c r="C13" s="509"/>
    </row>
    <row r="14" spans="1:6" ht="20.25" customHeight="1">
      <c r="A14" s="509" t="s">
        <v>3803</v>
      </c>
      <c r="B14" s="509"/>
      <c r="C14" s="509"/>
    </row>
    <row r="15" spans="1:6" ht="20.25" customHeight="1">
      <c r="A15" s="510" t="s">
        <v>3804</v>
      </c>
      <c r="B15" s="510"/>
      <c r="C15" s="510"/>
    </row>
    <row r="16" spans="1:6" ht="22.5" customHeight="1">
      <c r="A16" s="511" t="s">
        <v>3805</v>
      </c>
      <c r="B16" s="511"/>
      <c r="C16" s="511"/>
    </row>
    <row r="17" spans="1:10">
      <c r="A17" s="316"/>
    </row>
    <row r="18" spans="1:10">
      <c r="A18" s="439"/>
    </row>
    <row r="19" spans="1:10" ht="27" customHeight="1">
      <c r="A19" s="512" t="s">
        <v>3806</v>
      </c>
      <c r="B19" s="512"/>
      <c r="C19" s="512"/>
      <c r="D19" s="512"/>
    </row>
    <row r="20" spans="1:10" ht="37.5" customHeight="1">
      <c r="A20" s="484" t="s">
        <v>3807</v>
      </c>
      <c r="B20" s="484"/>
      <c r="C20" s="484"/>
      <c r="D20" s="484"/>
      <c r="E20" s="484"/>
      <c r="F20" s="484"/>
    </row>
    <row r="21" spans="1:10">
      <c r="A21" s="439"/>
    </row>
    <row r="22" spans="1:10">
      <c r="A22" s="316"/>
    </row>
    <row r="23" spans="1:10" ht="15.75" thickBot="1">
      <c r="A23" s="441" t="s">
        <v>3808</v>
      </c>
    </row>
    <row r="24" spans="1:10">
      <c r="A24" s="503"/>
      <c r="B24" s="462" t="s">
        <v>3889</v>
      </c>
      <c r="C24" s="462" t="s">
        <v>3888</v>
      </c>
      <c r="D24" s="462" t="s">
        <v>3887</v>
      </c>
      <c r="E24" s="462" t="s">
        <v>3885</v>
      </c>
      <c r="F24" s="462" t="s">
        <v>3886</v>
      </c>
      <c r="G24" s="488" t="s">
        <v>3809</v>
      </c>
      <c r="H24" s="488" t="s">
        <v>3810</v>
      </c>
      <c r="I24" s="488" t="s">
        <v>3563</v>
      </c>
      <c r="J24" s="462" t="s">
        <v>3890</v>
      </c>
    </row>
    <row r="25" spans="1:10" ht="15.75" thickBot="1">
      <c r="A25" s="504"/>
      <c r="B25" s="463"/>
      <c r="C25" s="463"/>
      <c r="D25" s="463"/>
      <c r="E25" s="463"/>
      <c r="F25" s="463"/>
      <c r="G25" s="489"/>
      <c r="H25" s="489"/>
      <c r="I25" s="489"/>
      <c r="J25" s="463"/>
    </row>
    <row r="26" spans="1:10" ht="15.75" thickBot="1">
      <c r="A26" s="464" t="s">
        <v>3811</v>
      </c>
      <c r="B26" s="466">
        <v>0.9</v>
      </c>
      <c r="C26" s="466">
        <v>1</v>
      </c>
      <c r="D26" s="466">
        <v>1</v>
      </c>
      <c r="E26" s="466">
        <v>0.5</v>
      </c>
      <c r="F26" s="466">
        <v>0.75</v>
      </c>
      <c r="G26" s="466">
        <v>0.75</v>
      </c>
      <c r="H26" s="466">
        <v>0.5</v>
      </c>
      <c r="I26" s="466">
        <v>0.7</v>
      </c>
      <c r="J26" s="466">
        <v>0.7</v>
      </c>
    </row>
    <row r="27" spans="1:10" ht="15.75" thickBot="1">
      <c r="A27" s="456" t="s">
        <v>3812</v>
      </c>
      <c r="B27" s="466">
        <v>0.9</v>
      </c>
      <c r="C27" s="466">
        <v>1</v>
      </c>
      <c r="D27" s="466">
        <v>1</v>
      </c>
      <c r="E27" s="466">
        <v>0.5</v>
      </c>
      <c r="F27" s="466">
        <v>0.5</v>
      </c>
      <c r="G27" s="466">
        <v>0.75</v>
      </c>
      <c r="H27" s="466">
        <v>0.5</v>
      </c>
      <c r="I27" s="466">
        <v>0.7</v>
      </c>
      <c r="J27" s="466">
        <v>0.7</v>
      </c>
    </row>
    <row r="28" spans="1:10" ht="15.75" thickBot="1">
      <c r="A28" s="456" t="s">
        <v>3813</v>
      </c>
      <c r="B28" s="466">
        <v>0.9</v>
      </c>
      <c r="C28" s="466">
        <v>1</v>
      </c>
      <c r="D28" s="466">
        <v>1</v>
      </c>
      <c r="E28" s="466">
        <v>0.75</v>
      </c>
      <c r="F28" s="466">
        <v>0.95</v>
      </c>
      <c r="G28" s="466">
        <v>0.95</v>
      </c>
      <c r="H28" s="466">
        <v>0.9</v>
      </c>
      <c r="I28" s="466">
        <v>0.5</v>
      </c>
      <c r="J28" s="466">
        <v>0.7</v>
      </c>
    </row>
    <row r="29" spans="1:10" ht="15.75" thickBot="1">
      <c r="A29" s="456" t="s">
        <v>3814</v>
      </c>
      <c r="B29" s="466">
        <v>1</v>
      </c>
      <c r="C29" s="466">
        <v>1</v>
      </c>
      <c r="D29" s="466">
        <v>0.9</v>
      </c>
      <c r="E29" s="466">
        <v>0.65</v>
      </c>
      <c r="F29" s="466">
        <v>0.75</v>
      </c>
      <c r="G29" s="466">
        <v>0.65</v>
      </c>
      <c r="H29" s="466">
        <v>0.7</v>
      </c>
      <c r="I29" s="466">
        <v>0.5</v>
      </c>
      <c r="J29" s="466">
        <v>0.6</v>
      </c>
    </row>
    <row r="30" spans="1:10" ht="15.75" thickBot="1">
      <c r="A30" s="456" t="s">
        <v>3815</v>
      </c>
      <c r="B30" s="466">
        <v>0.96</v>
      </c>
      <c r="C30" s="466">
        <v>1</v>
      </c>
      <c r="D30" s="466">
        <v>0.97</v>
      </c>
      <c r="E30" s="466">
        <v>0.7</v>
      </c>
      <c r="F30" s="466">
        <v>0.76</v>
      </c>
      <c r="G30" s="466">
        <v>0.69</v>
      </c>
      <c r="H30" s="466">
        <v>0.7</v>
      </c>
      <c r="I30" s="466">
        <v>0.54</v>
      </c>
      <c r="J30" s="466">
        <v>0.61</v>
      </c>
    </row>
    <row r="31" spans="1:10" ht="30.75" thickBot="1">
      <c r="A31" s="456" t="s">
        <v>3816</v>
      </c>
      <c r="B31" s="466">
        <v>0.93</v>
      </c>
      <c r="C31" s="466">
        <v>1</v>
      </c>
      <c r="D31" s="466">
        <v>0.98</v>
      </c>
      <c r="E31" s="466">
        <v>0.9</v>
      </c>
      <c r="F31" s="466">
        <v>0.95</v>
      </c>
      <c r="G31" s="466">
        <v>0.95</v>
      </c>
      <c r="H31" s="466">
        <v>0.9</v>
      </c>
      <c r="I31" s="466">
        <v>0.7</v>
      </c>
      <c r="J31" s="466">
        <v>0.82</v>
      </c>
    </row>
    <row r="32" spans="1:10" ht="30.75" thickBot="1">
      <c r="A32" s="456" t="s">
        <v>3817</v>
      </c>
      <c r="B32" s="466">
        <v>0.9</v>
      </c>
      <c r="C32" s="466">
        <v>1</v>
      </c>
      <c r="D32" s="466">
        <v>1</v>
      </c>
      <c r="E32" s="466">
        <v>0.9</v>
      </c>
      <c r="F32" s="466">
        <v>0.95</v>
      </c>
      <c r="G32" s="466">
        <v>0.95</v>
      </c>
      <c r="H32" s="466">
        <v>0.9</v>
      </c>
      <c r="I32" s="466">
        <v>0.7</v>
      </c>
      <c r="J32" s="466">
        <v>0.8</v>
      </c>
    </row>
    <row r="33" spans="1:10" ht="15.75" thickBot="1">
      <c r="A33" s="456" t="s">
        <v>3818</v>
      </c>
      <c r="B33" s="466">
        <v>0.9</v>
      </c>
      <c r="C33" s="466">
        <v>1</v>
      </c>
      <c r="D33" s="466">
        <v>1</v>
      </c>
      <c r="E33" s="466">
        <v>0.7</v>
      </c>
      <c r="F33" s="466">
        <v>0.7</v>
      </c>
      <c r="G33" s="466">
        <v>0.7</v>
      </c>
      <c r="H33" s="466">
        <v>0.7</v>
      </c>
      <c r="I33" s="466">
        <v>0.5</v>
      </c>
      <c r="J33" s="466">
        <v>0.4</v>
      </c>
    </row>
    <row r="34" spans="1:10" ht="30.75" thickBot="1">
      <c r="A34" s="456" t="s">
        <v>3819</v>
      </c>
      <c r="B34" s="466">
        <v>0.9</v>
      </c>
      <c r="C34" s="466">
        <v>1</v>
      </c>
      <c r="D34" s="466">
        <v>1</v>
      </c>
      <c r="E34" s="466">
        <v>0.9</v>
      </c>
      <c r="F34" s="466">
        <v>0.95</v>
      </c>
      <c r="G34" s="466">
        <v>0.95</v>
      </c>
      <c r="H34" s="466">
        <v>0.9</v>
      </c>
      <c r="I34" s="466">
        <v>0.7</v>
      </c>
      <c r="J34" s="466">
        <v>0.85</v>
      </c>
    </row>
    <row r="35" spans="1:10" ht="15.75" thickBot="1">
      <c r="A35" s="456" t="s">
        <v>3820</v>
      </c>
      <c r="B35" s="466">
        <v>0.9</v>
      </c>
      <c r="C35" s="466">
        <v>1</v>
      </c>
      <c r="D35" s="466">
        <v>1</v>
      </c>
      <c r="E35" s="466">
        <v>0.65</v>
      </c>
      <c r="F35" s="466">
        <v>0.65</v>
      </c>
      <c r="G35" s="466">
        <v>0.65</v>
      </c>
      <c r="H35" s="466">
        <v>0.65</v>
      </c>
      <c r="I35" s="466">
        <v>0.5</v>
      </c>
      <c r="J35" s="466">
        <v>0.4</v>
      </c>
    </row>
    <row r="36" spans="1:10" ht="15.75" thickBot="1">
      <c r="A36" s="456" t="s">
        <v>3821</v>
      </c>
      <c r="B36" s="466">
        <v>0.95</v>
      </c>
      <c r="C36" s="466">
        <v>1</v>
      </c>
      <c r="D36" s="466">
        <v>1</v>
      </c>
      <c r="E36" s="466">
        <v>0.78</v>
      </c>
      <c r="F36" s="466">
        <v>0.88</v>
      </c>
      <c r="G36" s="466">
        <v>0.75</v>
      </c>
      <c r="H36" s="466">
        <v>0.75</v>
      </c>
      <c r="I36" s="466">
        <v>0.63</v>
      </c>
      <c r="J36" s="466">
        <v>0.7</v>
      </c>
    </row>
    <row r="37" spans="1:10" ht="15.75" thickBot="1">
      <c r="A37" s="456" t="s">
        <v>3822</v>
      </c>
      <c r="B37" s="466">
        <v>0.9</v>
      </c>
      <c r="C37" s="466">
        <v>0.9</v>
      </c>
      <c r="D37" s="466">
        <v>1</v>
      </c>
      <c r="E37" s="466">
        <v>0.75</v>
      </c>
      <c r="F37" s="466">
        <v>0.7</v>
      </c>
      <c r="G37" s="466">
        <v>0.7</v>
      </c>
      <c r="H37" s="466">
        <v>0.7</v>
      </c>
      <c r="I37" s="466">
        <v>0.7</v>
      </c>
      <c r="J37" s="466">
        <v>0.8</v>
      </c>
    </row>
    <row r="38" spans="1:10" ht="15.75" thickBot="1">
      <c r="A38" s="456" t="s">
        <v>3823</v>
      </c>
      <c r="B38" s="466">
        <v>0.9</v>
      </c>
      <c r="C38" s="466">
        <v>0.9</v>
      </c>
      <c r="D38" s="466">
        <v>1</v>
      </c>
      <c r="E38" s="466">
        <v>0.8</v>
      </c>
      <c r="F38" s="466">
        <v>0.9</v>
      </c>
      <c r="G38" s="466">
        <v>0.9</v>
      </c>
      <c r="H38" s="466">
        <v>0.8</v>
      </c>
      <c r="I38" s="466">
        <v>0.8</v>
      </c>
      <c r="J38" s="466">
        <v>0.8</v>
      </c>
    </row>
    <row r="39" spans="1:10" ht="15.75" thickBot="1">
      <c r="A39" s="456" t="s">
        <v>3824</v>
      </c>
      <c r="B39" s="466">
        <v>0.75</v>
      </c>
      <c r="C39" s="466">
        <v>0.75</v>
      </c>
      <c r="D39" s="466">
        <v>0.75</v>
      </c>
      <c r="E39" s="466">
        <v>0.4</v>
      </c>
      <c r="F39" s="466">
        <v>0.8</v>
      </c>
      <c r="G39" s="466">
        <v>0.5</v>
      </c>
      <c r="H39" s="466">
        <v>0.4</v>
      </c>
      <c r="I39" s="466">
        <v>0.65</v>
      </c>
      <c r="J39" s="466">
        <v>1</v>
      </c>
    </row>
    <row r="40" spans="1:10" ht="15.75" thickBot="1">
      <c r="A40" s="456" t="s">
        <v>3825</v>
      </c>
      <c r="B40" s="466">
        <v>0.95</v>
      </c>
      <c r="C40" s="466">
        <v>0.95</v>
      </c>
      <c r="D40" s="466">
        <v>1</v>
      </c>
      <c r="E40" s="466">
        <v>0.8</v>
      </c>
      <c r="F40" s="466">
        <v>0.8</v>
      </c>
      <c r="G40" s="466">
        <v>0.8</v>
      </c>
      <c r="H40" s="466">
        <v>0.8</v>
      </c>
      <c r="I40" s="466">
        <v>0.8</v>
      </c>
      <c r="J40" s="466">
        <v>0.8</v>
      </c>
    </row>
    <row r="41" spans="1:10" ht="30.75" thickBot="1">
      <c r="A41" s="456" t="s">
        <v>3826</v>
      </c>
      <c r="B41" s="466">
        <v>0.95</v>
      </c>
      <c r="C41" s="466">
        <v>0.95</v>
      </c>
      <c r="D41" s="466">
        <v>0.95</v>
      </c>
      <c r="E41" s="466">
        <v>0.83</v>
      </c>
      <c r="F41" s="466">
        <v>0.83</v>
      </c>
      <c r="G41" s="466">
        <v>0.95</v>
      </c>
      <c r="H41" s="466">
        <v>0.9</v>
      </c>
      <c r="I41" s="466">
        <v>0.7</v>
      </c>
      <c r="J41" s="466">
        <v>0.8</v>
      </c>
    </row>
    <row r="42" spans="1:10" ht="30.75" thickBot="1">
      <c r="A42" s="456" t="s">
        <v>3827</v>
      </c>
      <c r="B42" s="466">
        <v>1</v>
      </c>
      <c r="C42" s="466">
        <v>1</v>
      </c>
      <c r="D42" s="466">
        <v>1</v>
      </c>
      <c r="E42" s="466">
        <v>0.85</v>
      </c>
      <c r="F42" s="466">
        <v>0.95</v>
      </c>
      <c r="G42" s="466">
        <v>0.95</v>
      </c>
      <c r="H42" s="466">
        <v>0.85</v>
      </c>
      <c r="I42" s="466">
        <v>0.65</v>
      </c>
      <c r="J42" s="466">
        <v>0.7</v>
      </c>
    </row>
    <row r="43" spans="1:10" ht="15.75" thickBot="1">
      <c r="A43" s="456" t="s">
        <v>3828</v>
      </c>
      <c r="B43" s="466">
        <v>0.85</v>
      </c>
      <c r="C43" s="466">
        <v>1</v>
      </c>
      <c r="D43" s="466">
        <v>0.75</v>
      </c>
      <c r="E43" s="466">
        <v>1</v>
      </c>
      <c r="F43" s="466">
        <v>1</v>
      </c>
      <c r="G43" s="466">
        <v>1</v>
      </c>
      <c r="H43" s="466">
        <v>1</v>
      </c>
      <c r="I43" s="466">
        <v>1</v>
      </c>
      <c r="J43" s="466">
        <v>1</v>
      </c>
    </row>
    <row r="44" spans="1:10" ht="15.75" thickBot="1">
      <c r="A44" s="456" t="s">
        <v>3829</v>
      </c>
      <c r="B44" s="466">
        <v>0.5</v>
      </c>
      <c r="C44" s="466">
        <v>1</v>
      </c>
      <c r="D44" s="466">
        <v>0.2</v>
      </c>
      <c r="E44" s="466">
        <v>1</v>
      </c>
      <c r="F44" s="466">
        <v>1</v>
      </c>
      <c r="G44" s="466">
        <v>1</v>
      </c>
      <c r="H44" s="466">
        <v>1</v>
      </c>
      <c r="I44" s="466">
        <v>1</v>
      </c>
      <c r="J44" s="466">
        <v>1</v>
      </c>
    </row>
    <row r="45" spans="1:10">
      <c r="A45" s="316"/>
    </row>
    <row r="46" spans="1:10">
      <c r="A46" s="316"/>
    </row>
    <row r="47" spans="1:10" ht="15.75" thickBot="1">
      <c r="A47" s="441" t="s">
        <v>3830</v>
      </c>
    </row>
    <row r="48" spans="1:10" ht="15.75" thickBot="1">
      <c r="A48" s="452"/>
      <c r="B48" s="457" t="s">
        <v>3831</v>
      </c>
      <c r="C48" s="457" t="s">
        <v>3832</v>
      </c>
      <c r="D48" s="457" t="s">
        <v>3833</v>
      </c>
      <c r="E48" s="457" t="s">
        <v>3542</v>
      </c>
      <c r="F48" s="457" t="s">
        <v>3544</v>
      </c>
      <c r="G48" s="457" t="s">
        <v>3834</v>
      </c>
      <c r="H48" s="457" t="s">
        <v>3835</v>
      </c>
      <c r="I48" s="457" t="s">
        <v>3836</v>
      </c>
    </row>
    <row r="49" spans="1:9" ht="30.75" thickBot="1">
      <c r="A49" s="456" t="s">
        <v>3837</v>
      </c>
      <c r="B49" s="466">
        <v>1</v>
      </c>
      <c r="C49" s="466">
        <v>1</v>
      </c>
      <c r="D49" s="466">
        <v>1</v>
      </c>
      <c r="E49" s="466">
        <v>0.95</v>
      </c>
      <c r="F49" s="466">
        <v>0.8</v>
      </c>
      <c r="G49" s="466">
        <v>0.8</v>
      </c>
      <c r="H49" s="466">
        <v>0.95</v>
      </c>
      <c r="I49" s="466">
        <v>1</v>
      </c>
    </row>
    <row r="50" spans="1:9" ht="30.75" thickBot="1">
      <c r="A50" s="456" t="s">
        <v>3838</v>
      </c>
      <c r="B50" s="466">
        <v>1</v>
      </c>
      <c r="C50" s="466">
        <v>0.95</v>
      </c>
      <c r="D50" s="466">
        <v>1</v>
      </c>
      <c r="E50" s="466">
        <v>0.95</v>
      </c>
      <c r="F50" s="466">
        <v>0.55000000000000004</v>
      </c>
      <c r="G50" s="466">
        <v>0.6</v>
      </c>
      <c r="H50" s="466">
        <v>0.95</v>
      </c>
      <c r="I50" s="466">
        <v>0.95</v>
      </c>
    </row>
    <row r="51" spans="1:9" ht="15.75" thickBot="1">
      <c r="A51" s="456" t="s">
        <v>3813</v>
      </c>
      <c r="B51" s="466">
        <v>1</v>
      </c>
      <c r="C51" s="466">
        <v>1</v>
      </c>
      <c r="D51" s="466">
        <v>1</v>
      </c>
      <c r="E51" s="466">
        <v>1</v>
      </c>
      <c r="F51" s="466">
        <v>1</v>
      </c>
      <c r="G51" s="466">
        <v>1</v>
      </c>
      <c r="H51" s="466">
        <v>1</v>
      </c>
      <c r="I51" s="466">
        <v>1</v>
      </c>
    </row>
    <row r="52" spans="1:9" ht="15.75" thickBot="1">
      <c r="A52" s="456" t="s">
        <v>3814</v>
      </c>
      <c r="B52" s="466">
        <v>0.85</v>
      </c>
      <c r="C52" s="466">
        <v>0.85</v>
      </c>
      <c r="D52" s="466">
        <v>0.85</v>
      </c>
      <c r="E52" s="466">
        <v>0.9</v>
      </c>
      <c r="F52" s="466">
        <v>0.75</v>
      </c>
      <c r="G52" s="466">
        <v>0.75</v>
      </c>
      <c r="H52" s="466">
        <v>0.9</v>
      </c>
      <c r="I52" s="466">
        <v>0.7</v>
      </c>
    </row>
    <row r="53" spans="1:9" ht="15.75" thickBot="1">
      <c r="A53" s="456" t="s">
        <v>3839</v>
      </c>
      <c r="B53" s="466">
        <v>0.92</v>
      </c>
      <c r="C53" s="466">
        <v>0.84</v>
      </c>
      <c r="D53" s="466">
        <v>0.78</v>
      </c>
      <c r="E53" s="466">
        <v>0.91</v>
      </c>
      <c r="F53" s="466">
        <v>0.68</v>
      </c>
      <c r="G53" s="466">
        <v>0.75</v>
      </c>
      <c r="H53" s="466">
        <v>0.85</v>
      </c>
      <c r="I53" s="466">
        <v>0.85</v>
      </c>
    </row>
    <row r="54" spans="1:9" ht="30.75" thickBot="1">
      <c r="A54" s="456" t="s">
        <v>3840</v>
      </c>
      <c r="B54" s="466">
        <v>1</v>
      </c>
      <c r="C54" s="466">
        <v>1</v>
      </c>
      <c r="D54" s="466">
        <v>1</v>
      </c>
      <c r="E54" s="466">
        <v>1</v>
      </c>
      <c r="F54" s="466">
        <v>0.98</v>
      </c>
      <c r="G54" s="466">
        <v>1</v>
      </c>
      <c r="H54" s="466">
        <v>1</v>
      </c>
      <c r="I54" s="466">
        <v>1</v>
      </c>
    </row>
    <row r="55" spans="1:9" ht="30.75" thickBot="1">
      <c r="A55" s="456" t="s">
        <v>3841</v>
      </c>
      <c r="B55" s="466">
        <v>1</v>
      </c>
      <c r="C55" s="466">
        <v>1</v>
      </c>
      <c r="D55" s="466">
        <v>1</v>
      </c>
      <c r="E55" s="466">
        <v>1</v>
      </c>
      <c r="F55" s="466">
        <v>0.95</v>
      </c>
      <c r="G55" s="466">
        <v>1</v>
      </c>
      <c r="H55" s="466">
        <v>1</v>
      </c>
      <c r="I55" s="466">
        <v>1</v>
      </c>
    </row>
    <row r="56" spans="1:9" ht="15.75" thickBot="1">
      <c r="A56" s="456" t="s">
        <v>3818</v>
      </c>
      <c r="B56" s="466">
        <v>0.95</v>
      </c>
      <c r="C56" s="466">
        <v>0.75</v>
      </c>
      <c r="D56" s="466">
        <v>0.6</v>
      </c>
      <c r="E56" s="466">
        <v>0.9</v>
      </c>
      <c r="F56" s="466">
        <v>0.45</v>
      </c>
      <c r="G56" s="466">
        <v>0.55000000000000004</v>
      </c>
      <c r="H56" s="466">
        <v>0.75</v>
      </c>
      <c r="I56" s="466">
        <v>0.95</v>
      </c>
    </row>
    <row r="57" spans="1:9" ht="30.75" thickBot="1">
      <c r="A57" s="456" t="s">
        <v>3819</v>
      </c>
      <c r="B57" s="466">
        <v>1</v>
      </c>
      <c r="C57" s="466">
        <v>1</v>
      </c>
      <c r="D57" s="466">
        <v>1</v>
      </c>
      <c r="E57" s="466">
        <v>1</v>
      </c>
      <c r="F57" s="466">
        <v>1</v>
      </c>
      <c r="G57" s="466">
        <v>1</v>
      </c>
      <c r="H57" s="466">
        <v>1</v>
      </c>
      <c r="I57" s="466">
        <v>1</v>
      </c>
    </row>
    <row r="58" spans="1:9" ht="15.75" thickBot="1">
      <c r="A58" s="456" t="s">
        <v>3820</v>
      </c>
      <c r="B58" s="466">
        <v>0.95</v>
      </c>
      <c r="C58" s="466">
        <v>0.75</v>
      </c>
      <c r="D58" s="466">
        <v>0.6</v>
      </c>
      <c r="E58" s="466">
        <v>0.9</v>
      </c>
      <c r="F58" s="466">
        <v>0.5</v>
      </c>
      <c r="G58" s="466">
        <v>0.75</v>
      </c>
      <c r="H58" s="466">
        <v>0.75</v>
      </c>
      <c r="I58" s="466">
        <v>0.95</v>
      </c>
    </row>
    <row r="59" spans="1:9" ht="15.75" thickBot="1">
      <c r="A59" s="456" t="s">
        <v>3842</v>
      </c>
      <c r="B59" s="466">
        <v>0.95</v>
      </c>
      <c r="C59" s="466">
        <v>0.93</v>
      </c>
      <c r="D59" s="466">
        <v>0.9</v>
      </c>
      <c r="E59" s="466">
        <v>0.93</v>
      </c>
      <c r="F59" s="466">
        <v>0.8</v>
      </c>
      <c r="G59" s="466">
        <v>0.8</v>
      </c>
      <c r="H59" s="466">
        <v>0.9</v>
      </c>
      <c r="I59" s="466">
        <v>0.9</v>
      </c>
    </row>
    <row r="60" spans="1:9" ht="15.75" thickBot="1">
      <c r="A60" s="456" t="s">
        <v>3822</v>
      </c>
      <c r="B60" s="466">
        <v>1</v>
      </c>
      <c r="C60" s="466">
        <v>0.8</v>
      </c>
      <c r="D60" s="466">
        <v>0.85</v>
      </c>
      <c r="E60" s="466">
        <v>0.85</v>
      </c>
      <c r="F60" s="466">
        <v>0.75</v>
      </c>
      <c r="G60" s="466">
        <v>0.85</v>
      </c>
      <c r="H60" s="466">
        <v>1</v>
      </c>
      <c r="I60" s="466">
        <v>0.9</v>
      </c>
    </row>
    <row r="61" spans="1:9" ht="15.75" thickBot="1">
      <c r="A61" s="456" t="s">
        <v>3823</v>
      </c>
      <c r="B61" s="466">
        <v>1</v>
      </c>
      <c r="C61" s="466">
        <v>0.85</v>
      </c>
      <c r="D61" s="466">
        <v>0.9</v>
      </c>
      <c r="E61" s="466">
        <v>0.9</v>
      </c>
      <c r="F61" s="466">
        <v>0.85</v>
      </c>
      <c r="G61" s="466">
        <v>0.85</v>
      </c>
      <c r="H61" s="466">
        <v>1</v>
      </c>
      <c r="I61" s="466">
        <v>0.95</v>
      </c>
    </row>
    <row r="62" spans="1:9" ht="15.75" thickBot="1">
      <c r="A62" s="456" t="s">
        <v>3843</v>
      </c>
      <c r="B62" s="466">
        <v>0.8</v>
      </c>
      <c r="C62" s="466">
        <v>1</v>
      </c>
      <c r="D62" s="466">
        <v>0.6</v>
      </c>
      <c r="E62" s="466">
        <v>0.65</v>
      </c>
      <c r="F62" s="466">
        <v>0.5</v>
      </c>
      <c r="G62" s="466">
        <v>0.45</v>
      </c>
      <c r="H62" s="466">
        <v>1</v>
      </c>
      <c r="I62" s="466">
        <v>1</v>
      </c>
    </row>
    <row r="63" spans="1:9" ht="15.75" thickBot="1">
      <c r="A63" s="456" t="s">
        <v>3825</v>
      </c>
      <c r="B63" s="466">
        <v>0.95</v>
      </c>
      <c r="C63" s="466">
        <v>0.95</v>
      </c>
      <c r="D63" s="466">
        <v>0.95</v>
      </c>
      <c r="E63" s="466">
        <v>0.95</v>
      </c>
      <c r="F63" s="466">
        <v>0.95</v>
      </c>
      <c r="G63" s="466">
        <v>0.95</v>
      </c>
      <c r="H63" s="466">
        <v>0.95</v>
      </c>
      <c r="I63" s="466">
        <v>0.95</v>
      </c>
    </row>
    <row r="64" spans="1:9" ht="30.75" thickBot="1">
      <c r="A64" s="456" t="s">
        <v>3826</v>
      </c>
      <c r="B64" s="466">
        <v>1</v>
      </c>
      <c r="C64" s="466">
        <v>1</v>
      </c>
      <c r="D64" s="466">
        <v>1</v>
      </c>
      <c r="E64" s="466">
        <v>1</v>
      </c>
      <c r="F64" s="466">
        <v>1</v>
      </c>
      <c r="G64" s="466">
        <v>1</v>
      </c>
      <c r="H64" s="466">
        <v>1</v>
      </c>
      <c r="I64" s="466">
        <v>1</v>
      </c>
    </row>
    <row r="65" spans="1:9" ht="30.75" thickBot="1">
      <c r="A65" s="456" t="s">
        <v>3827</v>
      </c>
      <c r="B65" s="466">
        <v>1</v>
      </c>
      <c r="C65" s="466">
        <v>1</v>
      </c>
      <c r="D65" s="466">
        <v>1</v>
      </c>
      <c r="E65" s="466">
        <v>1</v>
      </c>
      <c r="F65" s="466">
        <v>1</v>
      </c>
      <c r="G65" s="466">
        <v>1</v>
      </c>
      <c r="H65" s="466">
        <v>1</v>
      </c>
      <c r="I65" s="466">
        <v>1</v>
      </c>
    </row>
    <row r="66" spans="1:9" ht="15.75" thickBot="1">
      <c r="A66" s="456" t="s">
        <v>3828</v>
      </c>
      <c r="B66" s="466">
        <v>1</v>
      </c>
      <c r="C66" s="466">
        <v>1</v>
      </c>
      <c r="D66" s="466">
        <v>1</v>
      </c>
      <c r="E66" s="466">
        <v>1</v>
      </c>
      <c r="F66" s="466">
        <v>1</v>
      </c>
      <c r="G66" s="466">
        <v>1</v>
      </c>
      <c r="H66" s="466">
        <v>1</v>
      </c>
      <c r="I66" s="466">
        <v>1</v>
      </c>
    </row>
    <row r="67" spans="1:9" ht="15.75" thickBot="1">
      <c r="A67" s="456" t="s">
        <v>3829</v>
      </c>
      <c r="B67" s="455">
        <v>1</v>
      </c>
      <c r="C67" s="455">
        <v>1</v>
      </c>
      <c r="D67" s="455">
        <v>1</v>
      </c>
      <c r="E67" s="455">
        <v>1</v>
      </c>
      <c r="F67" s="455">
        <v>1</v>
      </c>
      <c r="G67" s="455">
        <v>1</v>
      </c>
      <c r="H67" s="455">
        <v>1</v>
      </c>
      <c r="I67" s="455">
        <v>1</v>
      </c>
    </row>
    <row r="68" spans="1:9">
      <c r="A68" s="441"/>
    </row>
    <row r="69" spans="1:9">
      <c r="A69" s="441"/>
    </row>
    <row r="70" spans="1:9">
      <c r="A70" s="441" t="s">
        <v>3844</v>
      </c>
    </row>
    <row r="71" spans="1:9">
      <c r="A71" s="316" t="s">
        <v>3845</v>
      </c>
    </row>
    <row r="73" spans="1:9" ht="15.75" thickBot="1">
      <c r="A73" s="441" t="s">
        <v>3846</v>
      </c>
    </row>
    <row r="74" spans="1:9" ht="30.75" thickBot="1">
      <c r="A74" s="460" t="s">
        <v>3847</v>
      </c>
      <c r="B74" s="490" t="s">
        <v>3096</v>
      </c>
      <c r="C74" s="491"/>
      <c r="D74" s="461" t="s">
        <v>3848</v>
      </c>
      <c r="E74" s="461" t="s">
        <v>3849</v>
      </c>
      <c r="F74" s="461" t="s">
        <v>3850</v>
      </c>
    </row>
    <row r="75" spans="1:9" ht="15.75" thickBot="1">
      <c r="A75" s="492" t="s">
        <v>3851</v>
      </c>
      <c r="B75" s="493"/>
      <c r="C75" s="493"/>
      <c r="D75" s="493"/>
      <c r="E75" s="493"/>
      <c r="F75" s="494"/>
    </row>
    <row r="76" spans="1:9">
      <c r="A76" s="495" t="s">
        <v>223</v>
      </c>
      <c r="B76" s="497" t="s">
        <v>3852</v>
      </c>
      <c r="C76" s="498"/>
      <c r="D76" s="495" t="s">
        <v>3482</v>
      </c>
      <c r="E76" s="501">
        <v>3.04</v>
      </c>
      <c r="F76" s="495" t="s">
        <v>3854</v>
      </c>
    </row>
    <row r="77" spans="1:9" ht="15.75" thickBot="1">
      <c r="A77" s="496"/>
      <c r="B77" s="499" t="s">
        <v>3853</v>
      </c>
      <c r="C77" s="500"/>
      <c r="D77" s="496"/>
      <c r="E77" s="502"/>
      <c r="F77" s="496"/>
    </row>
    <row r="78" spans="1:9" ht="15.75" thickBot="1">
      <c r="A78" s="465" t="s">
        <v>225</v>
      </c>
      <c r="B78" s="505" t="s">
        <v>226</v>
      </c>
      <c r="C78" s="506"/>
      <c r="D78" s="407" t="s">
        <v>2961</v>
      </c>
      <c r="E78" s="467">
        <v>3.12</v>
      </c>
      <c r="F78" s="407" t="s">
        <v>3854</v>
      </c>
    </row>
    <row r="79" spans="1:9" ht="15.75" thickBot="1">
      <c r="A79" s="465" t="s">
        <v>227</v>
      </c>
      <c r="B79" s="505" t="s">
        <v>228</v>
      </c>
      <c r="C79" s="506"/>
      <c r="D79" s="407" t="s">
        <v>2959</v>
      </c>
      <c r="E79" s="467">
        <v>3.12</v>
      </c>
      <c r="F79" s="407" t="s">
        <v>3854</v>
      </c>
    </row>
    <row r="80" spans="1:9" ht="30.75" thickBot="1">
      <c r="A80" s="465" t="s">
        <v>235</v>
      </c>
      <c r="B80" s="505" t="s">
        <v>2970</v>
      </c>
      <c r="C80" s="506"/>
      <c r="D80" s="407" t="s">
        <v>3894</v>
      </c>
      <c r="E80" s="467">
        <v>3.04</v>
      </c>
      <c r="F80" s="407" t="s">
        <v>3854</v>
      </c>
    </row>
    <row r="81" spans="1:6" ht="15.75" thickBot="1">
      <c r="A81" s="465" t="s">
        <v>236</v>
      </c>
      <c r="B81" s="505" t="s">
        <v>3855</v>
      </c>
      <c r="C81" s="506"/>
      <c r="D81" s="407" t="s">
        <v>3895</v>
      </c>
      <c r="E81" s="467">
        <v>3.04</v>
      </c>
      <c r="F81" s="407" t="s">
        <v>3854</v>
      </c>
    </row>
    <row r="82" spans="1:6">
      <c r="A82" s="495" t="s">
        <v>229</v>
      </c>
      <c r="B82" s="497" t="s">
        <v>3856</v>
      </c>
      <c r="C82" s="498"/>
      <c r="D82" s="495" t="s">
        <v>3500</v>
      </c>
      <c r="E82" s="501">
        <v>2.2999999999999998</v>
      </c>
      <c r="F82" s="468" t="s">
        <v>3857</v>
      </c>
    </row>
    <row r="83" spans="1:6" ht="30.75" thickBot="1">
      <c r="A83" s="496"/>
      <c r="B83" s="499" t="s">
        <v>3853</v>
      </c>
      <c r="C83" s="500"/>
      <c r="D83" s="496"/>
      <c r="E83" s="502"/>
      <c r="F83" s="407" t="s">
        <v>3858</v>
      </c>
    </row>
    <row r="84" spans="1:6" ht="15.75" thickBot="1">
      <c r="A84" s="465" t="s">
        <v>231</v>
      </c>
      <c r="B84" s="505" t="s">
        <v>3122</v>
      </c>
      <c r="C84" s="506"/>
      <c r="D84" s="407" t="s">
        <v>3433</v>
      </c>
      <c r="E84" s="467">
        <v>0.93</v>
      </c>
      <c r="F84" s="407" t="s">
        <v>3859</v>
      </c>
    </row>
    <row r="85" spans="1:6" ht="30.75" thickBot="1">
      <c r="A85" s="465" t="s">
        <v>232</v>
      </c>
      <c r="B85" s="505" t="s">
        <v>2994</v>
      </c>
      <c r="C85" s="506"/>
      <c r="D85" s="407" t="s">
        <v>2995</v>
      </c>
      <c r="E85" s="467">
        <v>0.75</v>
      </c>
      <c r="F85" s="407" t="s">
        <v>3860</v>
      </c>
    </row>
    <row r="86" spans="1:6" ht="30.75" thickBot="1">
      <c r="A86" s="465" t="s">
        <v>237</v>
      </c>
      <c r="B86" s="505" t="s">
        <v>3861</v>
      </c>
      <c r="C86" s="506"/>
      <c r="D86" s="407" t="s">
        <v>323</v>
      </c>
      <c r="E86" s="467">
        <v>1.03</v>
      </c>
      <c r="F86" s="407" t="s">
        <v>3860</v>
      </c>
    </row>
    <row r="87" spans="1:6" ht="15.75" thickBot="1">
      <c r="A87" s="458" t="s">
        <v>233</v>
      </c>
      <c r="B87" s="505" t="s">
        <v>234</v>
      </c>
      <c r="C87" s="506"/>
      <c r="D87" s="407" t="s">
        <v>2958</v>
      </c>
      <c r="E87" s="467">
        <v>0.86</v>
      </c>
      <c r="F87" s="407" t="s">
        <v>3859</v>
      </c>
    </row>
    <row r="88" spans="1:6" ht="15.75" thickBot="1">
      <c r="A88" s="492" t="s">
        <v>3862</v>
      </c>
      <c r="B88" s="493"/>
      <c r="C88" s="493"/>
      <c r="D88" s="493"/>
      <c r="E88" s="493"/>
      <c r="F88" s="494"/>
    </row>
    <row r="89" spans="1:6" ht="15.75" thickBot="1">
      <c r="A89" s="465" t="s">
        <v>399</v>
      </c>
      <c r="B89" s="505" t="s">
        <v>2915</v>
      </c>
      <c r="C89" s="506"/>
      <c r="D89" s="459" t="s">
        <v>3956</v>
      </c>
      <c r="E89" s="459">
        <v>1.92</v>
      </c>
      <c r="F89" s="459" t="s">
        <v>3854</v>
      </c>
    </row>
    <row r="90" spans="1:6" ht="15.75" thickBot="1">
      <c r="A90" s="465" t="s">
        <v>400</v>
      </c>
      <c r="B90" s="505" t="s">
        <v>2903</v>
      </c>
      <c r="C90" s="506"/>
      <c r="D90" s="459" t="s">
        <v>3495</v>
      </c>
      <c r="E90" s="459">
        <v>2.13</v>
      </c>
      <c r="F90" s="459" t="s">
        <v>3854</v>
      </c>
    </row>
    <row r="91" spans="1:6" ht="15.75" thickBot="1">
      <c r="A91" s="465" t="s">
        <v>401</v>
      </c>
      <c r="B91" s="505" t="s">
        <v>2896</v>
      </c>
      <c r="C91" s="506"/>
      <c r="D91" s="459" t="s">
        <v>2897</v>
      </c>
      <c r="E91" s="459">
        <v>2.5099999999999998</v>
      </c>
      <c r="F91" s="459" t="s">
        <v>3854</v>
      </c>
    </row>
    <row r="92" spans="1:6" ht="15.75" thickBot="1">
      <c r="A92" s="465" t="s">
        <v>402</v>
      </c>
      <c r="B92" s="505" t="s">
        <v>3863</v>
      </c>
      <c r="C92" s="506"/>
      <c r="D92" s="459" t="s">
        <v>2892</v>
      </c>
      <c r="E92" s="459">
        <v>2.06</v>
      </c>
      <c r="F92" s="459" t="s">
        <v>3854</v>
      </c>
    </row>
    <row r="93" spans="1:6" ht="15.75" thickBot="1">
      <c r="A93" s="465" t="s">
        <v>403</v>
      </c>
      <c r="B93" s="505" t="s">
        <v>2884</v>
      </c>
      <c r="C93" s="506"/>
      <c r="D93" s="459" t="s">
        <v>2885</v>
      </c>
      <c r="E93" s="459">
        <v>1.92</v>
      </c>
      <c r="F93" s="459" t="s">
        <v>3854</v>
      </c>
    </row>
    <row r="94" spans="1:6" ht="15.75" thickBot="1">
      <c r="A94" s="492" t="s">
        <v>3864</v>
      </c>
      <c r="B94" s="493"/>
      <c r="C94" s="493"/>
      <c r="D94" s="493"/>
      <c r="E94" s="493"/>
      <c r="F94" s="494"/>
    </row>
    <row r="95" spans="1:6" ht="15.75" thickBot="1">
      <c r="A95" s="465" t="s">
        <v>593</v>
      </c>
      <c r="B95" s="505" t="s">
        <v>3865</v>
      </c>
      <c r="C95" s="506"/>
      <c r="D95" s="459" t="s">
        <v>3505</v>
      </c>
      <c r="E95" s="459">
        <v>0.92</v>
      </c>
      <c r="F95" s="459" t="s">
        <v>3854</v>
      </c>
    </row>
    <row r="96" spans="1:6" ht="15.75" thickBot="1">
      <c r="A96" s="465" t="s">
        <v>594</v>
      </c>
      <c r="B96" s="505" t="s">
        <v>2765</v>
      </c>
      <c r="C96" s="506"/>
      <c r="D96" s="459" t="s">
        <v>2766</v>
      </c>
      <c r="E96" s="459">
        <v>1.02</v>
      </c>
      <c r="F96" s="459" t="s">
        <v>3854</v>
      </c>
    </row>
    <row r="97" spans="1:6" ht="15.75" thickBot="1">
      <c r="A97" s="465" t="s">
        <v>595</v>
      </c>
      <c r="B97" s="505" t="s">
        <v>2757</v>
      </c>
      <c r="C97" s="506"/>
      <c r="D97" s="459" t="s">
        <v>2758</v>
      </c>
      <c r="E97" s="459">
        <v>0.64</v>
      </c>
      <c r="F97" s="459" t="s">
        <v>3854</v>
      </c>
    </row>
    <row r="98" spans="1:6" ht="15.75" thickBot="1">
      <c r="A98" s="465" t="s">
        <v>596</v>
      </c>
      <c r="B98" s="505" t="s">
        <v>3866</v>
      </c>
      <c r="C98" s="506"/>
      <c r="D98" s="459" t="s">
        <v>2788</v>
      </c>
      <c r="E98" s="459">
        <v>1.23</v>
      </c>
      <c r="F98" s="459" t="s">
        <v>3854</v>
      </c>
    </row>
    <row r="99" spans="1:6" ht="15.75" thickBot="1">
      <c r="A99" s="465" t="s">
        <v>597</v>
      </c>
      <c r="B99" s="505" t="s">
        <v>3867</v>
      </c>
      <c r="C99" s="506"/>
      <c r="D99" s="459" t="s">
        <v>2741</v>
      </c>
      <c r="E99" s="459">
        <v>0.53</v>
      </c>
      <c r="F99" s="459" t="s">
        <v>3854</v>
      </c>
    </row>
    <row r="100" spans="1:6" ht="15.75" thickBot="1">
      <c r="A100" s="465" t="s">
        <v>598</v>
      </c>
      <c r="B100" s="505" t="s">
        <v>2851</v>
      </c>
      <c r="C100" s="506"/>
      <c r="D100" s="459" t="s">
        <v>2852</v>
      </c>
      <c r="E100" s="459">
        <v>0.95</v>
      </c>
      <c r="F100" s="459" t="s">
        <v>3854</v>
      </c>
    </row>
    <row r="101" spans="1:6" ht="15.75" thickBot="1">
      <c r="A101" s="465" t="s">
        <v>599</v>
      </c>
      <c r="B101" s="505" t="s">
        <v>2856</v>
      </c>
      <c r="C101" s="506"/>
      <c r="D101" s="459" t="s">
        <v>2857</v>
      </c>
      <c r="E101" s="459">
        <v>0.81</v>
      </c>
      <c r="F101" s="459" t="s">
        <v>3854</v>
      </c>
    </row>
    <row r="102" spans="1:6" ht="15.75" thickBot="1">
      <c r="A102" s="465" t="s">
        <v>600</v>
      </c>
      <c r="B102" s="505" t="s">
        <v>2750</v>
      </c>
      <c r="C102" s="506"/>
      <c r="D102" s="459" t="s">
        <v>2751</v>
      </c>
      <c r="E102" s="459">
        <v>0.88</v>
      </c>
      <c r="F102" s="459" t="s">
        <v>3854</v>
      </c>
    </row>
    <row r="103" spans="1:6" ht="15.75" thickBot="1">
      <c r="A103" s="465" t="s">
        <v>603</v>
      </c>
      <c r="B103" s="505" t="s">
        <v>2778</v>
      </c>
      <c r="C103" s="506"/>
      <c r="D103" s="459" t="s">
        <v>3868</v>
      </c>
      <c r="E103" s="459">
        <v>0.93</v>
      </c>
      <c r="F103" s="459" t="s">
        <v>3854</v>
      </c>
    </row>
    <row r="104" spans="1:6" ht="15.75" thickBot="1">
      <c r="A104" s="465" t="s">
        <v>604</v>
      </c>
      <c r="B104" s="505" t="s">
        <v>2814</v>
      </c>
      <c r="C104" s="506"/>
      <c r="D104" s="459" t="s">
        <v>3507</v>
      </c>
      <c r="E104" s="459">
        <v>0.87</v>
      </c>
      <c r="F104" s="459" t="s">
        <v>3854</v>
      </c>
    </row>
    <row r="105" spans="1:6" ht="15.75" thickBot="1">
      <c r="A105" s="465" t="s">
        <v>605</v>
      </c>
      <c r="B105" s="505" t="s">
        <v>2824</v>
      </c>
      <c r="C105" s="506"/>
      <c r="D105" s="459" t="s">
        <v>3496</v>
      </c>
      <c r="E105" s="459">
        <v>0.87</v>
      </c>
      <c r="F105" s="459" t="s">
        <v>3854</v>
      </c>
    </row>
    <row r="106" spans="1:6" ht="15.75" thickBot="1">
      <c r="A106" s="465" t="s">
        <v>606</v>
      </c>
      <c r="B106" s="505" t="s">
        <v>2794</v>
      </c>
      <c r="C106" s="506"/>
      <c r="D106" s="459" t="s">
        <v>3435</v>
      </c>
      <c r="E106" s="459">
        <v>0.87</v>
      </c>
      <c r="F106" s="459" t="s">
        <v>3854</v>
      </c>
    </row>
    <row r="107" spans="1:6" ht="15.75" thickBot="1">
      <c r="A107" s="465" t="s">
        <v>607</v>
      </c>
      <c r="B107" s="505" t="s">
        <v>2846</v>
      </c>
      <c r="C107" s="506"/>
      <c r="D107" s="459" t="s">
        <v>2847</v>
      </c>
      <c r="E107" s="459">
        <v>0.96</v>
      </c>
      <c r="F107" s="459" t="s">
        <v>3854</v>
      </c>
    </row>
    <row r="108" spans="1:6" ht="15.75" thickBot="1">
      <c r="A108" s="465" t="s">
        <v>608</v>
      </c>
      <c r="B108" s="505" t="s">
        <v>3869</v>
      </c>
      <c r="C108" s="506"/>
      <c r="D108" s="459" t="s">
        <v>3437</v>
      </c>
      <c r="E108" s="459">
        <v>0.54</v>
      </c>
      <c r="F108" s="459" t="s">
        <v>3859</v>
      </c>
    </row>
    <row r="109" spans="1:6" ht="15.75" thickBot="1">
      <c r="A109" s="465" t="s">
        <v>518</v>
      </c>
      <c r="B109" s="505" t="s">
        <v>3870</v>
      </c>
      <c r="C109" s="506"/>
      <c r="D109" s="459" t="s">
        <v>3506</v>
      </c>
      <c r="E109" s="459">
        <v>0.62</v>
      </c>
      <c r="F109" s="459" t="s">
        <v>3859</v>
      </c>
    </row>
    <row r="110" spans="1:6" ht="15.75" thickBot="1">
      <c r="A110" s="492" t="s">
        <v>3871</v>
      </c>
      <c r="B110" s="493"/>
      <c r="C110" s="493"/>
      <c r="D110" s="493"/>
      <c r="E110" s="493"/>
      <c r="F110" s="494"/>
    </row>
    <row r="111" spans="1:6" ht="15.75" thickBot="1">
      <c r="A111" s="465" t="s">
        <v>778</v>
      </c>
      <c r="B111" s="505" t="s">
        <v>779</v>
      </c>
      <c r="C111" s="506"/>
      <c r="D111" s="459" t="s">
        <v>2714</v>
      </c>
      <c r="E111" s="459">
        <v>0.85</v>
      </c>
      <c r="F111" s="459" t="s">
        <v>3854</v>
      </c>
    </row>
    <row r="112" spans="1:6" ht="15.75" thickBot="1">
      <c r="A112" s="465" t="s">
        <v>782</v>
      </c>
      <c r="B112" s="505" t="s">
        <v>2623</v>
      </c>
      <c r="C112" s="506"/>
      <c r="D112" s="459" t="s">
        <v>2624</v>
      </c>
      <c r="E112" s="459">
        <v>0.85</v>
      </c>
      <c r="F112" s="459" t="s">
        <v>3854</v>
      </c>
    </row>
    <row r="113" spans="1:6" ht="30.75" thickBot="1">
      <c r="A113" s="465" t="s">
        <v>780</v>
      </c>
      <c r="B113" s="505" t="s">
        <v>781</v>
      </c>
      <c r="C113" s="506"/>
      <c r="D113" s="459" t="s">
        <v>3957</v>
      </c>
      <c r="E113" s="459">
        <v>0.85</v>
      </c>
      <c r="F113" s="459" t="s">
        <v>3854</v>
      </c>
    </row>
    <row r="114" spans="1:6" ht="15.75" thickBot="1">
      <c r="A114" s="465" t="s">
        <v>783</v>
      </c>
      <c r="B114" s="505" t="s">
        <v>3873</v>
      </c>
      <c r="C114" s="506"/>
      <c r="D114" s="459" t="s">
        <v>3874</v>
      </c>
      <c r="E114" s="459">
        <v>0.55000000000000004</v>
      </c>
      <c r="F114" s="459" t="s">
        <v>3854</v>
      </c>
    </row>
    <row r="115" spans="1:6" ht="15.75" thickBot="1">
      <c r="A115" s="465" t="s">
        <v>602</v>
      </c>
      <c r="B115" s="505" t="s">
        <v>3875</v>
      </c>
      <c r="C115" s="506"/>
      <c r="D115" s="459" t="s">
        <v>3876</v>
      </c>
      <c r="E115" s="459">
        <v>0.76</v>
      </c>
      <c r="F115" s="459" t="s">
        <v>3854</v>
      </c>
    </row>
    <row r="116" spans="1:6" ht="15.75" thickBot="1">
      <c r="A116" s="492" t="s">
        <v>3877</v>
      </c>
      <c r="B116" s="493"/>
      <c r="C116" s="493"/>
      <c r="D116" s="493"/>
      <c r="E116" s="493"/>
      <c r="F116" s="494"/>
    </row>
    <row r="117" spans="1:6" ht="30.75" thickBot="1">
      <c r="A117" s="465" t="s">
        <v>831</v>
      </c>
      <c r="B117" s="459" t="s">
        <v>832</v>
      </c>
      <c r="C117" s="507" t="s">
        <v>3439</v>
      </c>
      <c r="D117" s="508"/>
      <c r="E117" s="467">
        <v>0.89</v>
      </c>
      <c r="F117" s="407" t="s">
        <v>3854</v>
      </c>
    </row>
    <row r="118" spans="1:6" ht="30.75" thickBot="1">
      <c r="A118" s="465" t="s">
        <v>844</v>
      </c>
      <c r="B118" s="459" t="s">
        <v>845</v>
      </c>
      <c r="C118" s="507" t="s">
        <v>3443</v>
      </c>
      <c r="D118" s="508"/>
      <c r="E118" s="467">
        <v>0.99</v>
      </c>
      <c r="F118" s="407" t="s">
        <v>3854</v>
      </c>
    </row>
    <row r="119" spans="1:6" ht="30.75" thickBot="1">
      <c r="A119" s="465" t="s">
        <v>854</v>
      </c>
      <c r="B119" s="459" t="s">
        <v>855</v>
      </c>
      <c r="C119" s="507" t="s">
        <v>3446</v>
      </c>
      <c r="D119" s="508"/>
      <c r="E119" s="467">
        <v>0.99</v>
      </c>
      <c r="F119" s="407" t="s">
        <v>3854</v>
      </c>
    </row>
    <row r="120" spans="1:6" ht="30.75" thickBot="1">
      <c r="A120" s="465" t="s">
        <v>860</v>
      </c>
      <c r="B120" s="459" t="s">
        <v>861</v>
      </c>
      <c r="C120" s="507" t="s">
        <v>3958</v>
      </c>
      <c r="D120" s="508"/>
      <c r="E120" s="467">
        <v>0.99</v>
      </c>
      <c r="F120" s="407" t="s">
        <v>3854</v>
      </c>
    </row>
    <row r="121" spans="1:6" ht="30.75" thickBot="1">
      <c r="A121" s="465" t="s">
        <v>857</v>
      </c>
      <c r="B121" s="459" t="s">
        <v>858</v>
      </c>
      <c r="C121" s="507" t="s">
        <v>3447</v>
      </c>
      <c r="D121" s="508"/>
      <c r="E121" s="467">
        <v>0.99</v>
      </c>
      <c r="F121" s="407" t="s">
        <v>3854</v>
      </c>
    </row>
    <row r="122" spans="1:6" ht="30.75" thickBot="1">
      <c r="A122" s="465" t="s">
        <v>851</v>
      </c>
      <c r="B122" s="459" t="s">
        <v>852</v>
      </c>
      <c r="C122" s="507" t="s">
        <v>3445</v>
      </c>
      <c r="D122" s="508"/>
      <c r="E122" s="467">
        <v>0.99</v>
      </c>
      <c r="F122" s="407" t="s">
        <v>3854</v>
      </c>
    </row>
    <row r="123" spans="1:6" ht="30.75" thickBot="1">
      <c r="A123" s="465" t="s">
        <v>835</v>
      </c>
      <c r="B123" s="459" t="s">
        <v>836</v>
      </c>
      <c r="C123" s="507" t="s">
        <v>3440</v>
      </c>
      <c r="D123" s="508"/>
      <c r="E123" s="467">
        <v>0.89</v>
      </c>
      <c r="F123" s="407" t="s">
        <v>3854</v>
      </c>
    </row>
    <row r="124" spans="1:6" ht="30.75" thickBot="1">
      <c r="A124" s="465" t="s">
        <v>838</v>
      </c>
      <c r="B124" s="459" t="s">
        <v>839</v>
      </c>
      <c r="C124" s="507" t="s">
        <v>3959</v>
      </c>
      <c r="D124" s="508"/>
      <c r="E124" s="467">
        <v>0.89</v>
      </c>
      <c r="F124" s="407" t="s">
        <v>3854</v>
      </c>
    </row>
    <row r="125" spans="1:6" ht="30.75" thickBot="1">
      <c r="A125" s="465" t="s">
        <v>841</v>
      </c>
      <c r="B125" s="459" t="s">
        <v>842</v>
      </c>
      <c r="C125" s="507" t="s">
        <v>3442</v>
      </c>
      <c r="D125" s="508"/>
      <c r="E125" s="467">
        <v>0.89</v>
      </c>
      <c r="F125" s="407" t="s">
        <v>3854</v>
      </c>
    </row>
    <row r="126" spans="1:6" ht="15.75" thickBot="1">
      <c r="A126" s="465" t="s">
        <v>863</v>
      </c>
      <c r="B126" s="459" t="s">
        <v>864</v>
      </c>
      <c r="C126" s="507" t="s">
        <v>3450</v>
      </c>
      <c r="D126" s="508"/>
      <c r="E126" s="467">
        <v>0.89</v>
      </c>
      <c r="F126" s="407" t="s">
        <v>3854</v>
      </c>
    </row>
    <row r="127" spans="1:6" ht="15.75" thickBot="1">
      <c r="A127" s="465" t="s">
        <v>830</v>
      </c>
      <c r="B127" s="459" t="s">
        <v>3878</v>
      </c>
      <c r="C127" s="507" t="s">
        <v>3444</v>
      </c>
      <c r="D127" s="508"/>
      <c r="E127" s="467">
        <v>0.83</v>
      </c>
      <c r="F127" s="407" t="s">
        <v>3859</v>
      </c>
    </row>
    <row r="128" spans="1:6" ht="15.75" thickBot="1">
      <c r="A128" s="492" t="s">
        <v>3879</v>
      </c>
      <c r="B128" s="493"/>
      <c r="C128" s="493"/>
      <c r="D128" s="493"/>
      <c r="E128" s="493"/>
      <c r="F128" s="494"/>
    </row>
    <row r="129" spans="1:6" ht="15.75" thickBot="1">
      <c r="A129" s="458" t="s">
        <v>1653</v>
      </c>
      <c r="B129" s="459" t="s">
        <v>1654</v>
      </c>
      <c r="C129" s="505" t="s">
        <v>3880</v>
      </c>
      <c r="D129" s="506"/>
      <c r="E129" s="459">
        <v>0.82</v>
      </c>
      <c r="F129" s="459" t="s">
        <v>3859</v>
      </c>
    </row>
    <row r="130" spans="1:6" ht="15.75" thickBot="1">
      <c r="A130" s="492" t="s">
        <v>3881</v>
      </c>
      <c r="B130" s="493"/>
      <c r="C130" s="493"/>
      <c r="D130" s="493"/>
      <c r="E130" s="493"/>
      <c r="F130" s="494"/>
    </row>
    <row r="131" spans="1:6" ht="30.75" thickBot="1">
      <c r="A131" s="465" t="s">
        <v>1695</v>
      </c>
      <c r="B131" s="459" t="s">
        <v>3882</v>
      </c>
      <c r="C131" s="507" t="s">
        <v>3497</v>
      </c>
      <c r="D131" s="508"/>
      <c r="E131" s="467">
        <v>0.88</v>
      </c>
      <c r="F131" s="407" t="s">
        <v>3854</v>
      </c>
    </row>
    <row r="132" spans="1:6" ht="30.75" thickBot="1">
      <c r="A132" s="465" t="s">
        <v>1696</v>
      </c>
      <c r="B132" s="459" t="s">
        <v>1697</v>
      </c>
      <c r="C132" s="507" t="s">
        <v>3960</v>
      </c>
      <c r="D132" s="508"/>
      <c r="E132" s="467">
        <v>0.88</v>
      </c>
      <c r="F132" s="407" t="s">
        <v>3854</v>
      </c>
    </row>
    <row r="133" spans="1:6" ht="30.75" thickBot="1">
      <c r="A133" s="465" t="s">
        <v>1698</v>
      </c>
      <c r="B133" s="459" t="s">
        <v>1699</v>
      </c>
      <c r="C133" s="507" t="s">
        <v>3498</v>
      </c>
      <c r="D133" s="508"/>
      <c r="E133" s="467">
        <v>0.88</v>
      </c>
      <c r="F133" s="407" t="s">
        <v>3854</v>
      </c>
    </row>
    <row r="134" spans="1:6" ht="15.75" thickBot="1">
      <c r="A134" s="492" t="s">
        <v>3883</v>
      </c>
      <c r="B134" s="493"/>
      <c r="C134" s="493"/>
      <c r="D134" s="493"/>
      <c r="E134" s="493"/>
      <c r="F134" s="494"/>
    </row>
    <row r="135" spans="1:6" ht="15.75" thickBot="1">
      <c r="A135" s="458" t="s">
        <v>1613</v>
      </c>
      <c r="B135" s="505" t="s">
        <v>2178</v>
      </c>
      <c r="C135" s="506"/>
      <c r="D135" s="459" t="s">
        <v>3896</v>
      </c>
      <c r="E135" s="459">
        <v>0.73</v>
      </c>
      <c r="F135" s="459" t="s">
        <v>3859</v>
      </c>
    </row>
    <row r="136" spans="1:6" ht="15.75" thickBot="1">
      <c r="A136" s="458" t="s">
        <v>2185</v>
      </c>
      <c r="B136" s="505" t="s">
        <v>2184</v>
      </c>
      <c r="C136" s="506"/>
      <c r="D136" s="459" t="s">
        <v>3508</v>
      </c>
      <c r="E136" s="459">
        <v>0.72</v>
      </c>
      <c r="F136" s="459" t="s">
        <v>3859</v>
      </c>
    </row>
    <row r="137" spans="1:6" ht="15.75" thickBot="1">
      <c r="A137" s="492" t="s">
        <v>3884</v>
      </c>
      <c r="B137" s="493"/>
      <c r="C137" s="493"/>
      <c r="D137" s="493"/>
      <c r="E137" s="493"/>
      <c r="F137" s="494"/>
    </row>
    <row r="138" spans="1:6" ht="15.75" thickBot="1">
      <c r="A138" s="458" t="s">
        <v>1740</v>
      </c>
      <c r="B138" s="505" t="s">
        <v>1932</v>
      </c>
      <c r="C138" s="506"/>
      <c r="D138" s="459" t="s">
        <v>1741</v>
      </c>
      <c r="E138" s="459">
        <v>0.64</v>
      </c>
      <c r="F138" s="459" t="s">
        <v>3859</v>
      </c>
    </row>
  </sheetData>
  <mergeCells count="85">
    <mergeCell ref="A15:C15"/>
    <mergeCell ref="A16:C16"/>
    <mergeCell ref="A19:D19"/>
    <mergeCell ref="A137:F137"/>
    <mergeCell ref="B138:C138"/>
    <mergeCell ref="A8:F8"/>
    <mergeCell ref="A10:F10"/>
    <mergeCell ref="A12:D12"/>
    <mergeCell ref="A128:F128"/>
    <mergeCell ref="C129:D129"/>
    <mergeCell ref="A20:F20"/>
    <mergeCell ref="A13:C13"/>
    <mergeCell ref="A14:C14"/>
    <mergeCell ref="C119:D119"/>
    <mergeCell ref="C120:D120"/>
    <mergeCell ref="C121:D121"/>
    <mergeCell ref="A116:F116"/>
    <mergeCell ref="C117:D117"/>
    <mergeCell ref="C118:D118"/>
    <mergeCell ref="B106:C106"/>
    <mergeCell ref="C127:D127"/>
    <mergeCell ref="A134:F134"/>
    <mergeCell ref="B135:C135"/>
    <mergeCell ref="B136:C136"/>
    <mergeCell ref="B112:C112"/>
    <mergeCell ref="B113:C113"/>
    <mergeCell ref="B114:C114"/>
    <mergeCell ref="A130:F130"/>
    <mergeCell ref="B115:C115"/>
    <mergeCell ref="B111:C111"/>
    <mergeCell ref="B105:C105"/>
    <mergeCell ref="C131:D131"/>
    <mergeCell ref="C132:D132"/>
    <mergeCell ref="C133:D133"/>
    <mergeCell ref="C122:D122"/>
    <mergeCell ref="C123:D123"/>
    <mergeCell ref="C124:D124"/>
    <mergeCell ref="C125:D125"/>
    <mergeCell ref="C126:D126"/>
    <mergeCell ref="B107:C107"/>
    <mergeCell ref="B108:C108"/>
    <mergeCell ref="B109:C109"/>
    <mergeCell ref="A110:F110"/>
    <mergeCell ref="B100:C100"/>
    <mergeCell ref="B101:C101"/>
    <mergeCell ref="B102:C102"/>
    <mergeCell ref="B103:C103"/>
    <mergeCell ref="B104:C104"/>
    <mergeCell ref="B93:C93"/>
    <mergeCell ref="A94:F94"/>
    <mergeCell ref="B95:C95"/>
    <mergeCell ref="B96:C96"/>
    <mergeCell ref="B97:C97"/>
    <mergeCell ref="B98:C98"/>
    <mergeCell ref="B99:C99"/>
    <mergeCell ref="B92:C92"/>
    <mergeCell ref="B78:C78"/>
    <mergeCell ref="B79:C79"/>
    <mergeCell ref="B80:C80"/>
    <mergeCell ref="B81:C81"/>
    <mergeCell ref="A82:A83"/>
    <mergeCell ref="B84:C84"/>
    <mergeCell ref="B85:C85"/>
    <mergeCell ref="B86:C86"/>
    <mergeCell ref="B87:C87"/>
    <mergeCell ref="F76:F77"/>
    <mergeCell ref="A24:A25"/>
    <mergeCell ref="A88:F88"/>
    <mergeCell ref="B89:C89"/>
    <mergeCell ref="B90:C90"/>
    <mergeCell ref="B91:C91"/>
    <mergeCell ref="D82:D83"/>
    <mergeCell ref="E82:E83"/>
    <mergeCell ref="B82:C82"/>
    <mergeCell ref="B83:C83"/>
    <mergeCell ref="G24:G25"/>
    <mergeCell ref="H24:H25"/>
    <mergeCell ref="I24:I25"/>
    <mergeCell ref="B74:C74"/>
    <mergeCell ref="A75:F75"/>
    <mergeCell ref="A76:A77"/>
    <mergeCell ref="B76:C76"/>
    <mergeCell ref="B77:C77"/>
    <mergeCell ref="D76:D77"/>
    <mergeCell ref="E76:E7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58"/>
  <sheetViews>
    <sheetView zoomScale="120" zoomScaleNormal="120" zoomScalePageLayoutView="135" workbookViewId="0">
      <pane xSplit="5" ySplit="2" topLeftCell="F237" activePane="bottomRight" state="frozen"/>
      <selection pane="topRight" activeCell="R1" sqref="R1"/>
      <selection pane="bottomLeft" activeCell="A3" sqref="A3"/>
      <selection pane="bottomRight" activeCell="B994" sqref="B994"/>
    </sheetView>
  </sheetViews>
  <sheetFormatPr defaultColWidth="10.85546875" defaultRowHeight="11.25"/>
  <cols>
    <col min="1" max="1" width="7.28515625" style="242" customWidth="1"/>
    <col min="2" max="2" width="14.28515625" style="244" customWidth="1"/>
    <col min="3" max="3" width="14.85546875" style="243" customWidth="1"/>
    <col min="4" max="4" width="8.7109375" style="245" customWidth="1"/>
    <col min="5" max="5" width="13.85546875" style="200" customWidth="1"/>
    <col min="6" max="6" width="9.28515625" style="23" bestFit="1" customWidth="1"/>
    <col min="7" max="7" width="6.85546875" style="22" customWidth="1"/>
    <col min="8" max="10" width="5.28515625" style="22" customWidth="1"/>
    <col min="11" max="11" width="9.42578125" style="22" customWidth="1"/>
    <col min="12" max="12" width="9.7109375" style="22" customWidth="1"/>
    <col min="13" max="13" width="4.7109375" style="22" customWidth="1"/>
    <col min="14" max="14" width="5.42578125" style="22" customWidth="1"/>
    <col min="15" max="15" width="5.140625" style="22" customWidth="1"/>
    <col min="16" max="16" width="8.7109375" style="22" customWidth="1"/>
    <col min="17" max="17" width="8.42578125" style="22" customWidth="1"/>
    <col min="18" max="18" width="7.7109375" style="22" customWidth="1"/>
    <col min="19" max="21" width="5.85546875" style="22" customWidth="1"/>
    <col min="22" max="22" width="7.28515625" style="22" customWidth="1"/>
    <col min="23" max="23" width="5.85546875" style="22" customWidth="1"/>
    <col min="24" max="24" width="14" style="22" customWidth="1"/>
    <col min="25" max="25" width="8.28515625" style="22" customWidth="1"/>
    <col min="26" max="26" width="9" style="22" customWidth="1"/>
    <col min="27" max="27" width="7.85546875" style="22" customWidth="1"/>
    <col min="28" max="28" width="8.28515625" style="22" customWidth="1"/>
    <col min="29" max="29" width="11.42578125" style="22" customWidth="1"/>
    <col min="30" max="30" width="5.42578125" style="22" customWidth="1"/>
    <col min="31" max="31" width="6.42578125" style="22" customWidth="1"/>
    <col min="32" max="32" width="9.7109375" style="22" customWidth="1"/>
    <col min="33" max="33" width="9" style="22" customWidth="1"/>
    <col min="34" max="34" width="11.85546875" style="22" customWidth="1"/>
    <col min="35" max="35" width="8" style="22" customWidth="1"/>
    <col min="36" max="36" width="5.85546875" style="22" customWidth="1"/>
    <col min="37" max="37" width="6.42578125" style="22" customWidth="1"/>
    <col min="38" max="16384" width="10.85546875" style="6"/>
  </cols>
  <sheetData>
    <row r="1" spans="1:256" s="147" customFormat="1" ht="33.950000000000003" customHeight="1">
      <c r="A1" s="161" t="s">
        <v>0</v>
      </c>
      <c r="B1" s="162" t="s">
        <v>3021</v>
      </c>
      <c r="C1" s="162" t="s">
        <v>3022</v>
      </c>
      <c r="D1" s="162" t="s">
        <v>3020</v>
      </c>
      <c r="E1" s="162" t="s">
        <v>3019</v>
      </c>
      <c r="F1" s="159" t="s">
        <v>1</v>
      </c>
      <c r="G1" s="157" t="s">
        <v>3354</v>
      </c>
      <c r="H1" s="155" t="s">
        <v>2</v>
      </c>
      <c r="I1" s="155" t="s">
        <v>3296</v>
      </c>
      <c r="J1" s="156" t="s">
        <v>3357</v>
      </c>
      <c r="K1" s="155" t="s">
        <v>3359</v>
      </c>
      <c r="L1" s="155" t="s">
        <v>3361</v>
      </c>
      <c r="M1" s="155" t="s">
        <v>3363</v>
      </c>
      <c r="N1" s="157" t="s">
        <v>3365</v>
      </c>
      <c r="O1" s="155" t="s">
        <v>3367</v>
      </c>
      <c r="P1" s="155" t="s">
        <v>3369</v>
      </c>
      <c r="Q1" s="155" t="s">
        <v>3371</v>
      </c>
      <c r="R1" s="155" t="s">
        <v>3372</v>
      </c>
      <c r="S1" s="155" t="s">
        <v>3373</v>
      </c>
      <c r="T1" s="155" t="s">
        <v>3374</v>
      </c>
      <c r="U1" s="155" t="s">
        <v>3375</v>
      </c>
      <c r="V1" s="157" t="s">
        <v>3376</v>
      </c>
      <c r="W1" s="157" t="s">
        <v>3377</v>
      </c>
      <c r="X1" s="155" t="s">
        <v>3378</v>
      </c>
      <c r="Y1" s="157" t="s">
        <v>3387</v>
      </c>
      <c r="Z1" s="157" t="s">
        <v>3389</v>
      </c>
      <c r="AA1" s="157" t="s">
        <v>3390</v>
      </c>
      <c r="AB1" s="155" t="s">
        <v>3391</v>
      </c>
      <c r="AC1" s="155" t="s">
        <v>3392</v>
      </c>
      <c r="AD1" s="155" t="s">
        <v>3393</v>
      </c>
      <c r="AE1" s="155" t="s">
        <v>3394</v>
      </c>
      <c r="AF1" s="155" t="s">
        <v>3395</v>
      </c>
      <c r="AG1" s="155" t="s">
        <v>3396</v>
      </c>
      <c r="AH1" s="160" t="s">
        <v>3397</v>
      </c>
      <c r="AI1" s="155" t="s">
        <v>3398</v>
      </c>
      <c r="AJ1" s="155" t="s">
        <v>3399</v>
      </c>
      <c r="AK1" s="155" t="s">
        <v>3400</v>
      </c>
    </row>
    <row r="2" spans="1:256" s="141" customFormat="1" ht="35.1" customHeight="1">
      <c r="D2" s="384"/>
      <c r="F2" s="146" t="s">
        <v>39</v>
      </c>
      <c r="G2" s="144" t="s">
        <v>3353</v>
      </c>
      <c r="H2" s="142" t="s">
        <v>3355</v>
      </c>
      <c r="I2" s="142" t="s">
        <v>3356</v>
      </c>
      <c r="J2" s="142" t="s">
        <v>3358</v>
      </c>
      <c r="K2" s="142" t="s">
        <v>3360</v>
      </c>
      <c r="L2" s="142" t="s">
        <v>3362</v>
      </c>
      <c r="M2" s="142" t="s">
        <v>3364</v>
      </c>
      <c r="N2" s="144" t="s">
        <v>3366</v>
      </c>
      <c r="O2" s="142" t="s">
        <v>3368</v>
      </c>
      <c r="P2" s="142" t="s">
        <v>3370</v>
      </c>
      <c r="Q2" s="142" t="s">
        <v>3379</v>
      </c>
      <c r="R2" s="142" t="s">
        <v>3380</v>
      </c>
      <c r="S2" s="142" t="s">
        <v>3381</v>
      </c>
      <c r="T2" s="145" t="s">
        <v>3382</v>
      </c>
      <c r="U2" s="142" t="s">
        <v>3383</v>
      </c>
      <c r="V2" s="144" t="s">
        <v>3384</v>
      </c>
      <c r="W2" s="144" t="s">
        <v>3385</v>
      </c>
      <c r="X2" s="142" t="s">
        <v>3386</v>
      </c>
      <c r="Y2" s="144" t="s">
        <v>3388</v>
      </c>
      <c r="Z2" s="144" t="s">
        <v>3411</v>
      </c>
      <c r="AA2" s="144" t="s">
        <v>3410</v>
      </c>
      <c r="AB2" s="143" t="s">
        <v>3409</v>
      </c>
      <c r="AC2" s="142" t="s">
        <v>3408</v>
      </c>
      <c r="AD2" s="142" t="s">
        <v>3407</v>
      </c>
      <c r="AE2" s="142" t="s">
        <v>3406</v>
      </c>
      <c r="AF2" s="142" t="s">
        <v>3405</v>
      </c>
      <c r="AG2" s="142" t="s">
        <v>3404</v>
      </c>
      <c r="AH2" s="142" t="s">
        <v>3403</v>
      </c>
      <c r="AI2" s="142" t="s">
        <v>3402</v>
      </c>
      <c r="AJ2" s="142" t="s">
        <v>3401</v>
      </c>
      <c r="AK2" s="142" t="s">
        <v>41</v>
      </c>
      <c r="AL2" s="147"/>
      <c r="AM2" s="147"/>
      <c r="AN2" s="147"/>
      <c r="AO2" s="147"/>
      <c r="AP2" s="147"/>
      <c r="AQ2" s="147"/>
      <c r="AR2" s="147"/>
      <c r="AS2" s="147"/>
      <c r="AT2" s="147"/>
      <c r="AU2" s="147"/>
      <c r="AV2" s="147"/>
      <c r="AW2" s="147"/>
      <c r="AX2" s="147"/>
      <c r="AY2" s="147"/>
      <c r="AZ2" s="147"/>
      <c r="BA2" s="147"/>
      <c r="BB2" s="147"/>
      <c r="BC2" s="147"/>
      <c r="BD2" s="147"/>
      <c r="BE2" s="147"/>
      <c r="BF2" s="147"/>
      <c r="BG2" s="147"/>
      <c r="BH2" s="147"/>
      <c r="BI2" s="147"/>
      <c r="BJ2" s="147"/>
      <c r="BK2" s="147"/>
      <c r="BL2" s="147"/>
      <c r="BM2" s="147"/>
    </row>
    <row r="3" spans="1:256" s="55" customFormat="1">
      <c r="A3" s="202" t="s">
        <v>3014</v>
      </c>
      <c r="B3" s="203"/>
      <c r="C3" s="204"/>
      <c r="D3" s="205"/>
      <c r="E3" s="166"/>
      <c r="F3" s="59"/>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row>
    <row r="4" spans="1:256" s="18" customFormat="1" ht="45">
      <c r="A4" s="175" t="s">
        <v>102</v>
      </c>
      <c r="B4" s="188" t="s">
        <v>103</v>
      </c>
      <c r="C4" s="173" t="s">
        <v>3013</v>
      </c>
      <c r="D4" s="186" t="s">
        <v>104</v>
      </c>
      <c r="E4" s="167" t="s">
        <v>105</v>
      </c>
      <c r="F4" s="30">
        <v>1</v>
      </c>
      <c r="G4" s="28" t="s">
        <v>3012</v>
      </c>
      <c r="H4" s="29">
        <v>11.715</v>
      </c>
      <c r="I4" s="29">
        <v>10.850344524800001</v>
      </c>
      <c r="J4" s="29">
        <v>2.23</v>
      </c>
      <c r="K4" s="29">
        <v>56.374655475200001</v>
      </c>
      <c r="L4" s="29">
        <v>17.3</v>
      </c>
      <c r="M4" s="29">
        <v>1.53</v>
      </c>
      <c r="N4" s="28">
        <v>26</v>
      </c>
      <c r="O4" s="29">
        <v>5.45</v>
      </c>
      <c r="P4" s="28">
        <v>133</v>
      </c>
      <c r="Q4" s="28">
        <v>264</v>
      </c>
      <c r="R4" s="28">
        <v>452</v>
      </c>
      <c r="S4" s="28">
        <v>4</v>
      </c>
      <c r="T4" s="30">
        <v>2.77</v>
      </c>
      <c r="U4" s="30">
        <v>0.498</v>
      </c>
      <c r="V4" s="28">
        <v>1.0833333333333333</v>
      </c>
      <c r="W4" s="28">
        <v>0</v>
      </c>
      <c r="X4" s="28">
        <v>13</v>
      </c>
      <c r="Y4" s="28">
        <v>0</v>
      </c>
      <c r="Z4" s="28">
        <v>13</v>
      </c>
      <c r="AA4" s="28">
        <v>0</v>
      </c>
      <c r="AB4" s="28">
        <v>0</v>
      </c>
      <c r="AC4" s="30">
        <v>0.9</v>
      </c>
      <c r="AD4" s="30">
        <v>0.47</v>
      </c>
      <c r="AE4" s="30">
        <v>0.2</v>
      </c>
      <c r="AF4" s="29">
        <v>7.8000000000000007</v>
      </c>
      <c r="AG4" s="27">
        <v>5.2</v>
      </c>
      <c r="AH4" s="27">
        <v>2.6</v>
      </c>
      <c r="AI4" s="54">
        <v>0.318</v>
      </c>
      <c r="AJ4" s="28">
        <v>34</v>
      </c>
      <c r="AK4" s="28">
        <v>0</v>
      </c>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row>
    <row r="5" spans="1:256" s="129" customFormat="1" ht="8.25">
      <c r="A5" s="206" t="s">
        <v>112</v>
      </c>
      <c r="B5" s="207"/>
      <c r="C5" s="207"/>
      <c r="D5" s="385"/>
      <c r="E5" s="168"/>
      <c r="F5" s="39"/>
      <c r="G5" s="25"/>
      <c r="H5" s="40" t="s">
        <v>3011</v>
      </c>
      <c r="I5" s="40" t="s">
        <v>3010</v>
      </c>
      <c r="J5" s="40"/>
      <c r="K5" s="40"/>
      <c r="L5" s="40"/>
      <c r="M5" s="40" t="s">
        <v>3009</v>
      </c>
      <c r="N5" s="25"/>
      <c r="O5" s="40" t="s">
        <v>3008</v>
      </c>
      <c r="P5" s="25"/>
      <c r="Q5" s="25"/>
      <c r="R5" s="25"/>
      <c r="S5" s="25"/>
      <c r="T5" s="39"/>
      <c r="U5" s="39"/>
      <c r="V5" s="25"/>
      <c r="W5" s="25"/>
      <c r="X5" s="25"/>
      <c r="Y5" s="25"/>
      <c r="Z5" s="25"/>
      <c r="AA5" s="25"/>
      <c r="AB5" s="39"/>
      <c r="AC5" s="39"/>
      <c r="AD5" s="39"/>
      <c r="AE5" s="39"/>
      <c r="AF5" s="39"/>
      <c r="AG5" s="130"/>
      <c r="AH5" s="130"/>
      <c r="AI5" s="38"/>
      <c r="AJ5" s="25"/>
      <c r="AK5" s="39"/>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02"/>
      <c r="CW5" s="102"/>
      <c r="CX5" s="102"/>
      <c r="CY5" s="102"/>
      <c r="CZ5" s="102"/>
      <c r="DA5" s="102"/>
      <c r="DB5" s="102"/>
      <c r="DC5" s="102"/>
      <c r="DD5" s="102"/>
      <c r="DE5" s="102"/>
      <c r="DF5" s="102"/>
      <c r="DG5" s="102"/>
      <c r="DH5" s="102"/>
      <c r="DI5" s="102"/>
      <c r="DJ5" s="102"/>
      <c r="DK5" s="102"/>
      <c r="DL5" s="102"/>
      <c r="DM5" s="102"/>
      <c r="DN5" s="102"/>
      <c r="DO5" s="102"/>
      <c r="DP5" s="102"/>
      <c r="DQ5" s="102"/>
      <c r="DR5" s="102"/>
      <c r="DS5" s="102"/>
      <c r="DT5" s="102"/>
      <c r="DU5" s="102"/>
      <c r="DV5" s="102"/>
      <c r="DW5" s="102"/>
      <c r="DX5" s="102"/>
      <c r="DY5" s="102"/>
      <c r="DZ5" s="102"/>
      <c r="EA5" s="102"/>
      <c r="EB5" s="102"/>
      <c r="EC5" s="102"/>
      <c r="ED5" s="102"/>
      <c r="EE5" s="102"/>
      <c r="EF5" s="102"/>
      <c r="EG5" s="102"/>
      <c r="EH5" s="102"/>
      <c r="EI5" s="102"/>
      <c r="EJ5" s="102"/>
      <c r="EK5" s="102"/>
      <c r="EL5" s="102"/>
      <c r="EM5" s="102"/>
      <c r="EN5" s="102"/>
      <c r="EO5" s="102"/>
      <c r="EP5" s="102"/>
      <c r="EQ5" s="102"/>
      <c r="ER5" s="102"/>
      <c r="ES5" s="102"/>
      <c r="ET5" s="102"/>
      <c r="EU5" s="102"/>
      <c r="EV5" s="102"/>
      <c r="EW5" s="102"/>
      <c r="EX5" s="102"/>
      <c r="EY5" s="102"/>
      <c r="EZ5" s="102"/>
      <c r="FA5" s="102"/>
      <c r="FB5" s="102"/>
      <c r="FC5" s="102"/>
      <c r="FD5" s="102"/>
      <c r="FE5" s="102"/>
      <c r="FF5" s="102"/>
      <c r="FG5" s="102"/>
      <c r="FH5" s="102"/>
      <c r="FI5" s="102"/>
      <c r="FJ5" s="102"/>
      <c r="FK5" s="102"/>
      <c r="FL5" s="102"/>
      <c r="FM5" s="102"/>
      <c r="FN5" s="102"/>
      <c r="FO5" s="102"/>
      <c r="FP5" s="102"/>
      <c r="FQ5" s="102"/>
      <c r="FR5" s="102"/>
      <c r="FS5" s="102"/>
      <c r="FT5" s="102"/>
      <c r="FU5" s="102"/>
      <c r="FV5" s="102"/>
      <c r="FW5" s="102"/>
      <c r="FX5" s="102"/>
      <c r="FY5" s="102"/>
      <c r="FZ5" s="102"/>
      <c r="GA5" s="102"/>
      <c r="GB5" s="102"/>
      <c r="GC5" s="102"/>
      <c r="GD5" s="102"/>
      <c r="GE5" s="102"/>
      <c r="GF5" s="102"/>
      <c r="GG5" s="102"/>
      <c r="GH5" s="102"/>
      <c r="GI5" s="102"/>
      <c r="GJ5" s="102"/>
      <c r="GK5" s="102"/>
      <c r="GL5" s="102"/>
      <c r="GM5" s="102"/>
      <c r="GN5" s="102"/>
      <c r="GO5" s="102"/>
      <c r="GP5" s="102"/>
      <c r="GQ5" s="102"/>
      <c r="GR5" s="102"/>
      <c r="GS5" s="102"/>
      <c r="GT5" s="102"/>
      <c r="GU5" s="102"/>
      <c r="GV5" s="102"/>
      <c r="GW5" s="102"/>
      <c r="GX5" s="102"/>
      <c r="GY5" s="102"/>
      <c r="GZ5" s="102"/>
      <c r="HA5" s="102"/>
      <c r="HB5" s="102"/>
      <c r="HC5" s="102"/>
      <c r="HD5" s="102"/>
      <c r="HE5" s="102"/>
      <c r="HF5" s="102"/>
      <c r="HG5" s="102"/>
      <c r="HH5" s="102"/>
      <c r="HI5" s="102"/>
      <c r="HJ5" s="102"/>
      <c r="HK5" s="102"/>
      <c r="HL5" s="102"/>
      <c r="HM5" s="102"/>
      <c r="HN5" s="102"/>
      <c r="HO5" s="102"/>
      <c r="HP5" s="102"/>
      <c r="HQ5" s="102"/>
      <c r="HR5" s="102"/>
      <c r="HS5" s="102"/>
      <c r="HT5" s="102"/>
      <c r="HU5" s="102"/>
      <c r="HV5" s="102"/>
      <c r="HW5" s="102"/>
      <c r="HX5" s="102"/>
      <c r="HY5" s="102"/>
      <c r="HZ5" s="102"/>
      <c r="IA5" s="102"/>
      <c r="IB5" s="102"/>
      <c r="IC5" s="102"/>
      <c r="ID5" s="102"/>
      <c r="IE5" s="102"/>
      <c r="IF5" s="102"/>
      <c r="IG5" s="102"/>
      <c r="IH5" s="102"/>
      <c r="II5" s="102"/>
      <c r="IJ5" s="102"/>
      <c r="IK5" s="102"/>
      <c r="IL5" s="102"/>
      <c r="IM5" s="102"/>
      <c r="IN5" s="102"/>
      <c r="IO5" s="102"/>
      <c r="IP5" s="102"/>
      <c r="IQ5" s="102"/>
      <c r="IR5" s="102"/>
      <c r="IS5" s="102"/>
      <c r="IT5" s="102"/>
      <c r="IU5" s="102"/>
      <c r="IV5" s="102"/>
    </row>
    <row r="6" spans="1:256" s="24" customFormat="1" ht="8.25">
      <c r="A6" s="177" t="s">
        <v>113</v>
      </c>
      <c r="B6" s="191"/>
      <c r="C6" s="191"/>
      <c r="D6" s="192"/>
      <c r="E6" s="169"/>
      <c r="F6" s="25"/>
      <c r="G6" s="25"/>
      <c r="H6" s="25">
        <v>2</v>
      </c>
      <c r="I6" s="25">
        <v>2</v>
      </c>
      <c r="J6" s="25">
        <v>1</v>
      </c>
      <c r="K6" s="25"/>
      <c r="L6" s="25">
        <v>1</v>
      </c>
      <c r="M6" s="25">
        <v>2</v>
      </c>
      <c r="N6" s="25">
        <v>1</v>
      </c>
      <c r="O6" s="25">
        <v>2</v>
      </c>
      <c r="P6" s="25">
        <v>1</v>
      </c>
      <c r="Q6" s="25">
        <v>1</v>
      </c>
      <c r="R6" s="25">
        <v>1</v>
      </c>
      <c r="S6" s="25">
        <v>1</v>
      </c>
      <c r="T6" s="25">
        <v>1</v>
      </c>
      <c r="U6" s="25">
        <v>1</v>
      </c>
      <c r="V6" s="25"/>
      <c r="W6" s="25">
        <v>1</v>
      </c>
      <c r="X6" s="25"/>
      <c r="Y6" s="25">
        <v>1</v>
      </c>
      <c r="Z6" s="25">
        <v>1</v>
      </c>
      <c r="AA6" s="25">
        <v>1</v>
      </c>
      <c r="AB6" s="25">
        <v>1</v>
      </c>
      <c r="AC6" s="25">
        <v>1</v>
      </c>
      <c r="AD6" s="25">
        <v>1</v>
      </c>
      <c r="AE6" s="25">
        <v>1</v>
      </c>
      <c r="AF6" s="25"/>
      <c r="AG6" s="25">
        <v>1</v>
      </c>
      <c r="AH6" s="25">
        <v>1</v>
      </c>
      <c r="AI6" s="25">
        <v>1</v>
      </c>
      <c r="AJ6" s="25">
        <v>1</v>
      </c>
      <c r="AK6" s="25">
        <v>1</v>
      </c>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c r="HA6" s="33"/>
      <c r="HB6" s="33"/>
      <c r="HC6" s="33"/>
      <c r="HD6" s="33"/>
      <c r="HE6" s="33"/>
      <c r="HF6" s="33"/>
      <c r="HG6" s="33"/>
      <c r="HH6" s="33"/>
      <c r="HI6" s="33"/>
      <c r="HJ6" s="33"/>
      <c r="HK6" s="33"/>
      <c r="HL6" s="33"/>
      <c r="HM6" s="33"/>
      <c r="HN6" s="33"/>
      <c r="HO6" s="33"/>
      <c r="HP6" s="33"/>
      <c r="HQ6" s="33"/>
      <c r="HR6" s="33"/>
      <c r="HS6" s="33"/>
      <c r="HT6" s="33"/>
      <c r="HU6" s="33"/>
      <c r="HV6" s="33"/>
      <c r="HW6" s="33"/>
      <c r="HX6" s="33"/>
      <c r="HY6" s="33"/>
      <c r="HZ6" s="33"/>
      <c r="IA6" s="33"/>
      <c r="IB6" s="33"/>
      <c r="IC6" s="33"/>
      <c r="ID6" s="33"/>
      <c r="IE6" s="33"/>
      <c r="IF6" s="33"/>
      <c r="IG6" s="33"/>
      <c r="IH6" s="33"/>
      <c r="II6" s="33"/>
      <c r="IJ6" s="33"/>
      <c r="IK6" s="33"/>
      <c r="IL6" s="33"/>
      <c r="IM6" s="33"/>
      <c r="IN6" s="33"/>
      <c r="IO6" s="33"/>
      <c r="IP6" s="33"/>
      <c r="IQ6" s="33"/>
      <c r="IR6" s="33"/>
      <c r="IS6" s="33"/>
      <c r="IT6" s="33"/>
      <c r="IU6" s="33"/>
      <c r="IV6" s="33"/>
    </row>
    <row r="7" spans="1:256" s="135" customFormat="1">
      <c r="A7" s="178" t="s">
        <v>237</v>
      </c>
      <c r="B7" s="163" t="s">
        <v>324</v>
      </c>
      <c r="C7" s="174" t="s">
        <v>323</v>
      </c>
      <c r="D7" s="386"/>
      <c r="E7" s="164" t="s">
        <v>224</v>
      </c>
      <c r="F7" s="8">
        <v>1</v>
      </c>
      <c r="G7" s="73" t="s">
        <v>297</v>
      </c>
      <c r="H7" s="137">
        <v>24.3</v>
      </c>
      <c r="I7" s="137">
        <v>5.8183116883116881</v>
      </c>
      <c r="J7" s="11">
        <v>9.9870909090909112</v>
      </c>
      <c r="K7" s="11">
        <v>56.701727272727275</v>
      </c>
      <c r="L7" s="11">
        <v>2.4095454545454547</v>
      </c>
      <c r="M7" s="11">
        <v>0.77722077922077926</v>
      </c>
      <c r="N7" s="10">
        <v>83.201116883116882</v>
      </c>
      <c r="O7" s="140">
        <v>2.1347142857142858</v>
      </c>
      <c r="P7" s="136">
        <v>32.214831168831168</v>
      </c>
      <c r="Q7" s="138">
        <v>131.29</v>
      </c>
      <c r="R7" s="138">
        <v>116.03015584415584</v>
      </c>
      <c r="S7" s="138">
        <v>83.354311688311697</v>
      </c>
      <c r="T7" s="139">
        <v>0.86603159926187134</v>
      </c>
      <c r="U7" s="8">
        <v>0.12597102622206588</v>
      </c>
      <c r="V7" s="10">
        <v>0</v>
      </c>
      <c r="W7" s="10">
        <v>0</v>
      </c>
      <c r="X7" s="12">
        <v>0</v>
      </c>
      <c r="Y7" s="10">
        <v>0</v>
      </c>
      <c r="Z7" s="10">
        <v>0</v>
      </c>
      <c r="AA7" s="10">
        <v>0</v>
      </c>
      <c r="AB7" s="12">
        <v>0</v>
      </c>
      <c r="AC7" s="8">
        <v>0.93477272727272709</v>
      </c>
      <c r="AD7" s="8">
        <v>0.05</v>
      </c>
      <c r="AE7" s="8">
        <v>2.7981818181818181E-2</v>
      </c>
      <c r="AF7" s="11" t="s">
        <v>325</v>
      </c>
      <c r="AG7" s="11">
        <v>1</v>
      </c>
      <c r="AH7" s="137"/>
      <c r="AI7" s="13">
        <v>4.8599999999999997E-2</v>
      </c>
      <c r="AJ7" s="10">
        <v>7.4181818181818198</v>
      </c>
      <c r="AK7" s="12">
        <v>0</v>
      </c>
    </row>
    <row r="8" spans="1:256" s="18" customFormat="1">
      <c r="A8" s="175" t="s">
        <v>289</v>
      </c>
      <c r="B8" s="188" t="s">
        <v>288</v>
      </c>
      <c r="C8" s="173" t="s">
        <v>290</v>
      </c>
      <c r="D8" s="186"/>
      <c r="E8" s="167" t="s">
        <v>291</v>
      </c>
      <c r="F8" s="30">
        <v>1</v>
      </c>
      <c r="G8" s="28" t="s">
        <v>2272</v>
      </c>
      <c r="H8" s="29">
        <v>33</v>
      </c>
      <c r="I8" s="29">
        <v>8.8000000000000007</v>
      </c>
      <c r="J8" s="29">
        <v>2.8</v>
      </c>
      <c r="K8" s="29">
        <v>50.900000000000006</v>
      </c>
      <c r="L8" s="29">
        <v>2.8</v>
      </c>
      <c r="M8" s="29">
        <v>1.7</v>
      </c>
      <c r="N8" s="28">
        <v>26</v>
      </c>
      <c r="O8" s="29">
        <v>0.99</v>
      </c>
      <c r="P8" s="28">
        <v>22</v>
      </c>
      <c r="Q8" s="28">
        <v>96</v>
      </c>
      <c r="R8" s="28">
        <v>133</v>
      </c>
      <c r="S8" s="28">
        <v>501</v>
      </c>
      <c r="T8" s="30">
        <v>0.73</v>
      </c>
      <c r="U8" s="30">
        <v>0.13</v>
      </c>
      <c r="V8" s="28">
        <v>0</v>
      </c>
      <c r="W8" s="28">
        <v>0</v>
      </c>
      <c r="X8" s="28"/>
      <c r="Y8" s="28"/>
      <c r="Z8" s="28"/>
      <c r="AA8" s="28"/>
      <c r="AB8" s="28">
        <v>0</v>
      </c>
      <c r="AC8" s="29">
        <v>0.5</v>
      </c>
      <c r="AD8" s="30">
        <v>0.15</v>
      </c>
      <c r="AE8" s="30">
        <v>5.2999999999999999E-2</v>
      </c>
      <c r="AF8" s="29">
        <v>2.9</v>
      </c>
      <c r="AG8" s="27">
        <v>1.5</v>
      </c>
      <c r="AH8" s="27">
        <v>1.4</v>
      </c>
      <c r="AI8" s="54">
        <v>5.2999999999999999E-2</v>
      </c>
      <c r="AJ8" s="28">
        <v>29</v>
      </c>
      <c r="AK8" s="28">
        <v>0</v>
      </c>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row>
    <row r="9" spans="1:256" s="129" customFormat="1" ht="8.25">
      <c r="A9" s="206" t="s">
        <v>112</v>
      </c>
      <c r="B9" s="207"/>
      <c r="C9" s="207"/>
      <c r="D9" s="385"/>
      <c r="E9" s="168"/>
      <c r="F9" s="39"/>
      <c r="G9" s="25"/>
      <c r="H9" s="40"/>
      <c r="I9" s="40"/>
      <c r="J9" s="40"/>
      <c r="K9" s="40"/>
      <c r="L9" s="40"/>
      <c r="M9" s="40"/>
      <c r="N9" s="25"/>
      <c r="O9" s="40"/>
      <c r="P9" s="25"/>
      <c r="Q9" s="25"/>
      <c r="R9" s="25"/>
      <c r="S9" s="25"/>
      <c r="T9" s="39"/>
      <c r="U9" s="39"/>
      <c r="V9" s="25"/>
      <c r="W9" s="25"/>
      <c r="X9" s="25"/>
      <c r="Y9" s="25"/>
      <c r="Z9" s="25"/>
      <c r="AA9" s="25"/>
      <c r="AB9" s="39"/>
      <c r="AC9" s="39"/>
      <c r="AD9" s="39"/>
      <c r="AE9" s="39"/>
      <c r="AF9" s="39"/>
      <c r="AG9" s="130"/>
      <c r="AH9" s="130"/>
      <c r="AI9" s="38"/>
      <c r="AJ9" s="25"/>
      <c r="AK9" s="39"/>
      <c r="AL9" s="102"/>
      <c r="AM9" s="102"/>
      <c r="AN9" s="102"/>
      <c r="AO9" s="102"/>
      <c r="AP9" s="102"/>
      <c r="AQ9" s="102"/>
      <c r="AR9" s="102"/>
      <c r="AS9" s="102"/>
      <c r="AT9" s="102"/>
      <c r="AU9" s="102"/>
      <c r="AV9" s="102"/>
      <c r="AW9" s="102"/>
      <c r="AX9" s="102"/>
      <c r="AY9" s="102"/>
      <c r="AZ9" s="102"/>
      <c r="BA9" s="102"/>
      <c r="BB9" s="102"/>
      <c r="BC9" s="102"/>
      <c r="BD9" s="102"/>
      <c r="BE9" s="102"/>
      <c r="BF9" s="102"/>
      <c r="BG9" s="102"/>
      <c r="BH9" s="102"/>
      <c r="BI9" s="102"/>
      <c r="BJ9" s="102"/>
      <c r="BK9" s="102"/>
      <c r="BL9" s="102"/>
      <c r="BM9" s="102"/>
      <c r="BN9" s="102"/>
      <c r="BO9" s="102"/>
      <c r="BP9" s="102"/>
      <c r="BQ9" s="102"/>
      <c r="BR9" s="102"/>
      <c r="BS9" s="102"/>
      <c r="BT9" s="102"/>
      <c r="BU9" s="102"/>
      <c r="BV9" s="102"/>
      <c r="BW9" s="102"/>
      <c r="BX9" s="102"/>
      <c r="BY9" s="102"/>
      <c r="BZ9" s="102"/>
      <c r="CA9" s="102"/>
      <c r="CB9" s="102"/>
      <c r="CC9" s="102"/>
      <c r="CD9" s="102"/>
      <c r="CE9" s="102"/>
      <c r="CF9" s="102"/>
      <c r="CG9" s="102"/>
      <c r="CH9" s="102"/>
      <c r="CI9" s="102"/>
      <c r="CJ9" s="102"/>
      <c r="CK9" s="102"/>
      <c r="CL9" s="102"/>
      <c r="CM9" s="102"/>
      <c r="CN9" s="102"/>
      <c r="CO9" s="102"/>
      <c r="CP9" s="102"/>
      <c r="CQ9" s="102"/>
      <c r="CR9" s="102"/>
      <c r="CS9" s="102"/>
      <c r="CT9" s="102"/>
      <c r="CU9" s="102"/>
      <c r="CV9" s="102"/>
      <c r="CW9" s="102"/>
      <c r="CX9" s="102"/>
      <c r="CY9" s="102"/>
      <c r="CZ9" s="102"/>
      <c r="DA9" s="102"/>
      <c r="DB9" s="102"/>
      <c r="DC9" s="102"/>
      <c r="DD9" s="102"/>
      <c r="DE9" s="102"/>
      <c r="DF9" s="102"/>
      <c r="DG9" s="102"/>
      <c r="DH9" s="102"/>
      <c r="DI9" s="102"/>
      <c r="DJ9" s="102"/>
      <c r="DK9" s="102"/>
      <c r="DL9" s="102"/>
      <c r="DM9" s="102"/>
      <c r="DN9" s="102"/>
      <c r="DO9" s="102"/>
      <c r="DP9" s="102"/>
      <c r="DQ9" s="102"/>
      <c r="DR9" s="102"/>
      <c r="DS9" s="102"/>
      <c r="DT9" s="102"/>
      <c r="DU9" s="102"/>
      <c r="DV9" s="102"/>
      <c r="DW9" s="102"/>
      <c r="DX9" s="102"/>
      <c r="DY9" s="102"/>
      <c r="DZ9" s="102"/>
      <c r="EA9" s="102"/>
      <c r="EB9" s="102"/>
      <c r="EC9" s="102"/>
      <c r="ED9" s="102"/>
      <c r="EE9" s="102"/>
      <c r="EF9" s="102"/>
      <c r="EG9" s="102"/>
      <c r="EH9" s="102"/>
      <c r="EI9" s="102"/>
      <c r="EJ9" s="102"/>
      <c r="EK9" s="102"/>
      <c r="EL9" s="102"/>
      <c r="EM9" s="102"/>
      <c r="EN9" s="102"/>
      <c r="EO9" s="102"/>
      <c r="EP9" s="102"/>
      <c r="EQ9" s="102"/>
      <c r="ER9" s="102"/>
      <c r="ES9" s="102"/>
      <c r="ET9" s="102"/>
      <c r="EU9" s="102"/>
      <c r="EV9" s="102"/>
      <c r="EW9" s="102"/>
      <c r="EX9" s="102"/>
      <c r="EY9" s="102"/>
      <c r="EZ9" s="102"/>
      <c r="FA9" s="102"/>
      <c r="FB9" s="102"/>
      <c r="FC9" s="102"/>
      <c r="FD9" s="102"/>
      <c r="FE9" s="102"/>
      <c r="FF9" s="102"/>
      <c r="FG9" s="102"/>
      <c r="FH9" s="102"/>
      <c r="FI9" s="102"/>
      <c r="FJ9" s="102"/>
      <c r="FK9" s="102"/>
      <c r="FL9" s="102"/>
      <c r="FM9" s="102"/>
      <c r="FN9" s="102"/>
      <c r="FO9" s="102"/>
      <c r="FP9" s="102"/>
      <c r="FQ9" s="102"/>
      <c r="FR9" s="102"/>
      <c r="FS9" s="102"/>
      <c r="FT9" s="102"/>
      <c r="FU9" s="102"/>
      <c r="FV9" s="102"/>
      <c r="FW9" s="102"/>
      <c r="FX9" s="102"/>
      <c r="FY9" s="102"/>
      <c r="FZ9" s="102"/>
      <c r="GA9" s="102"/>
      <c r="GB9" s="102"/>
      <c r="GC9" s="102"/>
      <c r="GD9" s="102"/>
      <c r="GE9" s="102"/>
      <c r="GF9" s="102"/>
      <c r="GG9" s="102"/>
      <c r="GH9" s="102"/>
      <c r="GI9" s="102"/>
      <c r="GJ9" s="102"/>
      <c r="GK9" s="102"/>
      <c r="GL9" s="102"/>
      <c r="GM9" s="102"/>
      <c r="GN9" s="102"/>
      <c r="GO9" s="102"/>
      <c r="GP9" s="102"/>
      <c r="GQ9" s="102"/>
      <c r="GR9" s="102"/>
      <c r="GS9" s="102"/>
      <c r="GT9" s="102"/>
      <c r="GU9" s="102"/>
      <c r="GV9" s="102"/>
      <c r="GW9" s="102"/>
      <c r="GX9" s="102"/>
      <c r="GY9" s="102"/>
      <c r="GZ9" s="102"/>
      <c r="HA9" s="102"/>
      <c r="HB9" s="102"/>
      <c r="HC9" s="102"/>
      <c r="HD9" s="102"/>
      <c r="HE9" s="102"/>
      <c r="HF9" s="102"/>
      <c r="HG9" s="102"/>
      <c r="HH9" s="102"/>
      <c r="HI9" s="102"/>
      <c r="HJ9" s="102"/>
      <c r="HK9" s="102"/>
      <c r="HL9" s="102"/>
      <c r="HM9" s="102"/>
      <c r="HN9" s="102"/>
      <c r="HO9" s="102"/>
      <c r="HP9" s="102"/>
      <c r="HQ9" s="102"/>
      <c r="HR9" s="102"/>
      <c r="HS9" s="102"/>
      <c r="HT9" s="102"/>
      <c r="HU9" s="102"/>
      <c r="HV9" s="102"/>
      <c r="HW9" s="102"/>
      <c r="HX9" s="102"/>
      <c r="HY9" s="102"/>
      <c r="HZ9" s="102"/>
      <c r="IA9" s="102"/>
      <c r="IB9" s="102"/>
      <c r="IC9" s="102"/>
      <c r="ID9" s="102"/>
      <c r="IE9" s="102"/>
      <c r="IF9" s="102"/>
      <c r="IG9" s="102"/>
      <c r="IH9" s="102"/>
      <c r="II9" s="102"/>
      <c r="IJ9" s="102"/>
      <c r="IK9" s="102"/>
      <c r="IL9" s="102"/>
      <c r="IM9" s="102"/>
      <c r="IN9" s="102"/>
      <c r="IO9" s="102"/>
      <c r="IP9" s="102"/>
      <c r="IQ9" s="102"/>
      <c r="IR9" s="102"/>
      <c r="IS9" s="102"/>
      <c r="IT9" s="102"/>
      <c r="IU9" s="102"/>
      <c r="IV9" s="102"/>
    </row>
    <row r="10" spans="1:256" s="24" customFormat="1" ht="8.25">
      <c r="A10" s="177" t="s">
        <v>113</v>
      </c>
      <c r="B10" s="191"/>
      <c r="C10" s="191"/>
      <c r="D10" s="192"/>
      <c r="E10" s="169"/>
      <c r="F10" s="25"/>
      <c r="G10" s="25"/>
      <c r="H10" s="25">
        <v>1</v>
      </c>
      <c r="I10" s="25">
        <v>1</v>
      </c>
      <c r="J10" s="25">
        <v>1</v>
      </c>
      <c r="K10" s="25"/>
      <c r="L10" s="25">
        <v>1</v>
      </c>
      <c r="M10" s="25">
        <v>1</v>
      </c>
      <c r="N10" s="25">
        <v>1</v>
      </c>
      <c r="O10" s="25">
        <v>1</v>
      </c>
      <c r="P10" s="25">
        <v>1</v>
      </c>
      <c r="Q10" s="25">
        <v>1</v>
      </c>
      <c r="R10" s="25">
        <v>1</v>
      </c>
      <c r="S10" s="25">
        <v>1</v>
      </c>
      <c r="T10" s="25">
        <v>1</v>
      </c>
      <c r="U10" s="25">
        <v>1</v>
      </c>
      <c r="V10" s="25"/>
      <c r="W10" s="25">
        <v>1</v>
      </c>
      <c r="X10" s="25"/>
      <c r="Y10" s="25"/>
      <c r="Z10" s="25"/>
      <c r="AA10" s="25"/>
      <c r="AB10" s="25">
        <v>1</v>
      </c>
      <c r="AC10" s="25">
        <v>1</v>
      </c>
      <c r="AD10" s="25">
        <v>1</v>
      </c>
      <c r="AE10" s="25">
        <v>1</v>
      </c>
      <c r="AF10" s="25"/>
      <c r="AG10" s="25">
        <v>1</v>
      </c>
      <c r="AH10" s="25">
        <v>1</v>
      </c>
      <c r="AI10" s="25">
        <v>1</v>
      </c>
      <c r="AJ10" s="25">
        <v>1</v>
      </c>
      <c r="AK10" s="25">
        <v>1</v>
      </c>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c r="IV10" s="33"/>
    </row>
    <row r="11" spans="1:256" ht="45">
      <c r="A11" s="178" t="s">
        <v>285</v>
      </c>
      <c r="B11" s="163" t="s">
        <v>3023</v>
      </c>
      <c r="C11" s="174" t="s">
        <v>3007</v>
      </c>
      <c r="D11" s="179"/>
      <c r="E11" s="164" t="s">
        <v>286</v>
      </c>
      <c r="F11" s="8">
        <v>1</v>
      </c>
      <c r="G11" s="10" t="s">
        <v>3006</v>
      </c>
      <c r="H11" s="11">
        <v>30.4</v>
      </c>
      <c r="I11" s="10">
        <v>8.0256000000000007</v>
      </c>
      <c r="J11" s="11">
        <v>1.4</v>
      </c>
      <c r="K11" s="11">
        <v>55.574399999999997</v>
      </c>
      <c r="L11" s="11">
        <v>2.5</v>
      </c>
      <c r="M11" s="11">
        <v>2.1</v>
      </c>
      <c r="N11" s="10">
        <v>119</v>
      </c>
      <c r="O11" s="11">
        <v>2.2000000000000002</v>
      </c>
      <c r="P11" s="10">
        <v>26</v>
      </c>
      <c r="Q11" s="10">
        <v>103</v>
      </c>
      <c r="R11" s="10">
        <v>131</v>
      </c>
      <c r="S11" s="10">
        <v>592</v>
      </c>
      <c r="T11" s="8">
        <v>0.68</v>
      </c>
      <c r="U11" s="8">
        <v>0.13800000000000001</v>
      </c>
      <c r="V11" s="10">
        <v>0</v>
      </c>
      <c r="W11" s="10">
        <v>0</v>
      </c>
      <c r="X11" s="10">
        <v>0</v>
      </c>
      <c r="Y11" s="10">
        <v>0</v>
      </c>
      <c r="Z11" s="10">
        <v>0</v>
      </c>
      <c r="AA11" s="10"/>
      <c r="AB11" s="10">
        <v>0</v>
      </c>
      <c r="AC11" s="8" t="s">
        <v>124</v>
      </c>
      <c r="AD11" s="8">
        <v>0.21</v>
      </c>
      <c r="AE11" s="8">
        <v>0.33700000000000002</v>
      </c>
      <c r="AF11" s="8" t="s">
        <v>143</v>
      </c>
      <c r="AG11" s="11">
        <v>3.9260000000000002</v>
      </c>
      <c r="AH11" s="12"/>
      <c r="AI11" s="13">
        <v>6.3E-2</v>
      </c>
      <c r="AJ11" s="10">
        <v>30</v>
      </c>
      <c r="AK11" s="10">
        <v>0</v>
      </c>
    </row>
    <row r="12" spans="1:256" s="102" customFormat="1" ht="8.25">
      <c r="A12" s="208" t="s">
        <v>112</v>
      </c>
      <c r="B12" s="209"/>
      <c r="C12" s="209"/>
      <c r="D12" s="210"/>
      <c r="E12" s="170"/>
      <c r="F12" s="43"/>
      <c r="G12" s="34"/>
      <c r="H12" s="44"/>
      <c r="I12" s="44"/>
      <c r="J12" s="44"/>
      <c r="K12" s="44"/>
      <c r="L12" s="44"/>
      <c r="M12" s="44"/>
      <c r="N12" s="34"/>
      <c r="O12" s="44"/>
      <c r="P12" s="34"/>
      <c r="Q12" s="34"/>
      <c r="R12" s="34"/>
      <c r="S12" s="34"/>
      <c r="T12" s="43"/>
      <c r="U12" s="43"/>
      <c r="V12" s="34"/>
      <c r="W12" s="34"/>
      <c r="X12" s="34"/>
      <c r="Y12" s="34"/>
      <c r="Z12" s="34"/>
      <c r="AA12" s="34"/>
      <c r="AB12" s="43"/>
      <c r="AC12" s="43"/>
      <c r="AD12" s="43"/>
      <c r="AE12" s="43"/>
      <c r="AF12" s="43"/>
      <c r="AG12" s="103"/>
      <c r="AH12" s="103"/>
      <c r="AI12" s="42"/>
      <c r="AJ12" s="34"/>
      <c r="AK12" s="43"/>
    </row>
    <row r="13" spans="1:256" s="33" customFormat="1" ht="8.25">
      <c r="A13" s="198" t="s">
        <v>113</v>
      </c>
      <c r="B13" s="195"/>
      <c r="C13" s="195"/>
      <c r="D13" s="196"/>
      <c r="E13" s="171"/>
      <c r="F13" s="34"/>
      <c r="G13" s="34"/>
      <c r="H13" s="34">
        <v>1</v>
      </c>
      <c r="I13" s="34">
        <v>1</v>
      </c>
      <c r="J13" s="34">
        <v>1</v>
      </c>
      <c r="K13" s="34"/>
      <c r="L13" s="34">
        <v>1</v>
      </c>
      <c r="M13" s="34">
        <v>1</v>
      </c>
      <c r="N13" s="34">
        <v>1</v>
      </c>
      <c r="O13" s="34">
        <v>1</v>
      </c>
      <c r="P13" s="34">
        <v>1</v>
      </c>
      <c r="Q13" s="34">
        <v>1</v>
      </c>
      <c r="R13" s="34">
        <v>1</v>
      </c>
      <c r="S13" s="34">
        <v>1</v>
      </c>
      <c r="T13" s="34">
        <v>1</v>
      </c>
      <c r="U13" s="34">
        <v>1</v>
      </c>
      <c r="V13" s="34"/>
      <c r="W13" s="34">
        <v>1</v>
      </c>
      <c r="X13" s="34"/>
      <c r="Y13" s="34">
        <v>1</v>
      </c>
      <c r="Z13" s="34">
        <v>1</v>
      </c>
      <c r="AA13" s="34"/>
      <c r="AB13" s="34">
        <v>1</v>
      </c>
      <c r="AC13" s="34">
        <v>1</v>
      </c>
      <c r="AD13" s="34">
        <v>1</v>
      </c>
      <c r="AE13" s="34">
        <v>1</v>
      </c>
      <c r="AF13" s="34">
        <v>1</v>
      </c>
      <c r="AG13" s="34">
        <v>1</v>
      </c>
      <c r="AH13" s="34"/>
      <c r="AI13" s="34">
        <v>1</v>
      </c>
      <c r="AJ13" s="34">
        <v>1</v>
      </c>
      <c r="AK13" s="34">
        <v>1</v>
      </c>
    </row>
    <row r="14" spans="1:256" s="18" customFormat="1" ht="33.75">
      <c r="A14" s="175" t="s">
        <v>171</v>
      </c>
      <c r="B14" s="188" t="s">
        <v>170</v>
      </c>
      <c r="C14" s="173" t="s">
        <v>172</v>
      </c>
      <c r="D14" s="186"/>
      <c r="E14" s="167" t="s">
        <v>173</v>
      </c>
      <c r="F14" s="30">
        <v>1</v>
      </c>
      <c r="G14" s="28" t="s">
        <v>3005</v>
      </c>
      <c r="H14" s="29">
        <v>10.91</v>
      </c>
      <c r="I14" s="29">
        <v>6.93</v>
      </c>
      <c r="J14" s="29">
        <v>3.86</v>
      </c>
      <c r="K14" s="29">
        <v>69.55</v>
      </c>
      <c r="L14" s="29">
        <v>7.3</v>
      </c>
      <c r="M14" s="29">
        <v>1.45</v>
      </c>
      <c r="N14" s="28">
        <v>7</v>
      </c>
      <c r="O14" s="29">
        <v>2.38</v>
      </c>
      <c r="P14" s="28">
        <v>93</v>
      </c>
      <c r="Q14" s="28">
        <v>272</v>
      </c>
      <c r="R14" s="28">
        <v>315</v>
      </c>
      <c r="S14" s="28">
        <v>5</v>
      </c>
      <c r="T14" s="30">
        <v>1.73</v>
      </c>
      <c r="U14" s="30">
        <v>0.23</v>
      </c>
      <c r="V14" s="28">
        <v>0</v>
      </c>
      <c r="W14" s="28">
        <v>0</v>
      </c>
      <c r="X14" s="28">
        <v>0</v>
      </c>
      <c r="Y14" s="28">
        <v>0</v>
      </c>
      <c r="Z14" s="28"/>
      <c r="AA14" s="28">
        <v>0</v>
      </c>
      <c r="AB14" s="28">
        <v>0</v>
      </c>
      <c r="AC14" s="30" t="s">
        <v>206</v>
      </c>
      <c r="AD14" s="30">
        <v>0.246</v>
      </c>
      <c r="AE14" s="30">
        <v>0.08</v>
      </c>
      <c r="AF14" s="29">
        <v>2.633</v>
      </c>
      <c r="AG14" s="27">
        <v>1.9</v>
      </c>
      <c r="AH14" s="29">
        <v>0.73299999999999998</v>
      </c>
      <c r="AI14" s="30">
        <v>0.37</v>
      </c>
      <c r="AJ14" s="28">
        <v>25</v>
      </c>
      <c r="AK14" s="28">
        <v>0</v>
      </c>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row>
    <row r="15" spans="1:256" s="35" customFormat="1" ht="8.25">
      <c r="A15" s="176" t="s">
        <v>112</v>
      </c>
      <c r="B15" s="189"/>
      <c r="C15" s="189"/>
      <c r="D15" s="190"/>
      <c r="E15" s="172"/>
      <c r="F15" s="39"/>
      <c r="G15" s="25"/>
      <c r="H15" s="40"/>
      <c r="I15" s="40"/>
      <c r="J15" s="40"/>
      <c r="K15" s="40"/>
      <c r="L15" s="40"/>
      <c r="M15" s="40"/>
      <c r="N15" s="25"/>
      <c r="O15" s="40"/>
      <c r="P15" s="25"/>
      <c r="Q15" s="25"/>
      <c r="R15" s="25"/>
      <c r="S15" s="25"/>
      <c r="T15" s="39"/>
      <c r="U15" s="39"/>
      <c r="V15" s="25"/>
      <c r="W15" s="25"/>
      <c r="X15" s="25"/>
      <c r="Y15" s="25"/>
      <c r="Z15" s="25"/>
      <c r="AA15" s="25"/>
      <c r="AB15" s="25"/>
      <c r="AC15" s="39"/>
      <c r="AD15" s="39"/>
      <c r="AE15" s="39"/>
      <c r="AF15" s="39"/>
      <c r="AG15" s="39"/>
      <c r="AH15" s="39"/>
      <c r="AI15" s="38"/>
      <c r="AJ15" s="25"/>
      <c r="AK15" s="40"/>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c r="DJ15" s="41"/>
      <c r="DK15" s="41"/>
      <c r="DL15" s="41"/>
      <c r="DM15" s="41"/>
      <c r="DN15" s="41"/>
      <c r="DO15" s="41"/>
      <c r="DP15" s="41"/>
      <c r="DQ15" s="41"/>
      <c r="DR15" s="41"/>
      <c r="DS15" s="41"/>
      <c r="DT15" s="41"/>
      <c r="DU15" s="41"/>
      <c r="DV15" s="41"/>
      <c r="DW15" s="41"/>
      <c r="DX15" s="41"/>
      <c r="DY15" s="41"/>
      <c r="DZ15" s="41"/>
      <c r="EA15" s="41"/>
      <c r="EB15" s="41"/>
      <c r="EC15" s="41"/>
      <c r="ED15" s="41"/>
      <c r="EE15" s="41"/>
      <c r="EF15" s="41"/>
      <c r="EG15" s="41"/>
      <c r="EH15" s="41"/>
      <c r="EI15" s="41"/>
      <c r="EJ15" s="41"/>
      <c r="EK15" s="41"/>
      <c r="EL15" s="41"/>
      <c r="EM15" s="41"/>
      <c r="EN15" s="41"/>
      <c r="EO15" s="41"/>
      <c r="EP15" s="41"/>
      <c r="EQ15" s="41"/>
      <c r="ER15" s="41"/>
      <c r="ES15" s="41"/>
      <c r="ET15" s="41"/>
      <c r="EU15" s="41"/>
      <c r="EV15" s="41"/>
      <c r="EW15" s="41"/>
      <c r="EX15" s="41"/>
      <c r="EY15" s="41"/>
      <c r="EZ15" s="41"/>
      <c r="FA15" s="41"/>
      <c r="FB15" s="41"/>
      <c r="FC15" s="41"/>
      <c r="FD15" s="41"/>
      <c r="FE15" s="41"/>
      <c r="FF15" s="41"/>
      <c r="FG15" s="41"/>
      <c r="FH15" s="41"/>
      <c r="FI15" s="41"/>
      <c r="FJ15" s="41"/>
      <c r="FK15" s="41"/>
      <c r="FL15" s="41"/>
      <c r="FM15" s="41"/>
      <c r="FN15" s="41"/>
      <c r="FO15" s="41"/>
      <c r="FP15" s="41"/>
      <c r="FQ15" s="41"/>
      <c r="FR15" s="41"/>
      <c r="FS15" s="41"/>
      <c r="FT15" s="41"/>
      <c r="FU15" s="41"/>
      <c r="FV15" s="41"/>
      <c r="FW15" s="41"/>
      <c r="FX15" s="41"/>
      <c r="FY15" s="41"/>
      <c r="FZ15" s="41"/>
      <c r="GA15" s="41"/>
      <c r="GB15" s="41"/>
      <c r="GC15" s="41"/>
      <c r="GD15" s="41"/>
      <c r="GE15" s="41"/>
      <c r="GF15" s="41"/>
      <c r="GG15" s="41"/>
      <c r="GH15" s="41"/>
      <c r="GI15" s="41"/>
      <c r="GJ15" s="41"/>
      <c r="GK15" s="41"/>
      <c r="GL15" s="41"/>
      <c r="GM15" s="41"/>
      <c r="GN15" s="41"/>
      <c r="GO15" s="41"/>
      <c r="GP15" s="41"/>
      <c r="GQ15" s="41"/>
      <c r="GR15" s="41"/>
      <c r="GS15" s="41"/>
      <c r="GT15" s="41"/>
      <c r="GU15" s="41"/>
      <c r="GV15" s="41"/>
      <c r="GW15" s="41"/>
      <c r="GX15" s="41"/>
      <c r="GY15" s="41"/>
      <c r="GZ15" s="41"/>
      <c r="HA15" s="41"/>
      <c r="HB15" s="41"/>
      <c r="HC15" s="41"/>
      <c r="HD15" s="41"/>
      <c r="HE15" s="41"/>
      <c r="HF15" s="41"/>
      <c r="HG15" s="41"/>
      <c r="HH15" s="41"/>
      <c r="HI15" s="41"/>
      <c r="HJ15" s="41"/>
      <c r="HK15" s="41"/>
      <c r="HL15" s="41"/>
      <c r="HM15" s="41"/>
      <c r="HN15" s="41"/>
      <c r="HO15" s="41"/>
      <c r="HP15" s="41"/>
      <c r="HQ15" s="41"/>
      <c r="HR15" s="41"/>
      <c r="HS15" s="41"/>
      <c r="HT15" s="41"/>
      <c r="HU15" s="41"/>
      <c r="HV15" s="41"/>
      <c r="HW15" s="41"/>
      <c r="HX15" s="41"/>
      <c r="HY15" s="41"/>
      <c r="HZ15" s="41"/>
      <c r="IA15" s="41"/>
      <c r="IB15" s="41"/>
      <c r="IC15" s="41"/>
      <c r="ID15" s="41"/>
      <c r="IE15" s="41"/>
      <c r="IF15" s="41"/>
      <c r="IG15" s="41"/>
      <c r="IH15" s="41"/>
      <c r="II15" s="41"/>
      <c r="IJ15" s="41"/>
      <c r="IK15" s="41"/>
      <c r="IL15" s="41"/>
      <c r="IM15" s="41"/>
      <c r="IN15" s="41"/>
      <c r="IO15" s="41"/>
      <c r="IP15" s="41"/>
      <c r="IQ15" s="41"/>
      <c r="IR15" s="41"/>
      <c r="IS15" s="41"/>
      <c r="IT15" s="41"/>
      <c r="IU15" s="41"/>
      <c r="IV15" s="41"/>
    </row>
    <row r="16" spans="1:256" s="24" customFormat="1" ht="8.25">
      <c r="A16" s="177" t="s">
        <v>113</v>
      </c>
      <c r="B16" s="191"/>
      <c r="C16" s="191"/>
      <c r="D16" s="192"/>
      <c r="E16" s="169"/>
      <c r="F16" s="25"/>
      <c r="G16" s="25"/>
      <c r="H16" s="25">
        <v>1</v>
      </c>
      <c r="I16" s="25">
        <v>1</v>
      </c>
      <c r="J16" s="25">
        <v>1</v>
      </c>
      <c r="K16" s="25"/>
      <c r="L16" s="25">
        <v>1</v>
      </c>
      <c r="M16" s="25">
        <v>1</v>
      </c>
      <c r="N16" s="25">
        <v>1</v>
      </c>
      <c r="O16" s="25">
        <v>1</v>
      </c>
      <c r="P16" s="25">
        <v>1</v>
      </c>
      <c r="Q16" s="25">
        <v>1</v>
      </c>
      <c r="R16" s="25">
        <v>1</v>
      </c>
      <c r="S16" s="25">
        <v>1</v>
      </c>
      <c r="T16" s="25">
        <v>1</v>
      </c>
      <c r="U16" s="25">
        <v>1</v>
      </c>
      <c r="V16" s="25"/>
      <c r="W16" s="25">
        <v>1</v>
      </c>
      <c r="X16" s="25"/>
      <c r="Y16" s="25">
        <v>1</v>
      </c>
      <c r="Z16" s="25"/>
      <c r="AA16" s="25">
        <v>1</v>
      </c>
      <c r="AB16" s="25">
        <v>1</v>
      </c>
      <c r="AC16" s="25">
        <v>1</v>
      </c>
      <c r="AD16" s="25">
        <v>1</v>
      </c>
      <c r="AE16" s="25">
        <v>1</v>
      </c>
      <c r="AF16" s="25"/>
      <c r="AG16" s="25">
        <v>1</v>
      </c>
      <c r="AH16" s="25">
        <v>1</v>
      </c>
      <c r="AI16" s="25">
        <v>1</v>
      </c>
      <c r="AJ16" s="25">
        <v>1</v>
      </c>
      <c r="AK16" s="25">
        <v>1</v>
      </c>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c r="IV16" s="33"/>
    </row>
    <row r="17" spans="1:256" ht="56.25">
      <c r="A17" s="178" t="s">
        <v>167</v>
      </c>
      <c r="B17" s="163" t="s">
        <v>161</v>
      </c>
      <c r="C17" s="211" t="s">
        <v>3004</v>
      </c>
      <c r="D17" s="179" t="s">
        <v>159</v>
      </c>
      <c r="E17" s="164" t="s">
        <v>168</v>
      </c>
      <c r="F17" s="8">
        <v>1</v>
      </c>
      <c r="G17" s="10" t="s">
        <v>297</v>
      </c>
      <c r="H17" s="11">
        <v>13.075666666666669</v>
      </c>
      <c r="I17" s="11">
        <v>9.9441428571428556</v>
      </c>
      <c r="J17" s="11">
        <v>3.3944444444444444</v>
      </c>
      <c r="K17" s="11">
        <v>64.691246031746033</v>
      </c>
      <c r="L17" s="11">
        <v>7.3</v>
      </c>
      <c r="M17" s="11">
        <v>1.5945</v>
      </c>
      <c r="N17" s="10">
        <v>11.532857142857143</v>
      </c>
      <c r="O17" s="11">
        <v>2.8550000000000004</v>
      </c>
      <c r="P17" s="10">
        <v>142.79333333333332</v>
      </c>
      <c r="Q17" s="10">
        <v>329.08166666666671</v>
      </c>
      <c r="R17" s="10">
        <v>248.4</v>
      </c>
      <c r="S17" s="10">
        <v>13.79</v>
      </c>
      <c r="T17" s="8">
        <v>3.2666666666666671</v>
      </c>
      <c r="U17" s="8">
        <v>0.43</v>
      </c>
      <c r="V17" s="10">
        <v>10.708333333333334</v>
      </c>
      <c r="W17" s="10">
        <v>0</v>
      </c>
      <c r="X17" s="10">
        <v>128.5</v>
      </c>
      <c r="Y17" s="10">
        <v>63</v>
      </c>
      <c r="Z17" s="10">
        <v>97</v>
      </c>
      <c r="AA17" s="10">
        <v>0</v>
      </c>
      <c r="AB17" s="10">
        <v>0</v>
      </c>
      <c r="AC17" s="8" t="s">
        <v>1334</v>
      </c>
      <c r="AD17" s="8">
        <v>0.39</v>
      </c>
      <c r="AE17" s="8">
        <v>0.11</v>
      </c>
      <c r="AF17" s="8">
        <v>2</v>
      </c>
      <c r="AG17" s="11">
        <v>2</v>
      </c>
      <c r="AH17" s="12"/>
      <c r="AI17" s="13">
        <v>0.622</v>
      </c>
      <c r="AJ17" s="10">
        <v>20</v>
      </c>
      <c r="AK17" s="10">
        <v>0</v>
      </c>
    </row>
    <row r="18" spans="1:256" s="102" customFormat="1" ht="8.25">
      <c r="A18" s="208" t="s">
        <v>112</v>
      </c>
      <c r="B18" s="209"/>
      <c r="C18" s="209"/>
      <c r="D18" s="210"/>
      <c r="E18" s="170"/>
      <c r="F18" s="43"/>
      <c r="G18" s="34"/>
      <c r="H18" s="44">
        <v>1.8108123867479968</v>
      </c>
      <c r="I18" s="44">
        <v>1.0433811110314113</v>
      </c>
      <c r="J18" s="44">
        <v>0.30651717370773501</v>
      </c>
      <c r="K18" s="44"/>
      <c r="L18" s="44"/>
      <c r="M18" s="44">
        <v>0.30366181847575074</v>
      </c>
      <c r="N18" s="34">
        <v>4.5448385166975012</v>
      </c>
      <c r="O18" s="44" t="s">
        <v>3003</v>
      </c>
      <c r="P18" s="34">
        <v>20.151830355247284</v>
      </c>
      <c r="Q18" s="34">
        <v>25.236283733281059</v>
      </c>
      <c r="R18" s="34"/>
      <c r="S18" s="34"/>
      <c r="T18" s="43">
        <v>0.80829037686547334</v>
      </c>
      <c r="U18" s="43"/>
      <c r="V18" s="34"/>
      <c r="W18" s="34"/>
      <c r="X18" s="34"/>
      <c r="Y18" s="34"/>
      <c r="Z18" s="34"/>
      <c r="AA18" s="34"/>
      <c r="AB18" s="43"/>
      <c r="AC18" s="43"/>
      <c r="AD18" s="43" t="s">
        <v>3002</v>
      </c>
      <c r="AE18" s="43"/>
      <c r="AF18" s="43"/>
      <c r="AG18" s="103"/>
      <c r="AH18" s="103"/>
      <c r="AI18" s="42"/>
      <c r="AJ18" s="34"/>
      <c r="AK18" s="43"/>
    </row>
    <row r="19" spans="1:256" s="33" customFormat="1" ht="8.25">
      <c r="A19" s="198" t="s">
        <v>113</v>
      </c>
      <c r="B19" s="195"/>
      <c r="C19" s="195"/>
      <c r="D19" s="196"/>
      <c r="E19" s="171"/>
      <c r="F19" s="34"/>
      <c r="G19" s="34"/>
      <c r="H19" s="34">
        <v>9</v>
      </c>
      <c r="I19" s="34">
        <v>7</v>
      </c>
      <c r="J19" s="34">
        <v>9</v>
      </c>
      <c r="K19" s="34"/>
      <c r="L19" s="34">
        <v>1</v>
      </c>
      <c r="M19" s="34">
        <v>10</v>
      </c>
      <c r="N19" s="34">
        <v>7</v>
      </c>
      <c r="O19" s="34">
        <v>2</v>
      </c>
      <c r="P19" s="34">
        <v>6</v>
      </c>
      <c r="Q19" s="34">
        <v>6</v>
      </c>
      <c r="R19" s="34">
        <v>1</v>
      </c>
      <c r="S19" s="34">
        <v>1</v>
      </c>
      <c r="T19" s="34">
        <v>3</v>
      </c>
      <c r="U19" s="34">
        <v>1</v>
      </c>
      <c r="V19" s="34"/>
      <c r="W19" s="34">
        <v>1</v>
      </c>
      <c r="X19" s="34"/>
      <c r="Y19" s="34">
        <v>1</v>
      </c>
      <c r="Z19" s="34">
        <v>1</v>
      </c>
      <c r="AA19" s="34">
        <v>1</v>
      </c>
      <c r="AB19" s="34">
        <v>1</v>
      </c>
      <c r="AC19" s="34">
        <v>1</v>
      </c>
      <c r="AD19" s="34">
        <v>2</v>
      </c>
      <c r="AE19" s="34">
        <v>1</v>
      </c>
      <c r="AF19" s="34">
        <v>1</v>
      </c>
      <c r="AG19" s="34">
        <v>1</v>
      </c>
      <c r="AH19" s="34"/>
      <c r="AI19" s="34"/>
      <c r="AJ19" s="34">
        <v>1</v>
      </c>
      <c r="AK19" s="34">
        <v>1</v>
      </c>
    </row>
    <row r="20" spans="1:256" s="18" customFormat="1" ht="45">
      <c r="A20" s="175" t="s">
        <v>132</v>
      </c>
      <c r="B20" s="188" t="s">
        <v>123</v>
      </c>
      <c r="C20" s="173" t="s">
        <v>3001</v>
      </c>
      <c r="D20" s="186" t="s">
        <v>133</v>
      </c>
      <c r="E20" s="167" t="s">
        <v>134</v>
      </c>
      <c r="F20" s="30">
        <v>1</v>
      </c>
      <c r="G20" s="28" t="s">
        <v>297</v>
      </c>
      <c r="H20" s="29">
        <v>11.81</v>
      </c>
      <c r="I20" s="29">
        <v>10.41</v>
      </c>
      <c r="J20" s="29">
        <v>4.3</v>
      </c>
      <c r="K20" s="29">
        <v>61.680000000000007</v>
      </c>
      <c r="L20" s="29">
        <v>8.5</v>
      </c>
      <c r="M20" s="29">
        <v>3.3</v>
      </c>
      <c r="N20" s="28">
        <v>32</v>
      </c>
      <c r="O20" s="29">
        <v>2.8</v>
      </c>
      <c r="P20" s="28">
        <v>81</v>
      </c>
      <c r="Q20" s="28">
        <v>290</v>
      </c>
      <c r="R20" s="28">
        <v>250</v>
      </c>
      <c r="S20" s="28">
        <v>7</v>
      </c>
      <c r="T20" s="30">
        <v>1.5</v>
      </c>
      <c r="U20" s="29">
        <v>1.4</v>
      </c>
      <c r="V20" s="28">
        <v>5</v>
      </c>
      <c r="W20" s="28">
        <v>0</v>
      </c>
      <c r="X20" s="28" t="s">
        <v>122</v>
      </c>
      <c r="Y20" s="28"/>
      <c r="Z20" s="28">
        <v>60</v>
      </c>
      <c r="AA20" s="28"/>
      <c r="AB20" s="28">
        <v>0</v>
      </c>
      <c r="AC20" s="30" t="s">
        <v>709</v>
      </c>
      <c r="AD20" s="30">
        <v>0.59</v>
      </c>
      <c r="AE20" s="30">
        <v>0.11</v>
      </c>
      <c r="AF20" s="30" t="s">
        <v>2167</v>
      </c>
      <c r="AG20" s="27">
        <v>3.2</v>
      </c>
      <c r="AH20" s="27"/>
      <c r="AI20" s="54">
        <v>0.38400000000000001</v>
      </c>
      <c r="AJ20" s="28">
        <v>85</v>
      </c>
      <c r="AK20" s="28">
        <v>0</v>
      </c>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row>
    <row r="21" spans="1:256" s="35" customFormat="1" ht="8.25">
      <c r="A21" s="176" t="s">
        <v>112</v>
      </c>
      <c r="B21" s="189"/>
      <c r="C21" s="189"/>
      <c r="D21" s="190"/>
      <c r="E21" s="172"/>
      <c r="F21" s="39"/>
      <c r="G21" s="25"/>
      <c r="H21" s="40"/>
      <c r="I21" s="40"/>
      <c r="J21" s="40"/>
      <c r="K21" s="40"/>
      <c r="L21" s="40"/>
      <c r="M21" s="40"/>
      <c r="N21" s="25"/>
      <c r="O21" s="40"/>
      <c r="P21" s="25"/>
      <c r="Q21" s="25"/>
      <c r="R21" s="25"/>
      <c r="S21" s="25"/>
      <c r="T21" s="39"/>
      <c r="U21" s="39"/>
      <c r="V21" s="25"/>
      <c r="W21" s="25"/>
      <c r="X21" s="25"/>
      <c r="Y21" s="25"/>
      <c r="Z21" s="25"/>
      <c r="AA21" s="25"/>
      <c r="AB21" s="25"/>
      <c r="AC21" s="39"/>
      <c r="AD21" s="39"/>
      <c r="AE21" s="39"/>
      <c r="AF21" s="39"/>
      <c r="AG21" s="39"/>
      <c r="AH21" s="39"/>
      <c r="AI21" s="38"/>
      <c r="AJ21" s="25"/>
      <c r="AK21" s="40"/>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c r="DC21" s="41"/>
      <c r="DD21" s="41"/>
      <c r="DE21" s="41"/>
      <c r="DF21" s="41"/>
      <c r="DG21" s="41"/>
      <c r="DH21" s="41"/>
      <c r="DI21" s="41"/>
      <c r="DJ21" s="41"/>
      <c r="DK21" s="41"/>
      <c r="DL21" s="41"/>
      <c r="DM21" s="41"/>
      <c r="DN21" s="41"/>
      <c r="DO21" s="41"/>
      <c r="DP21" s="41"/>
      <c r="DQ21" s="41"/>
      <c r="DR21" s="41"/>
      <c r="DS21" s="41"/>
      <c r="DT21" s="41"/>
      <c r="DU21" s="41"/>
      <c r="DV21" s="41"/>
      <c r="DW21" s="41"/>
      <c r="DX21" s="41"/>
      <c r="DY21" s="41"/>
      <c r="DZ21" s="41"/>
      <c r="EA21" s="41"/>
      <c r="EB21" s="41"/>
      <c r="EC21" s="41"/>
      <c r="ED21" s="41"/>
      <c r="EE21" s="41"/>
      <c r="EF21" s="41"/>
      <c r="EG21" s="41"/>
      <c r="EH21" s="41"/>
      <c r="EI21" s="41"/>
      <c r="EJ21" s="41"/>
      <c r="EK21" s="41"/>
      <c r="EL21" s="41"/>
      <c r="EM21" s="41"/>
      <c r="EN21" s="41"/>
      <c r="EO21" s="41"/>
      <c r="EP21" s="41"/>
      <c r="EQ21" s="41"/>
      <c r="ER21" s="41"/>
      <c r="ES21" s="41"/>
      <c r="ET21" s="41"/>
      <c r="EU21" s="41"/>
      <c r="EV21" s="41"/>
      <c r="EW21" s="41"/>
      <c r="EX21" s="41"/>
      <c r="EY21" s="41"/>
      <c r="EZ21" s="41"/>
      <c r="FA21" s="41"/>
      <c r="FB21" s="41"/>
      <c r="FC21" s="41"/>
      <c r="FD21" s="41"/>
      <c r="FE21" s="41"/>
      <c r="FF21" s="41"/>
      <c r="FG21" s="41"/>
      <c r="FH21" s="41"/>
      <c r="FI21" s="41"/>
      <c r="FJ21" s="41"/>
      <c r="FK21" s="41"/>
      <c r="FL21" s="41"/>
      <c r="FM21" s="41"/>
      <c r="FN21" s="41"/>
      <c r="FO21" s="41"/>
      <c r="FP21" s="41"/>
      <c r="FQ21" s="41"/>
      <c r="FR21" s="41"/>
      <c r="FS21" s="41"/>
      <c r="FT21" s="41"/>
      <c r="FU21" s="41"/>
      <c r="FV21" s="41"/>
      <c r="FW21" s="41"/>
      <c r="FX21" s="41"/>
      <c r="FY21" s="41"/>
      <c r="FZ21" s="41"/>
      <c r="GA21" s="41"/>
      <c r="GB21" s="41"/>
      <c r="GC21" s="41"/>
      <c r="GD21" s="41"/>
      <c r="GE21" s="41"/>
      <c r="GF21" s="41"/>
      <c r="GG21" s="41"/>
      <c r="GH21" s="41"/>
      <c r="GI21" s="41"/>
      <c r="GJ21" s="41"/>
      <c r="GK21" s="41"/>
      <c r="GL21" s="41"/>
      <c r="GM21" s="41"/>
      <c r="GN21" s="41"/>
      <c r="GO21" s="41"/>
      <c r="GP21" s="41"/>
      <c r="GQ21" s="41"/>
      <c r="GR21" s="41"/>
      <c r="GS21" s="41"/>
      <c r="GT21" s="41"/>
      <c r="GU21" s="41"/>
      <c r="GV21" s="41"/>
      <c r="GW21" s="41"/>
      <c r="GX21" s="41"/>
      <c r="GY21" s="41"/>
      <c r="GZ21" s="41"/>
      <c r="HA21" s="41"/>
      <c r="HB21" s="41"/>
      <c r="HC21" s="41"/>
      <c r="HD21" s="41"/>
      <c r="HE21" s="41"/>
      <c r="HF21" s="41"/>
      <c r="HG21" s="41"/>
      <c r="HH21" s="41"/>
      <c r="HI21" s="41"/>
      <c r="HJ21" s="41"/>
      <c r="HK21" s="41"/>
      <c r="HL21" s="41"/>
      <c r="HM21" s="41"/>
      <c r="HN21" s="41"/>
      <c r="HO21" s="41"/>
      <c r="HP21" s="41"/>
      <c r="HQ21" s="41"/>
      <c r="HR21" s="41"/>
      <c r="HS21" s="41"/>
      <c r="HT21" s="41"/>
      <c r="HU21" s="41"/>
      <c r="HV21" s="41"/>
      <c r="HW21" s="41"/>
      <c r="HX21" s="41"/>
      <c r="HY21" s="41"/>
      <c r="HZ21" s="41"/>
      <c r="IA21" s="41"/>
      <c r="IB21" s="41"/>
      <c r="IC21" s="41"/>
      <c r="ID21" s="41"/>
      <c r="IE21" s="41"/>
      <c r="IF21" s="41"/>
      <c r="IG21" s="41"/>
      <c r="IH21" s="41"/>
      <c r="II21" s="41"/>
      <c r="IJ21" s="41"/>
      <c r="IK21" s="41"/>
      <c r="IL21" s="41"/>
      <c r="IM21" s="41"/>
      <c r="IN21" s="41"/>
      <c r="IO21" s="41"/>
      <c r="IP21" s="41"/>
      <c r="IQ21" s="41"/>
      <c r="IR21" s="41"/>
      <c r="IS21" s="41"/>
      <c r="IT21" s="41"/>
      <c r="IU21" s="41"/>
      <c r="IV21" s="41"/>
    </row>
    <row r="22" spans="1:256" s="24" customFormat="1" ht="8.25">
      <c r="A22" s="177" t="s">
        <v>113</v>
      </c>
      <c r="B22" s="191"/>
      <c r="C22" s="191"/>
      <c r="D22" s="192"/>
      <c r="E22" s="169"/>
      <c r="F22" s="25"/>
      <c r="G22" s="25"/>
      <c r="H22" s="25">
        <v>1</v>
      </c>
      <c r="I22" s="25">
        <v>1</v>
      </c>
      <c r="J22" s="25">
        <v>1</v>
      </c>
      <c r="K22" s="25"/>
      <c r="L22" s="25">
        <v>1</v>
      </c>
      <c r="M22" s="25">
        <v>1</v>
      </c>
      <c r="N22" s="25">
        <v>1</v>
      </c>
      <c r="O22" s="25">
        <v>1</v>
      </c>
      <c r="P22" s="25">
        <v>1</v>
      </c>
      <c r="Q22" s="25">
        <v>1</v>
      </c>
      <c r="R22" s="25">
        <v>1</v>
      </c>
      <c r="S22" s="25">
        <v>1</v>
      </c>
      <c r="T22" s="25">
        <v>1</v>
      </c>
      <c r="U22" s="25">
        <v>1</v>
      </c>
      <c r="V22" s="25"/>
      <c r="W22" s="25">
        <v>1</v>
      </c>
      <c r="X22" s="25"/>
      <c r="Y22" s="25"/>
      <c r="Z22" s="25">
        <v>1</v>
      </c>
      <c r="AA22" s="25"/>
      <c r="AB22" s="25">
        <v>1</v>
      </c>
      <c r="AC22" s="25">
        <v>1</v>
      </c>
      <c r="AD22" s="25">
        <v>1</v>
      </c>
      <c r="AE22" s="25">
        <v>1</v>
      </c>
      <c r="AF22" s="25">
        <v>1</v>
      </c>
      <c r="AG22" s="25">
        <v>1</v>
      </c>
      <c r="AH22" s="25"/>
      <c r="AI22" s="25">
        <v>1</v>
      </c>
      <c r="AJ22" s="25">
        <v>1</v>
      </c>
      <c r="AK22" s="25">
        <v>1</v>
      </c>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c r="IV22" s="33"/>
    </row>
    <row r="23" spans="1:256" ht="33.75">
      <c r="A23" s="178" t="s">
        <v>147</v>
      </c>
      <c r="B23" s="163" t="s">
        <v>148</v>
      </c>
      <c r="C23" s="174" t="s">
        <v>3000</v>
      </c>
      <c r="D23" s="179" t="s">
        <v>149</v>
      </c>
      <c r="E23" s="164" t="s">
        <v>150</v>
      </c>
      <c r="F23" s="8">
        <v>1</v>
      </c>
      <c r="G23" s="10" t="s">
        <v>2999</v>
      </c>
      <c r="H23" s="11">
        <v>12.48</v>
      </c>
      <c r="I23" s="11">
        <v>11.221584</v>
      </c>
      <c r="J23" s="11">
        <v>4.22</v>
      </c>
      <c r="K23" s="11">
        <v>60.328416000000004</v>
      </c>
      <c r="L23" s="11">
        <v>8.5</v>
      </c>
      <c r="M23" s="11">
        <v>3.25</v>
      </c>
      <c r="N23" s="10">
        <v>14</v>
      </c>
      <c r="O23" s="11">
        <v>5</v>
      </c>
      <c r="P23" s="10">
        <v>114</v>
      </c>
      <c r="Q23" s="10">
        <v>285</v>
      </c>
      <c r="R23" s="10">
        <v>195</v>
      </c>
      <c r="S23" s="10">
        <v>5</v>
      </c>
      <c r="T23" s="11">
        <v>2.2999999999999998</v>
      </c>
      <c r="U23" s="8">
        <v>0.75</v>
      </c>
      <c r="V23" s="10">
        <v>0</v>
      </c>
      <c r="W23" s="10">
        <v>0</v>
      </c>
      <c r="X23" s="10">
        <v>0</v>
      </c>
      <c r="Y23" s="10"/>
      <c r="Z23" s="10"/>
      <c r="AA23" s="10"/>
      <c r="AB23" s="10">
        <v>0</v>
      </c>
      <c r="AC23" s="8" t="s">
        <v>709</v>
      </c>
      <c r="AD23" s="8">
        <v>0.42099999999999999</v>
      </c>
      <c r="AE23" s="8">
        <v>0.28999999999999998</v>
      </c>
      <c r="AF23" s="11">
        <v>6.72</v>
      </c>
      <c r="AG23" s="11">
        <v>4.72</v>
      </c>
      <c r="AH23" s="11">
        <v>2</v>
      </c>
      <c r="AI23" s="13">
        <v>0.38400000000000001</v>
      </c>
      <c r="AJ23" s="10">
        <v>85</v>
      </c>
      <c r="AK23" s="10">
        <v>0</v>
      </c>
    </row>
    <row r="24" spans="1:256" s="102" customFormat="1" ht="8.25">
      <c r="A24" s="208" t="s">
        <v>112</v>
      </c>
      <c r="B24" s="209"/>
      <c r="C24" s="209"/>
      <c r="D24" s="210"/>
      <c r="E24" s="170"/>
      <c r="F24" s="43"/>
      <c r="G24" s="34"/>
      <c r="H24" s="44" t="s">
        <v>2998</v>
      </c>
      <c r="I24" s="44" t="s">
        <v>2997</v>
      </c>
      <c r="J24" s="44"/>
      <c r="K24" s="44"/>
      <c r="L24" s="44"/>
      <c r="M24" s="44"/>
      <c r="N24" s="34"/>
      <c r="O24" s="44"/>
      <c r="P24" s="34"/>
      <c r="Q24" s="34"/>
      <c r="R24" s="34"/>
      <c r="S24" s="34"/>
      <c r="T24" s="43"/>
      <c r="U24" s="43"/>
      <c r="V24" s="34"/>
      <c r="W24" s="34"/>
      <c r="X24" s="34"/>
      <c r="Y24" s="34"/>
      <c r="Z24" s="34"/>
      <c r="AA24" s="34"/>
      <c r="AB24" s="43"/>
      <c r="AC24" s="43"/>
      <c r="AD24" s="43"/>
      <c r="AE24" s="43"/>
      <c r="AF24" s="43"/>
      <c r="AG24" s="103"/>
      <c r="AH24" s="103"/>
      <c r="AI24" s="42"/>
      <c r="AJ24" s="34"/>
      <c r="AK24" s="43"/>
    </row>
    <row r="25" spans="1:256" s="33" customFormat="1" ht="8.25">
      <c r="A25" s="198" t="s">
        <v>113</v>
      </c>
      <c r="B25" s="195"/>
      <c r="C25" s="195"/>
      <c r="D25" s="196"/>
      <c r="E25" s="171"/>
      <c r="F25" s="43"/>
      <c r="G25" s="34"/>
      <c r="H25" s="34">
        <v>2</v>
      </c>
      <c r="I25" s="34">
        <v>2</v>
      </c>
      <c r="J25" s="34">
        <v>1</v>
      </c>
      <c r="K25" s="34"/>
      <c r="L25" s="34">
        <v>1</v>
      </c>
      <c r="M25" s="34">
        <v>1</v>
      </c>
      <c r="N25" s="34">
        <v>1</v>
      </c>
      <c r="O25" s="34">
        <v>1</v>
      </c>
      <c r="P25" s="34">
        <v>1</v>
      </c>
      <c r="Q25" s="34">
        <v>1</v>
      </c>
      <c r="R25" s="34">
        <v>1</v>
      </c>
      <c r="S25" s="34">
        <v>1</v>
      </c>
      <c r="T25" s="34">
        <v>1</v>
      </c>
      <c r="U25" s="34">
        <v>1</v>
      </c>
      <c r="V25" s="34"/>
      <c r="W25" s="34">
        <v>1</v>
      </c>
      <c r="X25" s="34">
        <v>1</v>
      </c>
      <c r="Y25" s="34"/>
      <c r="Z25" s="34"/>
      <c r="AA25" s="34"/>
      <c r="AB25" s="34">
        <v>1</v>
      </c>
      <c r="AC25" s="34">
        <v>1</v>
      </c>
      <c r="AD25" s="34">
        <v>1</v>
      </c>
      <c r="AE25" s="34">
        <v>1</v>
      </c>
      <c r="AF25" s="34"/>
      <c r="AG25" s="34">
        <v>1</v>
      </c>
      <c r="AH25" s="34">
        <v>1</v>
      </c>
      <c r="AI25" s="34">
        <v>1</v>
      </c>
      <c r="AJ25" s="34">
        <v>1</v>
      </c>
      <c r="AK25" s="34">
        <v>1</v>
      </c>
    </row>
    <row r="26" spans="1:256" s="18" customFormat="1" ht="45">
      <c r="A26" s="175" t="s">
        <v>155</v>
      </c>
      <c r="B26" s="188" t="s">
        <v>153</v>
      </c>
      <c r="C26" s="173" t="s">
        <v>2996</v>
      </c>
      <c r="D26" s="186" t="s">
        <v>151</v>
      </c>
      <c r="E26" s="167" t="s">
        <v>156</v>
      </c>
      <c r="F26" s="30">
        <v>1</v>
      </c>
      <c r="G26" s="28" t="s">
        <v>2096</v>
      </c>
      <c r="H26" s="29">
        <v>12.4</v>
      </c>
      <c r="I26" s="29">
        <v>10.093343744</v>
      </c>
      <c r="J26" s="29">
        <v>5</v>
      </c>
      <c r="K26" s="29">
        <v>61.406656256000005</v>
      </c>
      <c r="L26" s="29">
        <v>8.8000000000000007</v>
      </c>
      <c r="M26" s="29">
        <v>2.2999999999999998</v>
      </c>
      <c r="N26" s="28">
        <v>42</v>
      </c>
      <c r="O26" s="29" t="s">
        <v>2020</v>
      </c>
      <c r="P26" s="28">
        <v>137</v>
      </c>
      <c r="Q26" s="28">
        <v>296</v>
      </c>
      <c r="R26" s="28">
        <v>307</v>
      </c>
      <c r="S26" s="28">
        <v>10.9</v>
      </c>
      <c r="T26" s="29">
        <v>3.1</v>
      </c>
      <c r="U26" s="30">
        <v>1.06</v>
      </c>
      <c r="V26" s="28">
        <v>0</v>
      </c>
      <c r="W26" s="28">
        <v>0</v>
      </c>
      <c r="X26" s="28">
        <v>0</v>
      </c>
      <c r="Y26" s="28">
        <v>0</v>
      </c>
      <c r="Z26" s="28">
        <v>0</v>
      </c>
      <c r="AA26" s="28">
        <v>0</v>
      </c>
      <c r="AB26" s="28">
        <v>0</v>
      </c>
      <c r="AC26" s="30" t="s">
        <v>709</v>
      </c>
      <c r="AD26" s="30">
        <v>0.33</v>
      </c>
      <c r="AE26" s="30">
        <v>0.16</v>
      </c>
      <c r="AF26" s="30" t="s">
        <v>1385</v>
      </c>
      <c r="AG26" s="27">
        <v>2.2999999999999998</v>
      </c>
      <c r="AH26" s="27"/>
      <c r="AI26" s="54">
        <v>0.38400000000000001</v>
      </c>
      <c r="AJ26" s="28">
        <v>85</v>
      </c>
      <c r="AK26" s="28">
        <v>0</v>
      </c>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row>
    <row r="27" spans="1:256" s="35" customFormat="1" ht="8.25">
      <c r="A27" s="176" t="s">
        <v>112</v>
      </c>
      <c r="B27" s="189"/>
      <c r="C27" s="189"/>
      <c r="D27" s="190"/>
      <c r="E27" s="172"/>
      <c r="F27" s="39"/>
      <c r="G27" s="25"/>
      <c r="H27" s="40"/>
      <c r="I27" s="40"/>
      <c r="J27" s="40"/>
      <c r="K27" s="40"/>
      <c r="L27" s="40"/>
      <c r="M27" s="40"/>
      <c r="N27" s="25"/>
      <c r="O27" s="40"/>
      <c r="P27" s="25"/>
      <c r="Q27" s="25"/>
      <c r="R27" s="25"/>
      <c r="S27" s="25"/>
      <c r="T27" s="39"/>
      <c r="U27" s="39"/>
      <c r="V27" s="25"/>
      <c r="W27" s="25"/>
      <c r="X27" s="25"/>
      <c r="Y27" s="25"/>
      <c r="Z27" s="25"/>
      <c r="AA27" s="25"/>
      <c r="AB27" s="25"/>
      <c r="AC27" s="39"/>
      <c r="AD27" s="39"/>
      <c r="AE27" s="39"/>
      <c r="AF27" s="39"/>
      <c r="AG27" s="39"/>
      <c r="AH27" s="39"/>
      <c r="AI27" s="38"/>
      <c r="AJ27" s="25"/>
      <c r="AK27" s="40"/>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41"/>
      <c r="DK27" s="41"/>
      <c r="DL27" s="41"/>
      <c r="DM27" s="41"/>
      <c r="DN27" s="41"/>
      <c r="DO27" s="41"/>
      <c r="DP27" s="41"/>
      <c r="DQ27" s="41"/>
      <c r="DR27" s="41"/>
      <c r="DS27" s="41"/>
      <c r="DT27" s="41"/>
      <c r="DU27" s="41"/>
      <c r="DV27" s="41"/>
      <c r="DW27" s="41"/>
      <c r="DX27" s="41"/>
      <c r="DY27" s="41"/>
      <c r="DZ27" s="41"/>
      <c r="EA27" s="41"/>
      <c r="EB27" s="41"/>
      <c r="EC27" s="41"/>
      <c r="ED27" s="41"/>
      <c r="EE27" s="41"/>
      <c r="EF27" s="41"/>
      <c r="EG27" s="41"/>
      <c r="EH27" s="41"/>
      <c r="EI27" s="41"/>
      <c r="EJ27" s="41"/>
      <c r="EK27" s="41"/>
      <c r="EL27" s="41"/>
      <c r="EM27" s="41"/>
      <c r="EN27" s="41"/>
      <c r="EO27" s="41"/>
      <c r="EP27" s="41"/>
      <c r="EQ27" s="41"/>
      <c r="ER27" s="41"/>
      <c r="ES27" s="41"/>
      <c r="ET27" s="41"/>
      <c r="EU27" s="41"/>
      <c r="EV27" s="41"/>
      <c r="EW27" s="41"/>
      <c r="EX27" s="41"/>
      <c r="EY27" s="41"/>
      <c r="EZ27" s="41"/>
      <c r="FA27" s="41"/>
      <c r="FB27" s="41"/>
      <c r="FC27" s="41"/>
      <c r="FD27" s="41"/>
      <c r="FE27" s="41"/>
      <c r="FF27" s="41"/>
      <c r="FG27" s="41"/>
      <c r="FH27" s="41"/>
      <c r="FI27" s="41"/>
      <c r="FJ27" s="41"/>
      <c r="FK27" s="41"/>
      <c r="FL27" s="41"/>
      <c r="FM27" s="41"/>
      <c r="FN27" s="41"/>
      <c r="FO27" s="41"/>
      <c r="FP27" s="41"/>
      <c r="FQ27" s="41"/>
      <c r="FR27" s="41"/>
      <c r="FS27" s="41"/>
      <c r="FT27" s="41"/>
      <c r="FU27" s="41"/>
      <c r="FV27" s="41"/>
      <c r="FW27" s="41"/>
      <c r="FX27" s="41"/>
      <c r="FY27" s="41"/>
      <c r="FZ27" s="41"/>
      <c r="GA27" s="41"/>
      <c r="GB27" s="41"/>
      <c r="GC27" s="41"/>
      <c r="GD27" s="41"/>
      <c r="GE27" s="41"/>
      <c r="GF27" s="41"/>
      <c r="GG27" s="41"/>
      <c r="GH27" s="41"/>
      <c r="GI27" s="41"/>
      <c r="GJ27" s="41"/>
      <c r="GK27" s="41"/>
      <c r="GL27" s="41"/>
      <c r="GM27" s="41"/>
      <c r="GN27" s="41"/>
      <c r="GO27" s="41"/>
      <c r="GP27" s="41"/>
      <c r="GQ27" s="41"/>
      <c r="GR27" s="41"/>
      <c r="GS27" s="41"/>
      <c r="GT27" s="41"/>
      <c r="GU27" s="41"/>
      <c r="GV27" s="41"/>
      <c r="GW27" s="41"/>
      <c r="GX27" s="41"/>
      <c r="GY27" s="41"/>
      <c r="GZ27" s="41"/>
      <c r="HA27" s="41"/>
      <c r="HB27" s="41"/>
      <c r="HC27" s="41"/>
      <c r="HD27" s="41"/>
      <c r="HE27" s="41"/>
      <c r="HF27" s="41"/>
      <c r="HG27" s="41"/>
      <c r="HH27" s="41"/>
      <c r="HI27" s="41"/>
      <c r="HJ27" s="41"/>
      <c r="HK27" s="41"/>
      <c r="HL27" s="41"/>
      <c r="HM27" s="41"/>
      <c r="HN27" s="41"/>
      <c r="HO27" s="41"/>
      <c r="HP27" s="41"/>
      <c r="HQ27" s="41"/>
      <c r="HR27" s="41"/>
      <c r="HS27" s="41"/>
      <c r="HT27" s="41"/>
      <c r="HU27" s="41"/>
      <c r="HV27" s="41"/>
      <c r="HW27" s="41"/>
      <c r="HX27" s="41"/>
      <c r="HY27" s="41"/>
      <c r="HZ27" s="41"/>
      <c r="IA27" s="41"/>
      <c r="IB27" s="41"/>
      <c r="IC27" s="41"/>
      <c r="ID27" s="41"/>
      <c r="IE27" s="41"/>
      <c r="IF27" s="41"/>
      <c r="IG27" s="41"/>
      <c r="IH27" s="41"/>
      <c r="II27" s="41"/>
      <c r="IJ27" s="41"/>
      <c r="IK27" s="41"/>
      <c r="IL27" s="41"/>
      <c r="IM27" s="41"/>
      <c r="IN27" s="41"/>
      <c r="IO27" s="41"/>
      <c r="IP27" s="41"/>
      <c r="IQ27" s="41"/>
      <c r="IR27" s="41"/>
      <c r="IS27" s="41"/>
      <c r="IT27" s="41"/>
      <c r="IU27" s="41"/>
      <c r="IV27" s="41"/>
    </row>
    <row r="28" spans="1:256" s="24" customFormat="1" ht="8.25">
      <c r="A28" s="177" t="s">
        <v>113</v>
      </c>
      <c r="B28" s="191"/>
      <c r="C28" s="191"/>
      <c r="D28" s="192"/>
      <c r="E28" s="169"/>
      <c r="F28" s="25"/>
      <c r="G28" s="25"/>
      <c r="H28" s="25">
        <v>1</v>
      </c>
      <c r="I28" s="25">
        <v>1</v>
      </c>
      <c r="J28" s="25">
        <v>1</v>
      </c>
      <c r="K28" s="25"/>
      <c r="L28" s="25">
        <v>1</v>
      </c>
      <c r="M28" s="25">
        <v>1</v>
      </c>
      <c r="N28" s="25">
        <v>1</v>
      </c>
      <c r="O28" s="25">
        <v>1</v>
      </c>
      <c r="P28" s="25">
        <v>1</v>
      </c>
      <c r="Q28" s="25">
        <v>1</v>
      </c>
      <c r="R28" s="25">
        <v>1</v>
      </c>
      <c r="S28" s="25">
        <v>1</v>
      </c>
      <c r="T28" s="25">
        <v>1</v>
      </c>
      <c r="U28" s="25">
        <v>1</v>
      </c>
      <c r="V28" s="25"/>
      <c r="W28" s="25">
        <v>1</v>
      </c>
      <c r="X28" s="25"/>
      <c r="Y28" s="25">
        <v>1</v>
      </c>
      <c r="Z28" s="25">
        <v>1</v>
      </c>
      <c r="AA28" s="25">
        <v>1</v>
      </c>
      <c r="AB28" s="25">
        <v>1</v>
      </c>
      <c r="AC28" s="25">
        <v>1</v>
      </c>
      <c r="AD28" s="25">
        <v>1</v>
      </c>
      <c r="AE28" s="25">
        <v>1</v>
      </c>
      <c r="AF28" s="25">
        <v>1</v>
      </c>
      <c r="AG28" s="25">
        <v>1</v>
      </c>
      <c r="AH28" s="25"/>
      <c r="AI28" s="25">
        <v>1</v>
      </c>
      <c r="AJ28" s="25">
        <v>1</v>
      </c>
      <c r="AK28" s="25">
        <v>1</v>
      </c>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c r="GE28" s="33"/>
      <c r="GF28" s="33"/>
      <c r="GG28" s="33"/>
      <c r="GH28" s="33"/>
      <c r="GI28" s="33"/>
      <c r="GJ28" s="33"/>
      <c r="GK28" s="33"/>
      <c r="GL28" s="33"/>
      <c r="GM28" s="33"/>
      <c r="GN28" s="33"/>
      <c r="GO28" s="33"/>
      <c r="GP28" s="33"/>
      <c r="GQ28" s="33"/>
      <c r="GR28" s="33"/>
      <c r="GS28" s="33"/>
      <c r="GT28" s="33"/>
      <c r="GU28" s="33"/>
      <c r="GV28" s="33"/>
      <c r="GW28" s="33"/>
      <c r="GX28" s="33"/>
      <c r="GY28" s="33"/>
      <c r="GZ28" s="33"/>
      <c r="HA28" s="33"/>
      <c r="HB28" s="33"/>
      <c r="HC28" s="33"/>
      <c r="HD28" s="33"/>
      <c r="HE28" s="33"/>
      <c r="HF28" s="33"/>
      <c r="HG28" s="33"/>
      <c r="HH28" s="33"/>
      <c r="HI28" s="33"/>
      <c r="HJ28" s="33"/>
      <c r="HK28" s="33"/>
      <c r="HL28" s="33"/>
      <c r="HM28" s="33"/>
      <c r="HN28" s="33"/>
      <c r="HO28" s="33"/>
      <c r="HP28" s="33"/>
      <c r="HQ28" s="33"/>
      <c r="HR28" s="33"/>
      <c r="HS28" s="33"/>
      <c r="HT28" s="33"/>
      <c r="HU28" s="33"/>
      <c r="HV28" s="33"/>
      <c r="HW28" s="33"/>
      <c r="HX28" s="33"/>
      <c r="HY28" s="33"/>
      <c r="HZ28" s="33"/>
      <c r="IA28" s="33"/>
      <c r="IB28" s="33"/>
      <c r="IC28" s="33"/>
      <c r="ID28" s="33"/>
      <c r="IE28" s="33"/>
      <c r="IF28" s="33"/>
      <c r="IG28" s="33"/>
      <c r="IH28" s="33"/>
      <c r="II28" s="33"/>
      <c r="IJ28" s="33"/>
      <c r="IK28" s="33"/>
      <c r="IL28" s="33"/>
      <c r="IM28" s="33"/>
      <c r="IN28" s="33"/>
      <c r="IO28" s="33"/>
      <c r="IP28" s="33"/>
      <c r="IQ28" s="33"/>
      <c r="IR28" s="33"/>
      <c r="IS28" s="33"/>
      <c r="IT28" s="33"/>
      <c r="IU28" s="33"/>
      <c r="IV28" s="33"/>
    </row>
    <row r="29" spans="1:256" s="97" customFormat="1">
      <c r="A29" s="178" t="s">
        <v>232</v>
      </c>
      <c r="B29" s="212" t="s">
        <v>2994</v>
      </c>
      <c r="C29" s="174" t="s">
        <v>2995</v>
      </c>
      <c r="D29" s="386"/>
      <c r="E29" s="164" t="s">
        <v>224</v>
      </c>
      <c r="F29" s="133">
        <v>1</v>
      </c>
      <c r="G29" s="100" t="s">
        <v>3422</v>
      </c>
      <c r="H29" s="134">
        <v>65.702076513911621</v>
      </c>
      <c r="I29" s="134">
        <v>5.0768748295144581</v>
      </c>
      <c r="J29" s="11">
        <v>7.445189750409166</v>
      </c>
      <c r="K29" s="11">
        <v>17.713636797599559</v>
      </c>
      <c r="L29" s="11">
        <v>2.4563727495908347</v>
      </c>
      <c r="M29" s="134">
        <v>1.6</v>
      </c>
      <c r="N29" s="132">
        <v>13.369133592471357</v>
      </c>
      <c r="O29" s="134">
        <v>1.1202962494030964</v>
      </c>
      <c r="P29" s="132">
        <v>19.202122885979268</v>
      </c>
      <c r="Q29" s="132">
        <v>54</v>
      </c>
      <c r="R29" s="132">
        <v>91.665693194217155</v>
      </c>
      <c r="S29" s="132">
        <v>410.49116714402618</v>
      </c>
      <c r="T29" s="133">
        <v>0.68597177480490612</v>
      </c>
      <c r="U29" s="133">
        <v>0.11765945425492065</v>
      </c>
      <c r="V29" s="10">
        <v>23.731945921985815</v>
      </c>
      <c r="W29" s="132">
        <v>21.481178396072014</v>
      </c>
      <c r="X29" s="132" t="s">
        <v>1072</v>
      </c>
      <c r="Y29" s="10"/>
      <c r="Z29" s="10">
        <v>27</v>
      </c>
      <c r="AA29" s="10"/>
      <c r="AB29" s="11">
        <v>0.13604746317512276</v>
      </c>
      <c r="AC29" s="8" t="s">
        <v>142</v>
      </c>
      <c r="AD29" s="133">
        <v>0.08</v>
      </c>
      <c r="AE29" s="133">
        <v>0.02</v>
      </c>
      <c r="AF29" s="12" t="s">
        <v>96</v>
      </c>
      <c r="AG29" s="134">
        <v>0.34181375306873979</v>
      </c>
      <c r="AH29" s="12"/>
      <c r="AI29" s="13">
        <v>4.1000000000000002E-2</v>
      </c>
      <c r="AJ29" s="10">
        <v>3.9919189852700496</v>
      </c>
      <c r="AK29" s="11">
        <v>0.16844824058919802</v>
      </c>
    </row>
    <row r="30" spans="1:256" s="83" customFormat="1">
      <c r="A30" s="175" t="s">
        <v>231</v>
      </c>
      <c r="B30" s="188" t="s">
        <v>3122</v>
      </c>
      <c r="C30" s="173" t="s">
        <v>3433</v>
      </c>
      <c r="D30" s="387"/>
      <c r="E30" s="173" t="s">
        <v>224</v>
      </c>
      <c r="F30" s="86">
        <v>1</v>
      </c>
      <c r="G30" s="99" t="s">
        <v>3420</v>
      </c>
      <c r="H30" s="88">
        <v>69.741038821091735</v>
      </c>
      <c r="I30" s="88">
        <v>2.1637266723491542</v>
      </c>
      <c r="J30" s="88">
        <v>2.2929642834868296</v>
      </c>
      <c r="K30" s="88">
        <v>24.071940343376482</v>
      </c>
      <c r="L30" s="88">
        <v>1.0801112425226274</v>
      </c>
      <c r="M30" s="88">
        <v>0.64938705363020865</v>
      </c>
      <c r="N30" s="85">
        <v>6.3004823184549181</v>
      </c>
      <c r="O30" s="84">
        <v>0.4</v>
      </c>
      <c r="P30" s="85">
        <v>15.544628316805609</v>
      </c>
      <c r="Q30" s="85">
        <v>38.516732153870663</v>
      </c>
      <c r="R30" s="85">
        <v>26.557254212626002</v>
      </c>
      <c r="S30" s="85">
        <v>166.56308929012843</v>
      </c>
      <c r="T30" s="86">
        <v>0.34171223051495814</v>
      </c>
      <c r="U30" s="86">
        <v>4.8146197844444946E-2</v>
      </c>
      <c r="V30" s="85">
        <v>1.7756387601089371E-2</v>
      </c>
      <c r="W30" s="85">
        <v>0</v>
      </c>
      <c r="X30" s="84">
        <v>0</v>
      </c>
      <c r="Y30" s="85"/>
      <c r="Z30" s="85">
        <v>0.21307665121307245</v>
      </c>
      <c r="AA30" s="85"/>
      <c r="AB30" s="84">
        <v>0</v>
      </c>
      <c r="AC30" s="86" t="s">
        <v>2803</v>
      </c>
      <c r="AD30" s="86">
        <v>1.0751595600923057E-2</v>
      </c>
      <c r="AE30" s="86">
        <v>0.01</v>
      </c>
      <c r="AF30" s="86" t="s">
        <v>96</v>
      </c>
      <c r="AG30" s="88">
        <v>0.29790995336202292</v>
      </c>
      <c r="AH30" s="88"/>
      <c r="AI30" s="87">
        <v>4.0000000000000001E-3</v>
      </c>
      <c r="AJ30" s="85">
        <v>2.1137814182657322</v>
      </c>
      <c r="AK30" s="88">
        <v>6.5471611816802139E-2</v>
      </c>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0"/>
      <c r="DD30" s="70"/>
      <c r="DE30" s="70"/>
      <c r="DF30" s="70"/>
      <c r="DG30" s="70"/>
      <c r="DH30" s="70"/>
      <c r="DI30" s="70"/>
      <c r="DJ30" s="70"/>
      <c r="DK30" s="70"/>
      <c r="DL30" s="70"/>
      <c r="DM30" s="70"/>
      <c r="DN30" s="70"/>
      <c r="DO30" s="70"/>
      <c r="DP30" s="70"/>
      <c r="DQ30" s="70"/>
      <c r="DR30" s="70"/>
      <c r="DS30" s="70"/>
      <c r="DT30" s="70"/>
      <c r="DU30" s="70"/>
      <c r="DV30" s="70"/>
      <c r="DW30" s="70"/>
      <c r="DX30" s="70"/>
      <c r="DY30" s="70"/>
      <c r="DZ30" s="70"/>
      <c r="EA30" s="70"/>
      <c r="EB30" s="70"/>
      <c r="EC30" s="70"/>
      <c r="ED30" s="70"/>
      <c r="EE30" s="70"/>
      <c r="EF30" s="70"/>
      <c r="EG30" s="70"/>
      <c r="EH30" s="70"/>
      <c r="EI30" s="70"/>
      <c r="EJ30" s="70"/>
      <c r="EK30" s="70"/>
      <c r="EL30" s="70"/>
      <c r="EM30" s="70"/>
      <c r="EN30" s="70"/>
      <c r="EO30" s="70"/>
      <c r="EP30" s="70"/>
      <c r="EQ30" s="70"/>
      <c r="ER30" s="70"/>
      <c r="ES30" s="70"/>
      <c r="ET30" s="70"/>
      <c r="EU30" s="70"/>
      <c r="EV30" s="70"/>
      <c r="EW30" s="70"/>
      <c r="EX30" s="70"/>
      <c r="EY30" s="70"/>
      <c r="EZ30" s="70"/>
      <c r="FA30" s="70"/>
      <c r="FB30" s="70"/>
      <c r="FC30" s="70"/>
      <c r="FD30" s="70"/>
      <c r="FE30" s="70"/>
      <c r="FF30" s="70"/>
      <c r="FG30" s="70"/>
      <c r="FH30" s="70"/>
      <c r="FI30" s="70"/>
      <c r="FJ30" s="70"/>
      <c r="FK30" s="70"/>
      <c r="FL30" s="70"/>
      <c r="FM30" s="70"/>
      <c r="FN30" s="70"/>
      <c r="FO30" s="70"/>
      <c r="FP30" s="70"/>
      <c r="FQ30" s="70"/>
      <c r="FR30" s="70"/>
      <c r="FS30" s="70"/>
      <c r="FT30" s="70"/>
      <c r="FU30" s="70"/>
      <c r="FV30" s="70"/>
      <c r="FW30" s="70"/>
      <c r="FX30" s="70"/>
      <c r="FY30" s="70"/>
      <c r="FZ30" s="70"/>
      <c r="GA30" s="70"/>
      <c r="GB30" s="70"/>
      <c r="GC30" s="70"/>
      <c r="GD30" s="70"/>
      <c r="GE30" s="70"/>
      <c r="GF30" s="70"/>
      <c r="GG30" s="70"/>
      <c r="GH30" s="70"/>
      <c r="GI30" s="70"/>
      <c r="GJ30" s="70"/>
      <c r="GK30" s="70"/>
      <c r="GL30" s="70"/>
      <c r="GM30" s="70"/>
      <c r="GN30" s="70"/>
      <c r="GO30" s="70"/>
      <c r="GP30" s="70"/>
      <c r="GQ30" s="70"/>
      <c r="GR30" s="70"/>
      <c r="GS30" s="70"/>
      <c r="GT30" s="70"/>
      <c r="GU30" s="70"/>
      <c r="GV30" s="70"/>
      <c r="GW30" s="70"/>
      <c r="GX30" s="70"/>
      <c r="GY30" s="70"/>
      <c r="GZ30" s="70"/>
      <c r="HA30" s="70"/>
      <c r="HB30" s="70"/>
      <c r="HC30" s="70"/>
      <c r="HD30" s="70"/>
      <c r="HE30" s="70"/>
      <c r="HF30" s="70"/>
      <c r="HG30" s="70"/>
      <c r="HH30" s="70"/>
      <c r="HI30" s="70"/>
      <c r="HJ30" s="70"/>
      <c r="HK30" s="70"/>
      <c r="HL30" s="70"/>
      <c r="HM30" s="70"/>
      <c r="HN30" s="70"/>
      <c r="HO30" s="70"/>
      <c r="HP30" s="70"/>
      <c r="HQ30" s="70"/>
      <c r="HR30" s="70"/>
      <c r="HS30" s="70"/>
      <c r="HT30" s="70"/>
      <c r="HU30" s="70"/>
      <c r="HV30" s="70"/>
      <c r="HW30" s="70"/>
      <c r="HX30" s="70"/>
      <c r="HY30" s="70"/>
      <c r="HZ30" s="70"/>
      <c r="IA30" s="70"/>
      <c r="IB30" s="70"/>
      <c r="IC30" s="70"/>
      <c r="ID30" s="70"/>
      <c r="IE30" s="70"/>
      <c r="IF30" s="70"/>
      <c r="IG30" s="70"/>
      <c r="IH30" s="70"/>
      <c r="II30" s="70"/>
      <c r="IJ30" s="70"/>
      <c r="IK30" s="70"/>
      <c r="IL30" s="70"/>
      <c r="IM30" s="70"/>
      <c r="IN30" s="70"/>
      <c r="IO30" s="70"/>
      <c r="IP30" s="70"/>
      <c r="IQ30" s="70"/>
      <c r="IR30" s="70"/>
      <c r="IS30" s="70"/>
      <c r="IT30" s="70"/>
      <c r="IU30" s="70"/>
      <c r="IV30" s="70"/>
    </row>
    <row r="31" spans="1:256" ht="33.75">
      <c r="A31" s="178" t="s">
        <v>177</v>
      </c>
      <c r="B31" s="163" t="s">
        <v>174</v>
      </c>
      <c r="C31" s="174" t="s">
        <v>2993</v>
      </c>
      <c r="D31" s="179" t="s">
        <v>159</v>
      </c>
      <c r="E31" s="164" t="s">
        <v>178</v>
      </c>
      <c r="F31" s="8">
        <v>1</v>
      </c>
      <c r="G31" s="10" t="s">
        <v>2992</v>
      </c>
      <c r="H31" s="11">
        <v>13.734999999999999</v>
      </c>
      <c r="I31" s="10">
        <v>9.9779999999999998</v>
      </c>
      <c r="J31" s="11">
        <v>3.0714999999999999</v>
      </c>
      <c r="K31" s="11">
        <v>58.637534546959039</v>
      </c>
      <c r="L31" s="11">
        <v>12.937965453040958</v>
      </c>
      <c r="M31" s="11">
        <v>1.6400000000000001</v>
      </c>
      <c r="N31" s="10">
        <v>10</v>
      </c>
      <c r="O31" s="11">
        <v>2.8</v>
      </c>
      <c r="P31" s="10">
        <v>135</v>
      </c>
      <c r="Q31" s="10">
        <v>348.9</v>
      </c>
      <c r="R31" s="10">
        <v>293.55797476210176</v>
      </c>
      <c r="S31" s="10">
        <v>785</v>
      </c>
      <c r="T31" s="11">
        <v>3.7</v>
      </c>
      <c r="U31" s="8">
        <v>0.23377565163425734</v>
      </c>
      <c r="V31" s="10">
        <v>6.6526615271659324</v>
      </c>
      <c r="W31" s="10">
        <v>0</v>
      </c>
      <c r="X31" s="10">
        <v>79.831938325991189</v>
      </c>
      <c r="Y31" s="10">
        <v>39.239427312775327</v>
      </c>
      <c r="Z31" s="10">
        <v>60.212224669603522</v>
      </c>
      <c r="AA31" s="10">
        <v>0</v>
      </c>
      <c r="AB31" s="10">
        <v>0</v>
      </c>
      <c r="AC31" s="8" t="s">
        <v>2991</v>
      </c>
      <c r="AD31" s="8">
        <v>9.2796441870086885E-2</v>
      </c>
      <c r="AE31" s="8">
        <v>7.4058698800165496E-2</v>
      </c>
      <c r="AF31" s="11">
        <v>1.4798234106962664</v>
      </c>
      <c r="AG31" s="11">
        <v>0.87048435923309797</v>
      </c>
      <c r="AH31" s="11">
        <v>0.60933905146316847</v>
      </c>
      <c r="AI31" s="13">
        <v>0.14008693628465038</v>
      </c>
      <c r="AJ31" s="10">
        <v>27.660477865122051</v>
      </c>
      <c r="AK31" s="10">
        <v>0</v>
      </c>
    </row>
    <row r="32" spans="1:256" s="102" customFormat="1" ht="8.25">
      <c r="A32" s="208" t="s">
        <v>112</v>
      </c>
      <c r="B32" s="209"/>
      <c r="C32" s="209"/>
      <c r="D32" s="210"/>
      <c r="E32" s="170"/>
      <c r="F32" s="43"/>
      <c r="G32" s="34"/>
      <c r="H32" s="44" t="s">
        <v>2990</v>
      </c>
      <c r="I32" s="44" t="s">
        <v>2989</v>
      </c>
      <c r="J32" s="44" t="s">
        <v>2179</v>
      </c>
      <c r="K32" s="44"/>
      <c r="L32" s="44"/>
      <c r="M32" s="44" t="s">
        <v>2988</v>
      </c>
      <c r="N32" s="34"/>
      <c r="O32" s="44"/>
      <c r="P32" s="34"/>
      <c r="Q32" s="34"/>
      <c r="R32" s="34"/>
      <c r="S32" s="34"/>
      <c r="T32" s="43"/>
      <c r="U32" s="43"/>
      <c r="V32" s="34"/>
      <c r="W32" s="34"/>
      <c r="X32" s="34"/>
      <c r="Y32" s="34"/>
      <c r="Z32" s="34"/>
      <c r="AA32" s="34"/>
      <c r="AB32" s="43"/>
      <c r="AC32" s="43"/>
      <c r="AD32" s="43"/>
      <c r="AE32" s="43"/>
      <c r="AF32" s="43"/>
      <c r="AG32" s="103"/>
      <c r="AH32" s="103"/>
      <c r="AI32" s="42"/>
      <c r="AJ32" s="34"/>
      <c r="AK32" s="43"/>
    </row>
    <row r="33" spans="1:256" s="33" customFormat="1" ht="8.25">
      <c r="A33" s="198" t="s">
        <v>113</v>
      </c>
      <c r="B33" s="195"/>
      <c r="C33" s="195"/>
      <c r="D33" s="196"/>
      <c r="E33" s="171"/>
      <c r="F33" s="43"/>
      <c r="G33" s="34"/>
      <c r="H33" s="34">
        <v>2</v>
      </c>
      <c r="I33" s="34">
        <v>2</v>
      </c>
      <c r="J33" s="34">
        <v>2</v>
      </c>
      <c r="K33" s="34"/>
      <c r="L33" s="34">
        <v>1</v>
      </c>
      <c r="M33" s="34">
        <v>2</v>
      </c>
      <c r="N33" s="34">
        <v>1</v>
      </c>
      <c r="O33" s="34">
        <v>1</v>
      </c>
      <c r="P33" s="34">
        <v>1</v>
      </c>
      <c r="Q33" s="34">
        <v>1</v>
      </c>
      <c r="R33" s="34">
        <v>1</v>
      </c>
      <c r="S33" s="34">
        <v>1</v>
      </c>
      <c r="T33" s="34">
        <v>1</v>
      </c>
      <c r="U33" s="34">
        <v>1</v>
      </c>
      <c r="V33" s="34"/>
      <c r="W33" s="34">
        <v>1</v>
      </c>
      <c r="X33" s="34"/>
      <c r="Y33" s="34">
        <v>1</v>
      </c>
      <c r="Z33" s="34">
        <v>1</v>
      </c>
      <c r="AA33" s="34">
        <v>1</v>
      </c>
      <c r="AB33" s="34">
        <v>1</v>
      </c>
      <c r="AC33" s="34">
        <v>1</v>
      </c>
      <c r="AD33" s="34">
        <v>1</v>
      </c>
      <c r="AE33" s="34">
        <v>1</v>
      </c>
      <c r="AF33" s="34"/>
      <c r="AG33" s="34">
        <v>1</v>
      </c>
      <c r="AH33" s="34">
        <v>1</v>
      </c>
      <c r="AI33" s="34">
        <v>1</v>
      </c>
      <c r="AJ33" s="34">
        <v>1</v>
      </c>
      <c r="AK33" s="34">
        <v>1</v>
      </c>
    </row>
    <row r="34" spans="1:256" s="18" customFormat="1" ht="45">
      <c r="A34" s="175" t="s">
        <v>267</v>
      </c>
      <c r="B34" s="188" t="s">
        <v>269</v>
      </c>
      <c r="C34" s="173" t="s">
        <v>266</v>
      </c>
      <c r="D34" s="186" t="s">
        <v>183</v>
      </c>
      <c r="E34" s="167" t="s">
        <v>268</v>
      </c>
      <c r="F34" s="30">
        <v>1</v>
      </c>
      <c r="G34" s="28" t="s">
        <v>2987</v>
      </c>
      <c r="H34" s="29">
        <v>9.8531999999999993</v>
      </c>
      <c r="I34" s="29">
        <v>6.5253888</v>
      </c>
      <c r="J34" s="29">
        <v>1.1424000000000001</v>
      </c>
      <c r="K34" s="29">
        <v>79.179011200000005</v>
      </c>
      <c r="L34" s="29">
        <v>1.3</v>
      </c>
      <c r="M34" s="28">
        <v>2</v>
      </c>
      <c r="N34" s="28">
        <v>25.116933333333336</v>
      </c>
      <c r="O34" s="29">
        <v>6.8</v>
      </c>
      <c r="P34" s="28">
        <v>46.933599999999998</v>
      </c>
      <c r="Q34" s="28">
        <v>129.58923901882486</v>
      </c>
      <c r="R34" s="28">
        <v>149.74859357444379</v>
      </c>
      <c r="S34" s="28">
        <v>2.0230320091272103</v>
      </c>
      <c r="T34" s="30">
        <v>1.3552790903370153</v>
      </c>
      <c r="U34" s="30">
        <v>0.37</v>
      </c>
      <c r="V34" s="28">
        <v>0</v>
      </c>
      <c r="W34" s="28">
        <v>0</v>
      </c>
      <c r="X34" s="28">
        <v>0</v>
      </c>
      <c r="Y34" s="28">
        <v>0</v>
      </c>
      <c r="Z34" s="28">
        <v>0</v>
      </c>
      <c r="AA34" s="28">
        <v>0</v>
      </c>
      <c r="AB34" s="28">
        <v>0</v>
      </c>
      <c r="AC34" s="30"/>
      <c r="AD34" s="30">
        <v>0.21</v>
      </c>
      <c r="AE34" s="30">
        <v>0.05</v>
      </c>
      <c r="AF34" s="30" t="s">
        <v>2986</v>
      </c>
      <c r="AG34" s="29">
        <v>4</v>
      </c>
      <c r="AH34" s="27"/>
      <c r="AI34" s="54"/>
      <c r="AJ34" s="28"/>
      <c r="AK34" s="28">
        <v>0</v>
      </c>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row>
    <row r="35" spans="1:256" s="35" customFormat="1" ht="8.25">
      <c r="A35" s="176" t="s">
        <v>112</v>
      </c>
      <c r="B35" s="189"/>
      <c r="C35" s="189"/>
      <c r="D35" s="190"/>
      <c r="E35" s="172"/>
      <c r="F35" s="39"/>
      <c r="G35" s="25"/>
      <c r="H35" s="40" t="s">
        <v>2985</v>
      </c>
      <c r="I35" s="40" t="s">
        <v>2984</v>
      </c>
      <c r="J35" s="40" t="s">
        <v>2518</v>
      </c>
      <c r="K35" s="40"/>
      <c r="L35" s="40"/>
      <c r="M35" s="40"/>
      <c r="N35" s="25">
        <v>11.056257654981321</v>
      </c>
      <c r="O35" s="40"/>
      <c r="P35" s="25"/>
      <c r="Q35" s="25"/>
      <c r="R35" s="25"/>
      <c r="S35" s="25"/>
      <c r="T35" s="39"/>
      <c r="U35" s="39"/>
      <c r="V35" s="25"/>
      <c r="W35" s="25"/>
      <c r="X35" s="25"/>
      <c r="Y35" s="25"/>
      <c r="Z35" s="25"/>
      <c r="AA35" s="25"/>
      <c r="AB35" s="25"/>
      <c r="AC35" s="39"/>
      <c r="AD35" s="39" t="s">
        <v>2983</v>
      </c>
      <c r="AE35" s="39" t="s">
        <v>1933</v>
      </c>
      <c r="AF35" s="39"/>
      <c r="AG35" s="39"/>
      <c r="AH35" s="39"/>
      <c r="AI35" s="38"/>
      <c r="AJ35" s="25"/>
      <c r="AK35" s="40"/>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c r="DX35" s="41"/>
      <c r="DY35" s="41"/>
      <c r="DZ35" s="41"/>
      <c r="EA35" s="41"/>
      <c r="EB35" s="41"/>
      <c r="EC35" s="41"/>
      <c r="ED35" s="41"/>
      <c r="EE35" s="41"/>
      <c r="EF35" s="41"/>
      <c r="EG35" s="41"/>
      <c r="EH35" s="41"/>
      <c r="EI35" s="41"/>
      <c r="EJ35" s="41"/>
      <c r="EK35" s="41"/>
      <c r="EL35" s="41"/>
      <c r="EM35" s="41"/>
      <c r="EN35" s="41"/>
      <c r="EO35" s="41"/>
      <c r="EP35" s="41"/>
      <c r="EQ35" s="41"/>
      <c r="ER35" s="41"/>
      <c r="ES35" s="41"/>
      <c r="ET35" s="41"/>
      <c r="EU35" s="41"/>
      <c r="EV35" s="41"/>
      <c r="EW35" s="41"/>
      <c r="EX35" s="41"/>
      <c r="EY35" s="41"/>
      <c r="EZ35" s="41"/>
      <c r="FA35" s="41"/>
      <c r="FB35" s="41"/>
      <c r="FC35" s="41"/>
      <c r="FD35" s="41"/>
      <c r="FE35" s="41"/>
      <c r="FF35" s="41"/>
      <c r="FG35" s="41"/>
      <c r="FH35" s="41"/>
      <c r="FI35" s="41"/>
      <c r="FJ35" s="41"/>
      <c r="FK35" s="41"/>
      <c r="FL35" s="41"/>
      <c r="FM35" s="41"/>
      <c r="FN35" s="41"/>
      <c r="FO35" s="41"/>
      <c r="FP35" s="41"/>
      <c r="FQ35" s="41"/>
      <c r="FR35" s="41"/>
      <c r="FS35" s="41"/>
      <c r="FT35" s="41"/>
      <c r="FU35" s="41"/>
      <c r="FV35" s="41"/>
      <c r="FW35" s="41"/>
      <c r="FX35" s="41"/>
      <c r="FY35" s="41"/>
      <c r="FZ35" s="41"/>
      <c r="GA35" s="41"/>
      <c r="GB35" s="41"/>
      <c r="GC35" s="41"/>
      <c r="GD35" s="41"/>
      <c r="GE35" s="41"/>
      <c r="GF35" s="41"/>
      <c r="GG35" s="41"/>
      <c r="GH35" s="41"/>
      <c r="GI35" s="41"/>
      <c r="GJ35" s="41"/>
      <c r="GK35" s="41"/>
      <c r="GL35" s="41"/>
      <c r="GM35" s="41"/>
      <c r="GN35" s="41"/>
      <c r="GO35" s="41"/>
      <c r="GP35" s="41"/>
      <c r="GQ35" s="41"/>
      <c r="GR35" s="41"/>
      <c r="GS35" s="41"/>
      <c r="GT35" s="41"/>
      <c r="GU35" s="41"/>
      <c r="GV35" s="41"/>
      <c r="GW35" s="41"/>
      <c r="GX35" s="41"/>
      <c r="GY35" s="41"/>
      <c r="GZ35" s="41"/>
      <c r="HA35" s="41"/>
      <c r="HB35" s="41"/>
      <c r="HC35" s="41"/>
      <c r="HD35" s="41"/>
      <c r="HE35" s="41"/>
      <c r="HF35" s="41"/>
      <c r="HG35" s="41"/>
      <c r="HH35" s="41"/>
      <c r="HI35" s="41"/>
      <c r="HJ35" s="41"/>
      <c r="HK35" s="41"/>
      <c r="HL35" s="41"/>
      <c r="HM35" s="41"/>
      <c r="HN35" s="41"/>
      <c r="HO35" s="41"/>
      <c r="HP35" s="41"/>
      <c r="HQ35" s="41"/>
      <c r="HR35" s="41"/>
      <c r="HS35" s="41"/>
      <c r="HT35" s="41"/>
      <c r="HU35" s="41"/>
      <c r="HV35" s="41"/>
      <c r="HW35" s="41"/>
      <c r="HX35" s="41"/>
      <c r="HY35" s="41"/>
      <c r="HZ35" s="41"/>
      <c r="IA35" s="41"/>
      <c r="IB35" s="41"/>
      <c r="IC35" s="41"/>
      <c r="ID35" s="41"/>
      <c r="IE35" s="41"/>
      <c r="IF35" s="41"/>
      <c r="IG35" s="41"/>
      <c r="IH35" s="41"/>
      <c r="II35" s="41"/>
      <c r="IJ35" s="41"/>
      <c r="IK35" s="41"/>
      <c r="IL35" s="41"/>
      <c r="IM35" s="41"/>
      <c r="IN35" s="41"/>
      <c r="IO35" s="41"/>
      <c r="IP35" s="41"/>
      <c r="IQ35" s="41"/>
      <c r="IR35" s="41"/>
      <c r="IS35" s="41"/>
      <c r="IT35" s="41"/>
      <c r="IU35" s="41"/>
      <c r="IV35" s="41"/>
    </row>
    <row r="36" spans="1:256" s="24" customFormat="1" ht="8.25">
      <c r="A36" s="177" t="s">
        <v>113</v>
      </c>
      <c r="B36" s="191"/>
      <c r="C36" s="191"/>
      <c r="D36" s="192"/>
      <c r="E36" s="169"/>
      <c r="F36" s="25"/>
      <c r="G36" s="25"/>
      <c r="H36" s="25">
        <v>2</v>
      </c>
      <c r="I36" s="25">
        <v>2</v>
      </c>
      <c r="J36" s="25">
        <v>2</v>
      </c>
      <c r="K36" s="25"/>
      <c r="L36" s="25">
        <v>1</v>
      </c>
      <c r="M36" s="25">
        <v>1</v>
      </c>
      <c r="N36" s="25">
        <v>3</v>
      </c>
      <c r="O36" s="25">
        <v>1</v>
      </c>
      <c r="P36" s="25">
        <v>1</v>
      </c>
      <c r="Q36" s="25">
        <v>1</v>
      </c>
      <c r="R36" s="25">
        <v>1</v>
      </c>
      <c r="S36" s="25">
        <v>1</v>
      </c>
      <c r="T36" s="25">
        <v>1</v>
      </c>
      <c r="U36" s="25">
        <v>1</v>
      </c>
      <c r="V36" s="25"/>
      <c r="W36" s="25">
        <v>1</v>
      </c>
      <c r="X36" s="25"/>
      <c r="Y36" s="25">
        <v>1</v>
      </c>
      <c r="Z36" s="25">
        <v>1</v>
      </c>
      <c r="AA36" s="25">
        <v>1</v>
      </c>
      <c r="AB36" s="25">
        <v>1</v>
      </c>
      <c r="AC36" s="25"/>
      <c r="AD36" s="25">
        <v>2</v>
      </c>
      <c r="AE36" s="25">
        <v>2</v>
      </c>
      <c r="AF36" s="25">
        <v>1</v>
      </c>
      <c r="AG36" s="25">
        <v>1</v>
      </c>
      <c r="AH36" s="25"/>
      <c r="AI36" s="25"/>
      <c r="AJ36" s="25"/>
      <c r="AK36" s="25">
        <v>1</v>
      </c>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c r="IA36" s="33"/>
      <c r="IB36" s="33"/>
      <c r="IC36" s="33"/>
      <c r="ID36" s="33"/>
      <c r="IE36" s="33"/>
      <c r="IF36" s="33"/>
      <c r="IG36" s="33"/>
      <c r="IH36" s="33"/>
      <c r="II36" s="33"/>
      <c r="IJ36" s="33"/>
      <c r="IK36" s="33"/>
      <c r="IL36" s="33"/>
      <c r="IM36" s="33"/>
      <c r="IN36" s="33"/>
      <c r="IO36" s="33"/>
      <c r="IP36" s="33"/>
      <c r="IQ36" s="33"/>
      <c r="IR36" s="33"/>
      <c r="IS36" s="33"/>
      <c r="IT36" s="33"/>
      <c r="IU36" s="33"/>
      <c r="IV36" s="33"/>
    </row>
    <row r="37" spans="1:256" ht="33.75">
      <c r="A37" s="178" t="s">
        <v>271</v>
      </c>
      <c r="B37" s="163" t="s">
        <v>270</v>
      </c>
      <c r="C37" s="174" t="s">
        <v>2982</v>
      </c>
      <c r="D37" s="179" t="s">
        <v>183</v>
      </c>
      <c r="E37" s="164" t="s">
        <v>272</v>
      </c>
      <c r="F37" s="8">
        <v>1</v>
      </c>
      <c r="G37" s="10" t="s">
        <v>2081</v>
      </c>
      <c r="H37" s="11">
        <v>73.19</v>
      </c>
      <c r="I37" s="11">
        <v>2.0498211266034581</v>
      </c>
      <c r="J37" s="11">
        <v>0.3</v>
      </c>
      <c r="K37" s="11">
        <v>23</v>
      </c>
      <c r="L37" s="11" t="s">
        <v>180</v>
      </c>
      <c r="M37" s="11">
        <v>0.59810373675404349</v>
      </c>
      <c r="N37" s="10">
        <v>7.8899851273470913</v>
      </c>
      <c r="O37" s="11" t="s">
        <v>660</v>
      </c>
      <c r="P37" s="10">
        <v>13.958230530645569</v>
      </c>
      <c r="Q37" s="10">
        <v>38.54033086138049</v>
      </c>
      <c r="R37" s="10">
        <v>44.535799315459208</v>
      </c>
      <c r="S37" s="10">
        <v>0.60165738733599539</v>
      </c>
      <c r="T37" s="11">
        <v>0.40306513832920732</v>
      </c>
      <c r="U37" s="8">
        <v>0.11003940239697915</v>
      </c>
      <c r="V37" s="10">
        <v>0</v>
      </c>
      <c r="W37" s="10">
        <v>0</v>
      </c>
      <c r="X37" s="10">
        <v>0</v>
      </c>
      <c r="Y37" s="10">
        <v>0</v>
      </c>
      <c r="Z37" s="10">
        <v>0</v>
      </c>
      <c r="AA37" s="10">
        <v>0</v>
      </c>
      <c r="AB37" s="10">
        <v>0</v>
      </c>
      <c r="AC37" s="8"/>
      <c r="AD37" s="8">
        <v>5.9456965749200195E-2</v>
      </c>
      <c r="AE37" s="8">
        <v>1.415642041647624E-2</v>
      </c>
      <c r="AF37" s="8" t="s">
        <v>2025</v>
      </c>
      <c r="AG37" s="11">
        <v>1.1896151610484234</v>
      </c>
      <c r="AH37" s="12"/>
      <c r="AI37" s="13"/>
      <c r="AJ37" s="10"/>
      <c r="AK37" s="10">
        <v>0</v>
      </c>
    </row>
    <row r="38" spans="1:256" s="102" customFormat="1" ht="8.25">
      <c r="A38" s="208" t="s">
        <v>112</v>
      </c>
      <c r="B38" s="209"/>
      <c r="C38" s="209"/>
      <c r="D38" s="210"/>
      <c r="E38" s="170"/>
      <c r="F38" s="43"/>
      <c r="G38" s="34"/>
      <c r="H38" s="44"/>
      <c r="I38" s="44"/>
      <c r="J38" s="44"/>
      <c r="K38" s="44"/>
      <c r="L38" s="44"/>
      <c r="M38" s="44"/>
      <c r="N38" s="34"/>
      <c r="O38" s="44"/>
      <c r="P38" s="34"/>
      <c r="Q38" s="34"/>
      <c r="R38" s="34"/>
      <c r="S38" s="34"/>
      <c r="T38" s="43"/>
      <c r="U38" s="43"/>
      <c r="V38" s="34"/>
      <c r="W38" s="34"/>
      <c r="X38" s="34"/>
      <c r="Y38" s="34"/>
      <c r="Z38" s="34"/>
      <c r="AA38" s="34"/>
      <c r="AB38" s="43"/>
      <c r="AC38" s="43"/>
      <c r="AD38" s="43"/>
      <c r="AE38" s="43"/>
      <c r="AF38" s="43"/>
      <c r="AG38" s="103"/>
      <c r="AH38" s="103"/>
      <c r="AI38" s="42"/>
      <c r="AJ38" s="34"/>
      <c r="AK38" s="43"/>
    </row>
    <row r="39" spans="1:256" s="33" customFormat="1" ht="8.25">
      <c r="A39" s="198" t="s">
        <v>113</v>
      </c>
      <c r="B39" s="195"/>
      <c r="C39" s="195"/>
      <c r="D39" s="196"/>
      <c r="E39" s="171"/>
      <c r="F39" s="43"/>
      <c r="G39" s="34"/>
      <c r="H39" s="34">
        <v>1</v>
      </c>
      <c r="I39" s="34">
        <v>1</v>
      </c>
      <c r="J39" s="34">
        <v>1</v>
      </c>
      <c r="K39" s="34"/>
      <c r="L39" s="34">
        <v>1</v>
      </c>
      <c r="M39" s="34">
        <v>1</v>
      </c>
      <c r="N39" s="34">
        <v>1</v>
      </c>
      <c r="O39" s="34">
        <v>1</v>
      </c>
      <c r="P39" s="34">
        <v>1</v>
      </c>
      <c r="Q39" s="34">
        <v>1</v>
      </c>
      <c r="R39" s="34">
        <v>1</v>
      </c>
      <c r="S39" s="34">
        <v>1</v>
      </c>
      <c r="T39" s="34">
        <v>1</v>
      </c>
      <c r="U39" s="34">
        <v>1</v>
      </c>
      <c r="V39" s="34"/>
      <c r="W39" s="34">
        <v>1</v>
      </c>
      <c r="X39" s="34"/>
      <c r="Y39" s="34">
        <v>1</v>
      </c>
      <c r="Z39" s="34">
        <v>1</v>
      </c>
      <c r="AA39" s="34">
        <v>1</v>
      </c>
      <c r="AB39" s="34">
        <v>1</v>
      </c>
      <c r="AC39" s="34"/>
      <c r="AD39" s="34">
        <v>1</v>
      </c>
      <c r="AE39" s="34">
        <v>1</v>
      </c>
      <c r="AF39" s="34">
        <v>1</v>
      </c>
      <c r="AG39" s="34">
        <v>1</v>
      </c>
      <c r="AH39" s="34"/>
      <c r="AI39" s="34"/>
      <c r="AJ39" s="34"/>
      <c r="AK39" s="34">
        <v>1</v>
      </c>
    </row>
    <row r="40" spans="1:256" s="18" customFormat="1" ht="33.75">
      <c r="A40" s="175" t="s">
        <v>198</v>
      </c>
      <c r="B40" s="188" t="s">
        <v>196</v>
      </c>
      <c r="C40" s="173" t="s">
        <v>3489</v>
      </c>
      <c r="D40" s="186" t="s">
        <v>183</v>
      </c>
      <c r="E40" s="167" t="s">
        <v>199</v>
      </c>
      <c r="F40" s="30">
        <v>1</v>
      </c>
      <c r="G40" s="85" t="s">
        <v>3414</v>
      </c>
      <c r="H40" s="29">
        <v>12.35</v>
      </c>
      <c r="I40" s="29">
        <v>6.5069999999999997</v>
      </c>
      <c r="J40" s="29">
        <v>0.41299999999999998</v>
      </c>
      <c r="K40" s="88">
        <v>76.753</v>
      </c>
      <c r="L40" s="88">
        <v>3.43</v>
      </c>
      <c r="M40" s="29">
        <v>0.54700000000000004</v>
      </c>
      <c r="N40" s="28">
        <v>8.6869999999999994</v>
      </c>
      <c r="O40" s="29">
        <v>0.65088430769230776</v>
      </c>
      <c r="P40" s="28">
        <v>43</v>
      </c>
      <c r="Q40" s="28">
        <v>126</v>
      </c>
      <c r="R40" s="28">
        <v>145.601</v>
      </c>
      <c r="S40" s="28">
        <v>1.9670000000000001</v>
      </c>
      <c r="T40" s="30">
        <v>1.3177418640266698</v>
      </c>
      <c r="U40" s="30">
        <v>0.19854020178400666</v>
      </c>
      <c r="V40" s="28">
        <v>0</v>
      </c>
      <c r="W40" s="28">
        <v>0</v>
      </c>
      <c r="X40" s="28">
        <v>0</v>
      </c>
      <c r="Y40" s="28">
        <v>0</v>
      </c>
      <c r="Z40" s="28">
        <v>0</v>
      </c>
      <c r="AA40" s="28">
        <v>0</v>
      </c>
      <c r="AB40" s="28">
        <v>0</v>
      </c>
      <c r="AC40" s="30" t="s">
        <v>850</v>
      </c>
      <c r="AD40" s="30">
        <v>0.21</v>
      </c>
      <c r="AE40" s="30">
        <v>0.05</v>
      </c>
      <c r="AF40" s="29">
        <v>4.6296425000000001</v>
      </c>
      <c r="AG40" s="27">
        <v>3.8</v>
      </c>
      <c r="AH40" s="29">
        <v>0.82964249999999995</v>
      </c>
      <c r="AI40" s="54">
        <v>0.167879</v>
      </c>
      <c r="AJ40" s="28">
        <v>11</v>
      </c>
      <c r="AK40" s="28">
        <v>0</v>
      </c>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row>
    <row r="41" spans="1:256" s="35" customFormat="1" ht="8.25">
      <c r="A41" s="176" t="s">
        <v>112</v>
      </c>
      <c r="B41" s="189"/>
      <c r="C41" s="189"/>
      <c r="D41" s="190"/>
      <c r="E41" s="172"/>
      <c r="F41" s="39"/>
      <c r="G41" s="25"/>
      <c r="H41" s="40"/>
      <c r="I41" s="40"/>
      <c r="J41" s="40"/>
      <c r="K41" s="40"/>
      <c r="L41" s="40"/>
      <c r="M41" s="40"/>
      <c r="N41" s="25"/>
      <c r="O41" s="40"/>
      <c r="P41" s="25"/>
      <c r="Q41" s="25"/>
      <c r="R41" s="25"/>
      <c r="S41" s="25"/>
      <c r="T41" s="39"/>
      <c r="U41" s="39"/>
      <c r="V41" s="25"/>
      <c r="W41" s="25"/>
      <c r="X41" s="25"/>
      <c r="Y41" s="25"/>
      <c r="Z41" s="25"/>
      <c r="AA41" s="25"/>
      <c r="AB41" s="25"/>
      <c r="AC41" s="39"/>
      <c r="AD41" s="39"/>
      <c r="AE41" s="39"/>
      <c r="AF41" s="39"/>
      <c r="AG41" s="39"/>
      <c r="AH41" s="39"/>
      <c r="AI41" s="38"/>
      <c r="AJ41" s="25"/>
      <c r="AK41" s="40"/>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41"/>
      <c r="DK41" s="41"/>
      <c r="DL41" s="41"/>
      <c r="DM41" s="41"/>
      <c r="DN41" s="41"/>
      <c r="DO41" s="41"/>
      <c r="DP41" s="41"/>
      <c r="DQ41" s="41"/>
      <c r="DR41" s="41"/>
      <c r="DS41" s="41"/>
      <c r="DT41" s="41"/>
      <c r="DU41" s="41"/>
      <c r="DV41" s="41"/>
      <c r="DW41" s="41"/>
      <c r="DX41" s="41"/>
      <c r="DY41" s="41"/>
      <c r="DZ41" s="41"/>
      <c r="EA41" s="41"/>
      <c r="EB41" s="41"/>
      <c r="EC41" s="41"/>
      <c r="ED41" s="41"/>
      <c r="EE41" s="41"/>
      <c r="EF41" s="41"/>
      <c r="EG41" s="41"/>
      <c r="EH41" s="41"/>
      <c r="EI41" s="41"/>
      <c r="EJ41" s="41"/>
      <c r="EK41" s="41"/>
      <c r="EL41" s="41"/>
      <c r="EM41" s="41"/>
      <c r="EN41" s="41"/>
      <c r="EO41" s="41"/>
      <c r="EP41" s="41"/>
      <c r="EQ41" s="41"/>
      <c r="ER41" s="41"/>
      <c r="ES41" s="41"/>
      <c r="ET41" s="41"/>
      <c r="EU41" s="41"/>
      <c r="EV41" s="41"/>
      <c r="EW41" s="41"/>
      <c r="EX41" s="41"/>
      <c r="EY41" s="41"/>
      <c r="EZ41" s="41"/>
      <c r="FA41" s="41"/>
      <c r="FB41" s="41"/>
      <c r="FC41" s="41"/>
      <c r="FD41" s="41"/>
      <c r="FE41" s="41"/>
      <c r="FF41" s="41"/>
      <c r="FG41" s="41"/>
      <c r="FH41" s="41"/>
      <c r="FI41" s="41"/>
      <c r="FJ41" s="41"/>
      <c r="FK41" s="41"/>
      <c r="FL41" s="41"/>
      <c r="FM41" s="41"/>
      <c r="FN41" s="41"/>
      <c r="FO41" s="41"/>
      <c r="FP41" s="41"/>
      <c r="FQ41" s="41"/>
      <c r="FR41" s="41"/>
      <c r="FS41" s="41"/>
      <c r="FT41" s="41"/>
      <c r="FU41" s="41"/>
      <c r="FV41" s="41"/>
      <c r="FW41" s="41"/>
      <c r="FX41" s="41"/>
      <c r="FY41" s="41"/>
      <c r="FZ41" s="41"/>
      <c r="GA41" s="41"/>
      <c r="GB41" s="41"/>
      <c r="GC41" s="41"/>
      <c r="GD41" s="41"/>
      <c r="GE41" s="41"/>
      <c r="GF41" s="41"/>
      <c r="GG41" s="41"/>
      <c r="GH41" s="41"/>
      <c r="GI41" s="41"/>
      <c r="GJ41" s="41"/>
      <c r="GK41" s="41"/>
      <c r="GL41" s="41"/>
      <c r="GM41" s="41"/>
      <c r="GN41" s="41"/>
      <c r="GO41" s="41"/>
      <c r="GP41" s="41"/>
      <c r="GQ41" s="41"/>
      <c r="GR41" s="41"/>
      <c r="GS41" s="41"/>
      <c r="GT41" s="41"/>
      <c r="GU41" s="41"/>
      <c r="GV41" s="41"/>
      <c r="GW41" s="41"/>
      <c r="GX41" s="41"/>
      <c r="GY41" s="41"/>
      <c r="GZ41" s="41"/>
      <c r="HA41" s="41"/>
      <c r="HB41" s="41"/>
      <c r="HC41" s="41"/>
      <c r="HD41" s="41"/>
      <c r="HE41" s="41"/>
      <c r="HF41" s="41"/>
      <c r="HG41" s="41"/>
      <c r="HH41" s="41"/>
      <c r="HI41" s="41"/>
      <c r="HJ41" s="41"/>
      <c r="HK41" s="41"/>
      <c r="HL41" s="41"/>
      <c r="HM41" s="41"/>
      <c r="HN41" s="41"/>
      <c r="HO41" s="41"/>
      <c r="HP41" s="41"/>
      <c r="HQ41" s="41"/>
      <c r="HR41" s="41"/>
      <c r="HS41" s="41"/>
      <c r="HT41" s="41"/>
      <c r="HU41" s="41"/>
      <c r="HV41" s="41"/>
      <c r="HW41" s="41"/>
      <c r="HX41" s="41"/>
      <c r="HY41" s="41"/>
      <c r="HZ41" s="41"/>
      <c r="IA41" s="41"/>
      <c r="IB41" s="41"/>
      <c r="IC41" s="41"/>
      <c r="ID41" s="41"/>
      <c r="IE41" s="41"/>
      <c r="IF41" s="41"/>
      <c r="IG41" s="41"/>
      <c r="IH41" s="41"/>
      <c r="II41" s="41"/>
      <c r="IJ41" s="41"/>
      <c r="IK41" s="41"/>
      <c r="IL41" s="41"/>
      <c r="IM41" s="41"/>
      <c r="IN41" s="41"/>
      <c r="IO41" s="41"/>
      <c r="IP41" s="41"/>
      <c r="IQ41" s="41"/>
      <c r="IR41" s="41"/>
      <c r="IS41" s="41"/>
      <c r="IT41" s="41"/>
      <c r="IU41" s="41"/>
      <c r="IV41" s="41"/>
    </row>
    <row r="42" spans="1:256" s="24" customFormat="1" ht="8.25">
      <c r="A42" s="177" t="s">
        <v>113</v>
      </c>
      <c r="B42" s="191"/>
      <c r="C42" s="191"/>
      <c r="D42" s="192"/>
      <c r="E42" s="169"/>
      <c r="F42" s="25"/>
      <c r="G42" s="25"/>
      <c r="H42" s="25">
        <v>1</v>
      </c>
      <c r="I42" s="25">
        <v>1</v>
      </c>
      <c r="J42" s="25">
        <v>1</v>
      </c>
      <c r="K42" s="25"/>
      <c r="L42" s="25">
        <v>1</v>
      </c>
      <c r="M42" s="25">
        <v>1</v>
      </c>
      <c r="N42" s="25">
        <v>1</v>
      </c>
      <c r="O42" s="25">
        <v>1</v>
      </c>
      <c r="P42" s="25">
        <v>1</v>
      </c>
      <c r="Q42" s="25">
        <v>1</v>
      </c>
      <c r="R42" s="25">
        <v>1</v>
      </c>
      <c r="S42" s="25">
        <v>1</v>
      </c>
      <c r="T42" s="25">
        <v>1</v>
      </c>
      <c r="U42" s="25">
        <v>1</v>
      </c>
      <c r="V42" s="25"/>
      <c r="W42" s="25">
        <v>1</v>
      </c>
      <c r="X42" s="25"/>
      <c r="Y42" s="25">
        <v>1</v>
      </c>
      <c r="Z42" s="25">
        <v>1</v>
      </c>
      <c r="AA42" s="25">
        <v>1</v>
      </c>
      <c r="AB42" s="25">
        <v>1</v>
      </c>
      <c r="AC42" s="25">
        <v>1</v>
      </c>
      <c r="AD42" s="25">
        <v>1</v>
      </c>
      <c r="AE42" s="25">
        <v>1</v>
      </c>
      <c r="AF42" s="25">
        <v>1.1000000000000001</v>
      </c>
      <c r="AG42" s="25">
        <v>1</v>
      </c>
      <c r="AH42" s="25">
        <v>1</v>
      </c>
      <c r="AI42" s="25">
        <v>1</v>
      </c>
      <c r="AJ42" s="25">
        <v>1</v>
      </c>
      <c r="AK42" s="25">
        <v>1</v>
      </c>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c r="FU42" s="33"/>
      <c r="FV42" s="33"/>
      <c r="FW42" s="33"/>
      <c r="FX42" s="33"/>
      <c r="FY42" s="33"/>
      <c r="FZ42" s="33"/>
      <c r="GA42" s="33"/>
      <c r="GB42" s="33"/>
      <c r="GC42" s="33"/>
      <c r="GD42" s="33"/>
      <c r="GE42" s="33"/>
      <c r="GF42" s="33"/>
      <c r="GG42" s="33"/>
      <c r="GH42" s="33"/>
      <c r="GI42" s="33"/>
      <c r="GJ42" s="33"/>
      <c r="GK42" s="33"/>
      <c r="GL42" s="33"/>
      <c r="GM42" s="33"/>
      <c r="GN42" s="33"/>
      <c r="GO42" s="33"/>
      <c r="GP42" s="33"/>
      <c r="GQ42" s="33"/>
      <c r="GR42" s="33"/>
      <c r="GS42" s="33"/>
      <c r="GT42" s="33"/>
      <c r="GU42" s="33"/>
      <c r="GV42" s="33"/>
      <c r="GW42" s="33"/>
      <c r="GX42" s="33"/>
      <c r="GY42" s="33"/>
      <c r="GZ42" s="33"/>
      <c r="HA42" s="33"/>
      <c r="HB42" s="33"/>
      <c r="HC42" s="33"/>
      <c r="HD42" s="33"/>
      <c r="HE42" s="33"/>
      <c r="HF42" s="33"/>
      <c r="HG42" s="33"/>
      <c r="HH42" s="33"/>
      <c r="HI42" s="33"/>
      <c r="HJ42" s="33"/>
      <c r="HK42" s="33"/>
      <c r="HL42" s="33"/>
      <c r="HM42" s="33"/>
      <c r="HN42" s="33"/>
      <c r="HO42" s="33"/>
      <c r="HP42" s="33"/>
      <c r="HQ42" s="33"/>
      <c r="HR42" s="33"/>
      <c r="HS42" s="33"/>
      <c r="HT42" s="33"/>
      <c r="HU42" s="33"/>
      <c r="HV42" s="33"/>
      <c r="HW42" s="33"/>
      <c r="HX42" s="33"/>
      <c r="HY42" s="33"/>
      <c r="HZ42" s="33"/>
      <c r="IA42" s="33"/>
      <c r="IB42" s="33"/>
      <c r="IC42" s="33"/>
      <c r="ID42" s="33"/>
      <c r="IE42" s="33"/>
      <c r="IF42" s="33"/>
      <c r="IG42" s="33"/>
      <c r="IH42" s="33"/>
      <c r="II42" s="33"/>
      <c r="IJ42" s="33"/>
      <c r="IK42" s="33"/>
      <c r="IL42" s="33"/>
      <c r="IM42" s="33"/>
      <c r="IN42" s="33"/>
      <c r="IO42" s="33"/>
      <c r="IP42" s="33"/>
      <c r="IQ42" s="33"/>
      <c r="IR42" s="33"/>
      <c r="IS42" s="33"/>
      <c r="IT42" s="33"/>
      <c r="IU42" s="33"/>
      <c r="IV42" s="33"/>
    </row>
    <row r="43" spans="1:256" s="70" customFormat="1" ht="33.75">
      <c r="A43" s="178" t="s">
        <v>223</v>
      </c>
      <c r="B43" s="163" t="s">
        <v>2981</v>
      </c>
      <c r="C43" s="174" t="s">
        <v>3482</v>
      </c>
      <c r="D43" s="179" t="s">
        <v>183</v>
      </c>
      <c r="E43" s="174" t="s">
        <v>224</v>
      </c>
      <c r="F43" s="74">
        <v>1</v>
      </c>
      <c r="G43" s="73" t="s">
        <v>3413</v>
      </c>
      <c r="H43" s="75">
        <v>71.16776315789474</v>
      </c>
      <c r="I43" s="75">
        <v>2.1404605263157892</v>
      </c>
      <c r="J43" s="75">
        <v>0.13585526315789473</v>
      </c>
      <c r="K43" s="75">
        <v>24.3</v>
      </c>
      <c r="L43" s="75">
        <v>1.1000000000000001</v>
      </c>
      <c r="M43" s="75">
        <v>0.17993421052631581</v>
      </c>
      <c r="N43" s="73">
        <v>6.0894736842105264</v>
      </c>
      <c r="O43" s="75">
        <v>0.32265931174089069</v>
      </c>
      <c r="P43" s="73">
        <v>15.654605263157894</v>
      </c>
      <c r="Q43" s="73">
        <v>39.404605263157897</v>
      </c>
      <c r="R43" s="73">
        <v>38.602236842105263</v>
      </c>
      <c r="S43" s="73">
        <v>3.0636842105263162</v>
      </c>
      <c r="T43" s="74">
        <v>0.41337327987675532</v>
      </c>
      <c r="U43" s="74">
        <v>6.6098750586844293E-2</v>
      </c>
      <c r="V43" s="73">
        <v>0</v>
      </c>
      <c r="W43" s="73">
        <v>0</v>
      </c>
      <c r="X43" s="73">
        <v>0</v>
      </c>
      <c r="Y43" s="73">
        <v>0</v>
      </c>
      <c r="Z43" s="73">
        <v>0</v>
      </c>
      <c r="AA43" s="73">
        <v>0</v>
      </c>
      <c r="AB43" s="73">
        <v>0</v>
      </c>
      <c r="AC43" s="74" t="s">
        <v>139</v>
      </c>
      <c r="AD43" s="74">
        <v>3.453947368421053E-2</v>
      </c>
      <c r="AE43" s="74">
        <v>1.2335526315789474E-2</v>
      </c>
      <c r="AF43" s="75">
        <v>1.1000000000000001</v>
      </c>
      <c r="AG43" s="75">
        <v>0.9</v>
      </c>
      <c r="AH43" s="71">
        <v>0.2</v>
      </c>
      <c r="AI43" s="72">
        <v>2.7611677631578947E-2</v>
      </c>
      <c r="AJ43" s="73">
        <v>2.5328947368421053</v>
      </c>
      <c r="AK43" s="73">
        <v>0</v>
      </c>
    </row>
    <row r="44" spans="1:256" s="18" customFormat="1" ht="33.75">
      <c r="A44" s="213" t="s">
        <v>241</v>
      </c>
      <c r="B44" s="188" t="s">
        <v>242</v>
      </c>
      <c r="C44" s="173" t="s">
        <v>3483</v>
      </c>
      <c r="D44" s="186" t="s">
        <v>183</v>
      </c>
      <c r="E44" s="167" t="s">
        <v>240</v>
      </c>
      <c r="F44" s="30">
        <v>1</v>
      </c>
      <c r="G44" s="99" t="s">
        <v>3416</v>
      </c>
      <c r="H44" s="29">
        <v>11.92</v>
      </c>
      <c r="I44" s="29">
        <v>7.9016000000000011</v>
      </c>
      <c r="J44" s="29">
        <v>0.28000000000000003</v>
      </c>
      <c r="K44" s="29">
        <v>76.099999999999994</v>
      </c>
      <c r="L44" s="29">
        <v>3.43</v>
      </c>
      <c r="M44" s="29">
        <v>0.41</v>
      </c>
      <c r="N44" s="28">
        <v>1.26</v>
      </c>
      <c r="O44" s="29">
        <v>0.65407746516301724</v>
      </c>
      <c r="P44" s="28">
        <v>43.210952652595552</v>
      </c>
      <c r="Q44" s="28">
        <v>126.61814033086137</v>
      </c>
      <c r="R44" s="28">
        <v>146.31530039931545</v>
      </c>
      <c r="S44" s="28">
        <v>1.9766498573873361</v>
      </c>
      <c r="T44" s="30">
        <v>1.3242065417395217</v>
      </c>
      <c r="U44" s="30">
        <v>0.19951421532384833</v>
      </c>
      <c r="V44" s="28">
        <v>0</v>
      </c>
      <c r="W44" s="28">
        <v>0</v>
      </c>
      <c r="X44" s="28">
        <v>0</v>
      </c>
      <c r="Y44" s="28">
        <v>0</v>
      </c>
      <c r="Z44" s="28">
        <v>0</v>
      </c>
      <c r="AA44" s="28">
        <v>0</v>
      </c>
      <c r="AB44" s="28">
        <v>0</v>
      </c>
      <c r="AC44" s="30" t="s">
        <v>3064</v>
      </c>
      <c r="AD44" s="30">
        <v>5.5000000000000007E-2</v>
      </c>
      <c r="AE44" s="30">
        <v>4.2999999999999997E-2</v>
      </c>
      <c r="AF44" s="29" t="s">
        <v>785</v>
      </c>
      <c r="AG44" s="29">
        <v>0.79</v>
      </c>
      <c r="AH44" s="27"/>
      <c r="AI44" s="54">
        <v>0.16864217861484876</v>
      </c>
      <c r="AJ44" s="28">
        <v>11.053964632059326</v>
      </c>
      <c r="AK44" s="28">
        <v>0</v>
      </c>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row>
    <row r="45" spans="1:256" s="24" customFormat="1" ht="8.25">
      <c r="A45" s="177" t="s">
        <v>113</v>
      </c>
      <c r="B45" s="214"/>
      <c r="C45" s="191"/>
      <c r="D45" s="192"/>
      <c r="E45" s="169"/>
      <c r="F45" s="25"/>
      <c r="G45" s="25"/>
      <c r="H45" s="25">
        <v>1</v>
      </c>
      <c r="I45" s="25">
        <v>1</v>
      </c>
      <c r="J45" s="25">
        <v>1</v>
      </c>
      <c r="K45" s="25"/>
      <c r="L45" s="25">
        <v>1</v>
      </c>
      <c r="M45" s="25">
        <v>1</v>
      </c>
      <c r="N45" s="25">
        <v>1</v>
      </c>
      <c r="O45" s="25">
        <v>1</v>
      </c>
      <c r="P45" s="25">
        <v>1</v>
      </c>
      <c r="Q45" s="25">
        <v>1</v>
      </c>
      <c r="R45" s="25">
        <v>1</v>
      </c>
      <c r="S45" s="25">
        <v>1</v>
      </c>
      <c r="T45" s="25">
        <v>1</v>
      </c>
      <c r="U45" s="25">
        <v>1</v>
      </c>
      <c r="V45" s="25"/>
      <c r="W45" s="25">
        <v>1</v>
      </c>
      <c r="X45" s="25">
        <v>1</v>
      </c>
      <c r="Y45" s="25">
        <v>1</v>
      </c>
      <c r="Z45" s="25">
        <v>1</v>
      </c>
      <c r="AA45" s="25">
        <v>1</v>
      </c>
      <c r="AB45" s="25">
        <v>1</v>
      </c>
      <c r="AC45" s="25">
        <v>1</v>
      </c>
      <c r="AD45" s="25">
        <v>1</v>
      </c>
      <c r="AE45" s="25">
        <v>1</v>
      </c>
      <c r="AF45" s="25">
        <v>1</v>
      </c>
      <c r="AG45" s="25">
        <v>1</v>
      </c>
      <c r="AH45" s="25"/>
      <c r="AI45" s="25">
        <v>1</v>
      </c>
      <c r="AJ45" s="25">
        <v>1</v>
      </c>
      <c r="AK45" s="25">
        <v>1</v>
      </c>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c r="EA45" s="33"/>
      <c r="EB45" s="33"/>
      <c r="EC45" s="33"/>
      <c r="ED45" s="33"/>
      <c r="EE45" s="33"/>
      <c r="EF45" s="33"/>
      <c r="EG45" s="33"/>
      <c r="EH45" s="33"/>
      <c r="EI45" s="33"/>
      <c r="EJ45" s="33"/>
      <c r="EK45" s="33"/>
      <c r="EL45" s="33"/>
      <c r="EM45" s="33"/>
      <c r="EN45" s="33"/>
      <c r="EO45" s="33"/>
      <c r="EP45" s="33"/>
      <c r="EQ45" s="33"/>
      <c r="ER45" s="33"/>
      <c r="ES45" s="33"/>
      <c r="ET45" s="33"/>
      <c r="EU45" s="33"/>
      <c r="EV45" s="33"/>
      <c r="EW45" s="33"/>
      <c r="EX45" s="33"/>
      <c r="EY45" s="33"/>
      <c r="EZ45" s="33"/>
      <c r="FA45" s="33"/>
      <c r="FB45" s="33"/>
      <c r="FC45" s="33"/>
      <c r="FD45" s="33"/>
      <c r="FE45" s="33"/>
      <c r="FF45" s="33"/>
      <c r="FG45" s="33"/>
      <c r="FH45" s="33"/>
      <c r="FI45" s="33"/>
      <c r="FJ45" s="33"/>
      <c r="FK45" s="33"/>
      <c r="FL45" s="33"/>
      <c r="FM45" s="33"/>
      <c r="FN45" s="33"/>
      <c r="FO45" s="33"/>
      <c r="FP45" s="33"/>
      <c r="FQ45" s="33"/>
      <c r="FR45" s="33"/>
      <c r="FS45" s="33"/>
      <c r="FT45" s="33"/>
      <c r="FU45" s="33"/>
      <c r="FV45" s="33"/>
      <c r="FW45" s="33"/>
      <c r="FX45" s="33"/>
      <c r="FY45" s="33"/>
      <c r="FZ45" s="33"/>
      <c r="GA45" s="33"/>
      <c r="GB45" s="33"/>
      <c r="GC45" s="33"/>
      <c r="GD45" s="33"/>
      <c r="GE45" s="33"/>
      <c r="GF45" s="33"/>
      <c r="GG45" s="33"/>
      <c r="GH45" s="33"/>
      <c r="GI45" s="33"/>
      <c r="GJ45" s="33"/>
      <c r="GK45" s="33"/>
      <c r="GL45" s="33"/>
      <c r="GM45" s="33"/>
      <c r="GN45" s="33"/>
      <c r="GO45" s="33"/>
      <c r="GP45" s="33"/>
      <c r="GQ45" s="33"/>
      <c r="GR45" s="33"/>
      <c r="GS45" s="33"/>
      <c r="GT45" s="33"/>
      <c r="GU45" s="33"/>
      <c r="GV45" s="33"/>
      <c r="GW45" s="33"/>
      <c r="GX45" s="33"/>
      <c r="GY45" s="33"/>
      <c r="GZ45" s="33"/>
      <c r="HA45" s="33"/>
      <c r="HB45" s="33"/>
      <c r="HC45" s="33"/>
      <c r="HD45" s="33"/>
      <c r="HE45" s="33"/>
      <c r="HF45" s="33"/>
      <c r="HG45" s="33"/>
      <c r="HH45" s="33"/>
      <c r="HI45" s="33"/>
      <c r="HJ45" s="33"/>
      <c r="HK45" s="33"/>
      <c r="HL45" s="33"/>
      <c r="HM45" s="33"/>
      <c r="HN45" s="33"/>
      <c r="HO45" s="33"/>
      <c r="HP45" s="33"/>
      <c r="HQ45" s="33"/>
      <c r="HR45" s="33"/>
      <c r="HS45" s="33"/>
      <c r="HT45" s="33"/>
      <c r="HU45" s="33"/>
      <c r="HV45" s="33"/>
      <c r="HW45" s="33"/>
      <c r="HX45" s="33"/>
      <c r="HY45" s="33"/>
      <c r="HZ45" s="33"/>
      <c r="IA45" s="33"/>
      <c r="IB45" s="33"/>
      <c r="IC45" s="33"/>
      <c r="ID45" s="33"/>
      <c r="IE45" s="33"/>
      <c r="IF45" s="33"/>
      <c r="IG45" s="33"/>
      <c r="IH45" s="33"/>
      <c r="II45" s="33"/>
      <c r="IJ45" s="33"/>
      <c r="IK45" s="33"/>
      <c r="IL45" s="33"/>
      <c r="IM45" s="33"/>
      <c r="IN45" s="33"/>
      <c r="IO45" s="33"/>
      <c r="IP45" s="33"/>
      <c r="IQ45" s="33"/>
      <c r="IR45" s="33"/>
      <c r="IS45" s="33"/>
      <c r="IT45" s="33"/>
      <c r="IU45" s="33"/>
      <c r="IV45" s="33"/>
    </row>
    <row r="46" spans="1:256" ht="33.75">
      <c r="A46" s="215" t="s">
        <v>243</v>
      </c>
      <c r="B46" s="163" t="s">
        <v>244</v>
      </c>
      <c r="C46" s="174" t="s">
        <v>3484</v>
      </c>
      <c r="D46" s="179" t="s">
        <v>183</v>
      </c>
      <c r="E46" s="164" t="s">
        <v>240</v>
      </c>
      <c r="F46" s="8">
        <v>1</v>
      </c>
      <c r="G46" s="100" t="s">
        <v>2929</v>
      </c>
      <c r="H46" s="11">
        <v>11.77</v>
      </c>
      <c r="I46" s="11">
        <v>6.1880000000000006</v>
      </c>
      <c r="J46" s="11">
        <v>0.28999999999999998</v>
      </c>
      <c r="K46" s="11">
        <v>77.861999999999995</v>
      </c>
      <c r="L46" s="11">
        <v>3.43</v>
      </c>
      <c r="M46" s="11">
        <v>0.46</v>
      </c>
      <c r="N46" s="10">
        <v>1.8620000000000001</v>
      </c>
      <c r="O46" s="11">
        <v>0.6551913573039625</v>
      </c>
      <c r="P46" s="10">
        <v>43.284540787221907</v>
      </c>
      <c r="Q46" s="10">
        <v>126.83377067883629</v>
      </c>
      <c r="R46" s="10">
        <v>146.56447495721619</v>
      </c>
      <c r="S46" s="10">
        <v>1.9800160867084997</v>
      </c>
      <c r="T46" s="8">
        <v>1.3264616618719118</v>
      </c>
      <c r="U46" s="8">
        <v>0.19985398748890937</v>
      </c>
      <c r="V46" s="10">
        <v>0</v>
      </c>
      <c r="W46" s="10">
        <v>0</v>
      </c>
      <c r="X46" s="10">
        <v>0</v>
      </c>
      <c r="Y46" s="10">
        <v>0</v>
      </c>
      <c r="Z46" s="10">
        <v>0</v>
      </c>
      <c r="AA46" s="10">
        <v>0</v>
      </c>
      <c r="AB46" s="10">
        <v>0</v>
      </c>
      <c r="AC46" s="8" t="s">
        <v>1148</v>
      </c>
      <c r="AD46" s="8">
        <v>9.8000000000000004E-2</v>
      </c>
      <c r="AE46" s="8">
        <v>2.8999999999999998E-2</v>
      </c>
      <c r="AF46" s="11" t="s">
        <v>2094</v>
      </c>
      <c r="AG46" s="11">
        <v>1.75</v>
      </c>
      <c r="AH46" s="12"/>
      <c r="AI46" s="13">
        <v>0.14811964170000003</v>
      </c>
      <c r="AJ46" s="10">
        <v>11.072789503707929</v>
      </c>
      <c r="AK46" s="10">
        <v>0</v>
      </c>
    </row>
    <row r="47" spans="1:256" s="33" customFormat="1" ht="8.25">
      <c r="A47" s="216" t="s">
        <v>113</v>
      </c>
      <c r="B47" s="217"/>
      <c r="C47" s="195"/>
      <c r="D47" s="196"/>
      <c r="E47" s="171"/>
      <c r="F47" s="34"/>
      <c r="G47" s="34"/>
      <c r="H47" s="34">
        <v>1</v>
      </c>
      <c r="I47" s="34">
        <v>1</v>
      </c>
      <c r="J47" s="34">
        <v>1</v>
      </c>
      <c r="K47" s="34"/>
      <c r="L47" s="34">
        <v>1</v>
      </c>
      <c r="M47" s="34">
        <v>1</v>
      </c>
      <c r="N47" s="34">
        <v>1</v>
      </c>
      <c r="O47" s="34">
        <v>1</v>
      </c>
      <c r="P47" s="34">
        <v>1</v>
      </c>
      <c r="Q47" s="34">
        <v>1</v>
      </c>
      <c r="R47" s="34">
        <v>1</v>
      </c>
      <c r="S47" s="34">
        <v>1</v>
      </c>
      <c r="T47" s="34">
        <v>1</v>
      </c>
      <c r="U47" s="34">
        <v>1</v>
      </c>
      <c r="V47" s="34"/>
      <c r="W47" s="34">
        <v>1</v>
      </c>
      <c r="X47" s="34">
        <v>1</v>
      </c>
      <c r="Y47" s="34">
        <v>1</v>
      </c>
      <c r="Z47" s="34">
        <v>1</v>
      </c>
      <c r="AA47" s="34">
        <v>1</v>
      </c>
      <c r="AB47" s="34">
        <v>1</v>
      </c>
      <c r="AC47" s="34">
        <v>1</v>
      </c>
      <c r="AD47" s="34">
        <v>1</v>
      </c>
      <c r="AE47" s="34">
        <v>1</v>
      </c>
      <c r="AF47" s="34">
        <v>1</v>
      </c>
      <c r="AG47" s="34">
        <v>1</v>
      </c>
      <c r="AH47" s="34"/>
      <c r="AI47" s="34">
        <v>1</v>
      </c>
      <c r="AJ47" s="34">
        <v>1</v>
      </c>
      <c r="AK47" s="34">
        <v>1</v>
      </c>
    </row>
    <row r="48" spans="1:256" s="18" customFormat="1" ht="33.75">
      <c r="A48" s="213" t="s">
        <v>246</v>
      </c>
      <c r="B48" s="188" t="s">
        <v>247</v>
      </c>
      <c r="C48" s="173" t="s">
        <v>3485</v>
      </c>
      <c r="D48" s="186" t="s">
        <v>183</v>
      </c>
      <c r="E48" s="167" t="s">
        <v>240</v>
      </c>
      <c r="F48" s="30">
        <v>1</v>
      </c>
      <c r="G48" s="99" t="s">
        <v>2929</v>
      </c>
      <c r="H48" s="29">
        <v>11.68</v>
      </c>
      <c r="I48" s="29">
        <v>8.377600000000001</v>
      </c>
      <c r="J48" s="29">
        <v>0.4</v>
      </c>
      <c r="K48" s="29">
        <v>75.5</v>
      </c>
      <c r="L48" s="29">
        <v>3.43</v>
      </c>
      <c r="M48" s="29">
        <v>0.56999999999999995</v>
      </c>
      <c r="N48" s="28">
        <v>1.921</v>
      </c>
      <c r="O48" s="29">
        <v>0.65585969258852961</v>
      </c>
      <c r="P48" s="28">
        <v>43.328693667997712</v>
      </c>
      <c r="Q48" s="28">
        <v>126.96314888762122</v>
      </c>
      <c r="R48" s="28">
        <v>146.71397969195661</v>
      </c>
      <c r="S48" s="28">
        <v>1.9820358243011977</v>
      </c>
      <c r="T48" s="30">
        <v>1.3278147339513457</v>
      </c>
      <c r="U48" s="30">
        <v>0.200057850787946</v>
      </c>
      <c r="V48" s="28">
        <v>0</v>
      </c>
      <c r="W48" s="28">
        <v>0</v>
      </c>
      <c r="X48" s="28">
        <v>0</v>
      </c>
      <c r="Y48" s="28">
        <v>0</v>
      </c>
      <c r="Z48" s="28">
        <v>0</v>
      </c>
      <c r="AA48" s="28">
        <v>0</v>
      </c>
      <c r="AB48" s="28">
        <v>0</v>
      </c>
      <c r="AC48" s="30" t="s">
        <v>850</v>
      </c>
      <c r="AD48" s="30">
        <v>9.1999999999999998E-2</v>
      </c>
      <c r="AE48" s="30">
        <v>3.1E-2</v>
      </c>
      <c r="AF48" s="29" t="s">
        <v>1296</v>
      </c>
      <c r="AG48" s="29">
        <v>1.6800000000000002</v>
      </c>
      <c r="AH48" s="27"/>
      <c r="AI48" s="54">
        <v>0.17101583944636675</v>
      </c>
      <c r="AJ48" s="28">
        <v>11.084084426697089</v>
      </c>
      <c r="AK48" s="28">
        <v>0</v>
      </c>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row>
    <row r="49" spans="1:256" s="24" customFormat="1" ht="8.25">
      <c r="A49" s="218" t="s">
        <v>113</v>
      </c>
      <c r="B49" s="214"/>
      <c r="C49" s="191"/>
      <c r="D49" s="192"/>
      <c r="E49" s="169"/>
      <c r="F49" s="25"/>
      <c r="G49" s="25"/>
      <c r="H49" s="25">
        <v>1</v>
      </c>
      <c r="I49" s="25">
        <v>1</v>
      </c>
      <c r="J49" s="25">
        <v>1</v>
      </c>
      <c r="K49" s="25"/>
      <c r="L49" s="25">
        <v>1</v>
      </c>
      <c r="M49" s="25">
        <v>1</v>
      </c>
      <c r="N49" s="25">
        <v>1</v>
      </c>
      <c r="O49" s="25">
        <v>1</v>
      </c>
      <c r="P49" s="25">
        <v>1</v>
      </c>
      <c r="Q49" s="25">
        <v>1</v>
      </c>
      <c r="R49" s="25">
        <v>1</v>
      </c>
      <c r="S49" s="25">
        <v>1</v>
      </c>
      <c r="T49" s="25">
        <v>1</v>
      </c>
      <c r="U49" s="25">
        <v>1</v>
      </c>
      <c r="V49" s="25"/>
      <c r="W49" s="25">
        <v>1</v>
      </c>
      <c r="X49" s="25">
        <v>1</v>
      </c>
      <c r="Y49" s="25">
        <v>1</v>
      </c>
      <c r="Z49" s="25">
        <v>1</v>
      </c>
      <c r="AA49" s="25">
        <v>1</v>
      </c>
      <c r="AB49" s="25">
        <v>1</v>
      </c>
      <c r="AC49" s="25">
        <v>1</v>
      </c>
      <c r="AD49" s="25">
        <v>1</v>
      </c>
      <c r="AE49" s="25">
        <v>1</v>
      </c>
      <c r="AF49" s="25">
        <v>1</v>
      </c>
      <c r="AG49" s="25">
        <v>1</v>
      </c>
      <c r="AH49" s="25"/>
      <c r="AI49" s="25">
        <v>1</v>
      </c>
      <c r="AJ49" s="25">
        <v>1</v>
      </c>
      <c r="AK49" s="25">
        <v>1</v>
      </c>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c r="FP49" s="33"/>
      <c r="FQ49" s="33"/>
      <c r="FR49" s="33"/>
      <c r="FS49" s="33"/>
      <c r="FT49" s="33"/>
      <c r="FU49" s="33"/>
      <c r="FV49" s="33"/>
      <c r="FW49" s="33"/>
      <c r="FX49" s="33"/>
      <c r="FY49" s="33"/>
      <c r="FZ49" s="33"/>
      <c r="GA49" s="33"/>
      <c r="GB49" s="33"/>
      <c r="GC49" s="33"/>
      <c r="GD49" s="33"/>
      <c r="GE49" s="33"/>
      <c r="GF49" s="33"/>
      <c r="GG49" s="33"/>
      <c r="GH49" s="33"/>
      <c r="GI49" s="33"/>
      <c r="GJ49" s="33"/>
      <c r="GK49" s="33"/>
      <c r="GL49" s="33"/>
      <c r="GM49" s="33"/>
      <c r="GN49" s="33"/>
      <c r="GO49" s="33"/>
      <c r="GP49" s="33"/>
      <c r="GQ49" s="33"/>
      <c r="GR49" s="33"/>
      <c r="GS49" s="33"/>
      <c r="GT49" s="33"/>
      <c r="GU49" s="33"/>
      <c r="GV49" s="33"/>
      <c r="GW49" s="33"/>
      <c r="GX49" s="33"/>
      <c r="GY49" s="33"/>
      <c r="GZ49" s="33"/>
      <c r="HA49" s="33"/>
      <c r="HB49" s="33"/>
      <c r="HC49" s="33"/>
      <c r="HD49" s="33"/>
      <c r="HE49" s="33"/>
      <c r="HF49" s="33"/>
      <c r="HG49" s="33"/>
      <c r="HH49" s="33"/>
      <c r="HI49" s="33"/>
      <c r="HJ49" s="33"/>
      <c r="HK49" s="33"/>
      <c r="HL49" s="33"/>
      <c r="HM49" s="33"/>
      <c r="HN49" s="33"/>
      <c r="HO49" s="33"/>
      <c r="HP49" s="33"/>
      <c r="HQ49" s="33"/>
      <c r="HR49" s="33"/>
      <c r="HS49" s="33"/>
      <c r="HT49" s="33"/>
      <c r="HU49" s="33"/>
      <c r="HV49" s="33"/>
      <c r="HW49" s="33"/>
      <c r="HX49" s="33"/>
      <c r="HY49" s="33"/>
      <c r="HZ49" s="33"/>
      <c r="IA49" s="33"/>
      <c r="IB49" s="33"/>
      <c r="IC49" s="33"/>
      <c r="ID49" s="33"/>
      <c r="IE49" s="33"/>
      <c r="IF49" s="33"/>
      <c r="IG49" s="33"/>
      <c r="IH49" s="33"/>
      <c r="II49" s="33"/>
      <c r="IJ49" s="33"/>
      <c r="IK49" s="33"/>
      <c r="IL49" s="33"/>
      <c r="IM49" s="33"/>
      <c r="IN49" s="33"/>
      <c r="IO49" s="33"/>
      <c r="IP49" s="33"/>
      <c r="IQ49" s="33"/>
      <c r="IR49" s="33"/>
      <c r="IS49" s="33"/>
      <c r="IT49" s="33"/>
      <c r="IU49" s="33"/>
      <c r="IV49" s="33"/>
    </row>
    <row r="50" spans="1:256" ht="33.75">
      <c r="A50" s="215" t="s">
        <v>238</v>
      </c>
      <c r="B50" s="163" t="s">
        <v>239</v>
      </c>
      <c r="C50" s="174" t="s">
        <v>3486</v>
      </c>
      <c r="D50" s="179" t="s">
        <v>183</v>
      </c>
      <c r="E50" s="164" t="s">
        <v>240</v>
      </c>
      <c r="F50" s="8">
        <v>1</v>
      </c>
      <c r="G50" s="100" t="s">
        <v>3415</v>
      </c>
      <c r="H50" s="11">
        <v>12.02</v>
      </c>
      <c r="I50" s="11">
        <v>7.14</v>
      </c>
      <c r="J50" s="11">
        <v>0.15</v>
      </c>
      <c r="K50" s="11">
        <v>76.8</v>
      </c>
      <c r="L50" s="11">
        <v>3.43</v>
      </c>
      <c r="M50" s="11">
        <v>0.45</v>
      </c>
      <c r="N50" s="10">
        <v>2.2689999999999997</v>
      </c>
      <c r="O50" s="11">
        <v>0.65333487040238725</v>
      </c>
      <c r="P50" s="10">
        <v>43.161893896177979</v>
      </c>
      <c r="Q50" s="10">
        <v>126.47438676554479</v>
      </c>
      <c r="R50" s="10">
        <v>146.14918402738164</v>
      </c>
      <c r="S50" s="10">
        <v>1.9744057045065604</v>
      </c>
      <c r="T50" s="8">
        <v>1.3227031283179282</v>
      </c>
      <c r="U50" s="8">
        <v>0.19928770054714098</v>
      </c>
      <c r="V50" s="10">
        <v>0</v>
      </c>
      <c r="W50" s="10">
        <v>0</v>
      </c>
      <c r="X50" s="10">
        <v>0</v>
      </c>
      <c r="Y50" s="10">
        <v>0</v>
      </c>
      <c r="Z50" s="10">
        <v>0</v>
      </c>
      <c r="AA50" s="10">
        <v>0</v>
      </c>
      <c r="AB50" s="10">
        <v>0</v>
      </c>
      <c r="AC50" s="8" t="s">
        <v>139</v>
      </c>
      <c r="AD50" s="8"/>
      <c r="AE50" s="8">
        <v>1.7000000000000001E-2</v>
      </c>
      <c r="AF50" s="11" t="s">
        <v>278</v>
      </c>
      <c r="AG50" s="11">
        <v>0.6</v>
      </c>
      <c r="AH50" s="12"/>
      <c r="AI50" s="13">
        <v>0.16851106012549916</v>
      </c>
      <c r="AJ50" s="10">
        <v>11.041414717626926</v>
      </c>
      <c r="AK50" s="10">
        <v>0</v>
      </c>
    </row>
    <row r="51" spans="1:256" s="33" customFormat="1" ht="8.25">
      <c r="A51" s="216" t="s">
        <v>113</v>
      </c>
      <c r="B51" s="217"/>
      <c r="C51" s="195"/>
      <c r="D51" s="196"/>
      <c r="E51" s="171"/>
      <c r="F51" s="34"/>
      <c r="G51" s="34"/>
      <c r="H51" s="34">
        <v>1</v>
      </c>
      <c r="I51" s="34">
        <v>1</v>
      </c>
      <c r="J51" s="34">
        <v>1</v>
      </c>
      <c r="K51" s="34"/>
      <c r="L51" s="34">
        <v>1</v>
      </c>
      <c r="M51" s="34">
        <v>1</v>
      </c>
      <c r="N51" s="34">
        <v>1</v>
      </c>
      <c r="O51" s="34">
        <v>1</v>
      </c>
      <c r="P51" s="34">
        <v>1</v>
      </c>
      <c r="Q51" s="34">
        <v>1</v>
      </c>
      <c r="R51" s="34">
        <v>1</v>
      </c>
      <c r="S51" s="34">
        <v>1</v>
      </c>
      <c r="T51" s="34">
        <v>1</v>
      </c>
      <c r="U51" s="34">
        <v>1</v>
      </c>
      <c r="V51" s="34"/>
      <c r="W51" s="34">
        <v>1</v>
      </c>
      <c r="X51" s="34">
        <v>1</v>
      </c>
      <c r="Y51" s="34">
        <v>1</v>
      </c>
      <c r="Z51" s="34">
        <v>1</v>
      </c>
      <c r="AA51" s="34">
        <v>1</v>
      </c>
      <c r="AB51" s="34">
        <v>1</v>
      </c>
      <c r="AC51" s="34">
        <v>1</v>
      </c>
      <c r="AD51" s="34">
        <v>1</v>
      </c>
      <c r="AE51" s="34">
        <v>1</v>
      </c>
      <c r="AF51" s="34">
        <v>1</v>
      </c>
      <c r="AG51" s="34">
        <v>1</v>
      </c>
      <c r="AH51" s="34"/>
      <c r="AI51" s="34">
        <v>1</v>
      </c>
      <c r="AJ51" s="34">
        <v>1</v>
      </c>
      <c r="AK51" s="34">
        <v>1</v>
      </c>
    </row>
    <row r="52" spans="1:256" s="18" customFormat="1" ht="33.75">
      <c r="A52" s="213" t="s">
        <v>249</v>
      </c>
      <c r="B52" s="188" t="s">
        <v>250</v>
      </c>
      <c r="C52" s="173" t="s">
        <v>3487</v>
      </c>
      <c r="D52" s="186" t="s">
        <v>183</v>
      </c>
      <c r="E52" s="167" t="s">
        <v>240</v>
      </c>
      <c r="F52" s="30">
        <v>1</v>
      </c>
      <c r="G52" s="99" t="s">
        <v>2980</v>
      </c>
      <c r="H52" s="29">
        <v>10.87</v>
      </c>
      <c r="I52" s="29">
        <v>6.9495999999999993</v>
      </c>
      <c r="J52" s="29">
        <v>0.3</v>
      </c>
      <c r="K52" s="29">
        <v>77.860399999999998</v>
      </c>
      <c r="L52" s="29">
        <v>3.43</v>
      </c>
      <c r="M52" s="29">
        <v>0.59</v>
      </c>
      <c r="N52" s="28">
        <v>2.145</v>
      </c>
      <c r="O52" s="29">
        <v>0.66187471014963351</v>
      </c>
      <c r="P52" s="28">
        <v>43.726069594980025</v>
      </c>
      <c r="Q52" s="28">
        <v>128.12755276668565</v>
      </c>
      <c r="R52" s="28">
        <v>148.05952230462063</v>
      </c>
      <c r="S52" s="28">
        <v>2.0002134626354819</v>
      </c>
      <c r="T52" s="30">
        <v>1.339992382666253</v>
      </c>
      <c r="U52" s="30">
        <v>0.20189262047927567</v>
      </c>
      <c r="V52" s="28">
        <v>0</v>
      </c>
      <c r="W52" s="28">
        <v>0</v>
      </c>
      <c r="X52" s="28">
        <v>0</v>
      </c>
      <c r="Y52" s="28">
        <v>0</v>
      </c>
      <c r="Z52" s="28">
        <v>0</v>
      </c>
      <c r="AA52" s="28">
        <v>0</v>
      </c>
      <c r="AB52" s="28">
        <v>0</v>
      </c>
      <c r="AC52" s="30" t="s">
        <v>1148</v>
      </c>
      <c r="AD52" s="30">
        <v>0.11000000000000001</v>
      </c>
      <c r="AE52" s="30">
        <v>6.0999999999999999E-2</v>
      </c>
      <c r="AF52" s="29" t="s">
        <v>2094</v>
      </c>
      <c r="AG52" s="29">
        <v>1.7600000000000002</v>
      </c>
      <c r="AH52" s="27"/>
      <c r="AI52" s="54">
        <v>0.16850287466216216</v>
      </c>
      <c r="AJ52" s="28">
        <v>11.185738733599543</v>
      </c>
      <c r="AK52" s="28">
        <v>0</v>
      </c>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6"/>
    </row>
    <row r="53" spans="1:256" s="24" customFormat="1" ht="8.25">
      <c r="A53" s="218" t="s">
        <v>113</v>
      </c>
      <c r="B53" s="214"/>
      <c r="C53" s="191"/>
      <c r="D53" s="192"/>
      <c r="E53" s="169"/>
      <c r="F53" s="25"/>
      <c r="G53" s="25"/>
      <c r="H53" s="25">
        <v>1</v>
      </c>
      <c r="I53" s="25">
        <v>1</v>
      </c>
      <c r="J53" s="25">
        <v>1</v>
      </c>
      <c r="K53" s="25"/>
      <c r="L53" s="25">
        <v>1</v>
      </c>
      <c r="M53" s="25">
        <v>1</v>
      </c>
      <c r="N53" s="25">
        <v>1</v>
      </c>
      <c r="O53" s="25">
        <v>1</v>
      </c>
      <c r="P53" s="25">
        <v>1</v>
      </c>
      <c r="Q53" s="25">
        <v>1</v>
      </c>
      <c r="R53" s="25">
        <v>1</v>
      </c>
      <c r="S53" s="25">
        <v>1</v>
      </c>
      <c r="T53" s="25">
        <v>1</v>
      </c>
      <c r="U53" s="25">
        <v>1</v>
      </c>
      <c r="V53" s="25"/>
      <c r="W53" s="25">
        <v>1</v>
      </c>
      <c r="X53" s="25">
        <v>1</v>
      </c>
      <c r="Y53" s="25">
        <v>1</v>
      </c>
      <c r="Z53" s="25">
        <v>1</v>
      </c>
      <c r="AA53" s="25">
        <v>1</v>
      </c>
      <c r="AB53" s="25">
        <v>1</v>
      </c>
      <c r="AC53" s="25">
        <v>1</v>
      </c>
      <c r="AD53" s="25">
        <v>1</v>
      </c>
      <c r="AE53" s="25">
        <v>1</v>
      </c>
      <c r="AF53" s="25">
        <v>1</v>
      </c>
      <c r="AG53" s="25">
        <v>1</v>
      </c>
      <c r="AH53" s="25"/>
      <c r="AI53" s="25">
        <v>1</v>
      </c>
      <c r="AJ53" s="25">
        <v>1</v>
      </c>
      <c r="AK53" s="25">
        <v>1</v>
      </c>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33"/>
      <c r="FD53" s="33"/>
      <c r="FE53" s="33"/>
      <c r="FF53" s="33"/>
      <c r="FG53" s="33"/>
      <c r="FH53" s="33"/>
      <c r="FI53" s="33"/>
      <c r="FJ53" s="33"/>
      <c r="FK53" s="33"/>
      <c r="FL53" s="33"/>
      <c r="FM53" s="33"/>
      <c r="FN53" s="33"/>
      <c r="FO53" s="33"/>
      <c r="FP53" s="33"/>
      <c r="FQ53" s="33"/>
      <c r="FR53" s="33"/>
      <c r="FS53" s="33"/>
      <c r="FT53" s="33"/>
      <c r="FU53" s="33"/>
      <c r="FV53" s="33"/>
      <c r="FW53" s="33"/>
      <c r="FX53" s="33"/>
      <c r="FY53" s="33"/>
      <c r="FZ53" s="33"/>
      <c r="GA53" s="33"/>
      <c r="GB53" s="33"/>
      <c r="GC53" s="33"/>
      <c r="GD53" s="33"/>
      <c r="GE53" s="33"/>
      <c r="GF53" s="33"/>
      <c r="GG53" s="33"/>
      <c r="GH53" s="33"/>
      <c r="GI53" s="33"/>
      <c r="GJ53" s="33"/>
      <c r="GK53" s="33"/>
      <c r="GL53" s="33"/>
      <c r="GM53" s="33"/>
      <c r="GN53" s="33"/>
      <c r="GO53" s="33"/>
      <c r="GP53" s="33"/>
      <c r="GQ53" s="33"/>
      <c r="GR53" s="33"/>
      <c r="GS53" s="33"/>
      <c r="GT53" s="33"/>
      <c r="GU53" s="33"/>
      <c r="GV53" s="33"/>
      <c r="GW53" s="33"/>
      <c r="GX53" s="33"/>
      <c r="GY53" s="33"/>
      <c r="GZ53" s="33"/>
      <c r="HA53" s="33"/>
      <c r="HB53" s="33"/>
      <c r="HC53" s="33"/>
      <c r="HD53" s="33"/>
      <c r="HE53" s="33"/>
      <c r="HF53" s="33"/>
      <c r="HG53" s="33"/>
      <c r="HH53" s="33"/>
      <c r="HI53" s="33"/>
      <c r="HJ53" s="33"/>
      <c r="HK53" s="33"/>
      <c r="HL53" s="33"/>
      <c r="HM53" s="33"/>
      <c r="HN53" s="33"/>
      <c r="HO53" s="33"/>
      <c r="HP53" s="33"/>
      <c r="HQ53" s="33"/>
      <c r="HR53" s="33"/>
      <c r="HS53" s="33"/>
      <c r="HT53" s="33"/>
      <c r="HU53" s="33"/>
      <c r="HV53" s="33"/>
      <c r="HW53" s="33"/>
      <c r="HX53" s="33"/>
      <c r="HY53" s="33"/>
      <c r="HZ53" s="33"/>
      <c r="IA53" s="33"/>
      <c r="IB53" s="33"/>
      <c r="IC53" s="33"/>
      <c r="ID53" s="33"/>
      <c r="IE53" s="33"/>
      <c r="IF53" s="33"/>
      <c r="IG53" s="33"/>
      <c r="IH53" s="33"/>
      <c r="II53" s="33"/>
      <c r="IJ53" s="33"/>
      <c r="IK53" s="33"/>
      <c r="IL53" s="33"/>
      <c r="IM53" s="33"/>
      <c r="IN53" s="33"/>
      <c r="IO53" s="33"/>
      <c r="IP53" s="33"/>
      <c r="IQ53" s="33"/>
      <c r="IR53" s="33"/>
      <c r="IS53" s="33"/>
      <c r="IT53" s="33"/>
      <c r="IU53" s="33"/>
      <c r="IV53" s="33"/>
    </row>
    <row r="54" spans="1:256" ht="33.75">
      <c r="A54" s="215" t="s">
        <v>251</v>
      </c>
      <c r="B54" s="163" t="s">
        <v>252</v>
      </c>
      <c r="C54" s="174" t="s">
        <v>3488</v>
      </c>
      <c r="D54" s="179" t="s">
        <v>183</v>
      </c>
      <c r="E54" s="164" t="s">
        <v>240</v>
      </c>
      <c r="F54" s="8">
        <v>1</v>
      </c>
      <c r="G54" s="100" t="s">
        <v>2980</v>
      </c>
      <c r="H54" s="11">
        <v>10.76</v>
      </c>
      <c r="I54" s="11">
        <v>7.0448000000000013</v>
      </c>
      <c r="J54" s="11">
        <v>0.31</v>
      </c>
      <c r="K54" s="11">
        <v>77.900000000000006</v>
      </c>
      <c r="L54" s="11">
        <v>3.43</v>
      </c>
      <c r="M54" s="11">
        <v>0.55000000000000004</v>
      </c>
      <c r="N54" s="10">
        <v>1.8919999999999999</v>
      </c>
      <c r="O54" s="11">
        <v>0.6626915643863267</v>
      </c>
      <c r="P54" s="10">
        <v>43.780034227039351</v>
      </c>
      <c r="Q54" s="10">
        <v>128.28568168853394</v>
      </c>
      <c r="R54" s="10">
        <v>148.24225031374783</v>
      </c>
      <c r="S54" s="10">
        <v>2.0026820308043352</v>
      </c>
      <c r="T54" s="8">
        <v>1.3416461374300057</v>
      </c>
      <c r="U54" s="8">
        <v>0.20214178673365377</v>
      </c>
      <c r="V54" s="10">
        <v>0</v>
      </c>
      <c r="W54" s="10">
        <v>0</v>
      </c>
      <c r="X54" s="10">
        <v>0</v>
      </c>
      <c r="Y54" s="10">
        <v>0</v>
      </c>
      <c r="Z54" s="10">
        <v>0</v>
      </c>
      <c r="AA54" s="10">
        <v>0</v>
      </c>
      <c r="AB54" s="10">
        <v>0</v>
      </c>
      <c r="AC54" s="8" t="s">
        <v>1148</v>
      </c>
      <c r="AD54" s="8">
        <v>8.4999999999999992E-2</v>
      </c>
      <c r="AE54" s="8">
        <v>5.5000000000000007E-2</v>
      </c>
      <c r="AF54" s="11" t="s">
        <v>2025</v>
      </c>
      <c r="AG54" s="11">
        <v>1.2</v>
      </c>
      <c r="AH54" s="12"/>
      <c r="AI54" s="13">
        <v>0.17198395086672022</v>
      </c>
      <c r="AJ54" s="10">
        <v>11.199543639475184</v>
      </c>
      <c r="AK54" s="10">
        <v>0</v>
      </c>
    </row>
    <row r="55" spans="1:256" s="33" customFormat="1" ht="8.25">
      <c r="A55" s="216" t="s">
        <v>113</v>
      </c>
      <c r="B55" s="217"/>
      <c r="C55" s="195"/>
      <c r="D55" s="196"/>
      <c r="E55" s="171"/>
      <c r="F55" s="34"/>
      <c r="G55" s="34"/>
      <c r="H55" s="34">
        <v>1</v>
      </c>
      <c r="I55" s="34">
        <v>1</v>
      </c>
      <c r="J55" s="34">
        <v>1</v>
      </c>
      <c r="K55" s="34"/>
      <c r="L55" s="34">
        <v>1</v>
      </c>
      <c r="M55" s="34">
        <v>1</v>
      </c>
      <c r="N55" s="34">
        <v>1</v>
      </c>
      <c r="O55" s="34">
        <v>1</v>
      </c>
      <c r="P55" s="34">
        <v>1</v>
      </c>
      <c r="Q55" s="34">
        <v>1</v>
      </c>
      <c r="R55" s="34">
        <v>1</v>
      </c>
      <c r="S55" s="34">
        <v>1</v>
      </c>
      <c r="T55" s="34">
        <v>1</v>
      </c>
      <c r="U55" s="34">
        <v>1</v>
      </c>
      <c r="V55" s="34"/>
      <c r="W55" s="34">
        <v>1</v>
      </c>
      <c r="X55" s="34">
        <v>1</v>
      </c>
      <c r="Y55" s="34">
        <v>1</v>
      </c>
      <c r="Z55" s="34">
        <v>1</v>
      </c>
      <c r="AA55" s="34">
        <v>1</v>
      </c>
      <c r="AB55" s="34">
        <v>1</v>
      </c>
      <c r="AC55" s="34">
        <v>1</v>
      </c>
      <c r="AD55" s="34">
        <v>1</v>
      </c>
      <c r="AE55" s="34">
        <v>1</v>
      </c>
      <c r="AF55" s="34">
        <v>1</v>
      </c>
      <c r="AG55" s="34">
        <v>1</v>
      </c>
      <c r="AH55" s="34"/>
      <c r="AI55" s="34">
        <v>1</v>
      </c>
      <c r="AJ55" s="34">
        <v>1</v>
      </c>
      <c r="AK55" s="34">
        <v>1</v>
      </c>
    </row>
    <row r="56" spans="1:256" s="18" customFormat="1" ht="33.75">
      <c r="A56" s="175" t="s">
        <v>255</v>
      </c>
      <c r="B56" s="188" t="s">
        <v>253</v>
      </c>
      <c r="C56" s="173" t="s">
        <v>256</v>
      </c>
      <c r="D56" s="186" t="s">
        <v>183</v>
      </c>
      <c r="E56" s="167" t="s">
        <v>257</v>
      </c>
      <c r="F56" s="30">
        <v>1</v>
      </c>
      <c r="G56" s="28" t="s">
        <v>2979</v>
      </c>
      <c r="H56" s="29">
        <v>6.1150000000000002</v>
      </c>
      <c r="I56" s="29">
        <v>13.375</v>
      </c>
      <c r="J56" s="29">
        <v>20.875</v>
      </c>
      <c r="K56" s="29">
        <v>28.644999999999996</v>
      </c>
      <c r="L56" s="29">
        <v>21</v>
      </c>
      <c r="M56" s="28">
        <v>9.99</v>
      </c>
      <c r="N56" s="28">
        <v>58.5</v>
      </c>
      <c r="O56" s="29">
        <v>18.52</v>
      </c>
      <c r="P56" s="28">
        <v>994.2</v>
      </c>
      <c r="Q56" s="28">
        <v>1379</v>
      </c>
      <c r="R56" s="28">
        <v>1155</v>
      </c>
      <c r="S56" s="28">
        <v>5</v>
      </c>
      <c r="T56" s="30">
        <v>6.04</v>
      </c>
      <c r="U56" s="30">
        <v>0.72799999999999998</v>
      </c>
      <c r="V56" s="28">
        <v>0</v>
      </c>
      <c r="W56" s="28">
        <v>0</v>
      </c>
      <c r="X56" s="28">
        <v>0</v>
      </c>
      <c r="Y56" s="28">
        <v>0</v>
      </c>
      <c r="Z56" s="28">
        <v>0</v>
      </c>
      <c r="AA56" s="28">
        <v>0</v>
      </c>
      <c r="AB56" s="28">
        <v>0</v>
      </c>
      <c r="AC56" s="30" t="s">
        <v>2978</v>
      </c>
      <c r="AD56" s="30">
        <v>2.2643333333333335</v>
      </c>
      <c r="AE56" s="30">
        <v>0.21866666666666668</v>
      </c>
      <c r="AF56" s="29">
        <v>41.795999999999999</v>
      </c>
      <c r="AG56" s="29">
        <v>38.625999999999998</v>
      </c>
      <c r="AH56" s="29">
        <v>3.17</v>
      </c>
      <c r="AI56" s="30">
        <v>4.07</v>
      </c>
      <c r="AJ56" s="28">
        <v>63</v>
      </c>
      <c r="AK56" s="28">
        <v>0</v>
      </c>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row>
    <row r="57" spans="1:256" s="35" customFormat="1" ht="8.25">
      <c r="A57" s="176" t="s">
        <v>112</v>
      </c>
      <c r="B57" s="189"/>
      <c r="C57" s="189"/>
      <c r="D57" s="190"/>
      <c r="E57" s="172"/>
      <c r="F57" s="39"/>
      <c r="G57" s="25"/>
      <c r="H57" s="40" t="s">
        <v>2977</v>
      </c>
      <c r="I57" s="40" t="s">
        <v>2976</v>
      </c>
      <c r="J57" s="40" t="s">
        <v>2975</v>
      </c>
      <c r="K57" s="40"/>
      <c r="L57" s="40"/>
      <c r="M57" s="40" t="s">
        <v>2963</v>
      </c>
      <c r="N57" s="25">
        <v>4.9699094559156709</v>
      </c>
      <c r="O57" s="40" t="s">
        <v>2974</v>
      </c>
      <c r="P57" s="25">
        <v>212.30449830373342</v>
      </c>
      <c r="Q57" s="25">
        <v>330.03393764884243</v>
      </c>
      <c r="R57" s="25">
        <v>297.55671728260478</v>
      </c>
      <c r="S57" s="25" t="s">
        <v>2973</v>
      </c>
      <c r="T57" s="39"/>
      <c r="U57" s="39"/>
      <c r="V57" s="25"/>
      <c r="W57" s="25"/>
      <c r="X57" s="25"/>
      <c r="Y57" s="25"/>
      <c r="Z57" s="25"/>
      <c r="AA57" s="25"/>
      <c r="AB57" s="25"/>
      <c r="AC57" s="39"/>
      <c r="AD57" s="39">
        <v>0.48837185286077489</v>
      </c>
      <c r="AE57" s="39">
        <v>6.8840879328104676E-2</v>
      </c>
      <c r="AF57" s="39"/>
      <c r="AG57" s="39">
        <v>4.3424986355783641</v>
      </c>
      <c r="AH57" s="39"/>
      <c r="AI57" s="38"/>
      <c r="AJ57" s="25"/>
      <c r="AK57" s="40" t="s">
        <v>1877</v>
      </c>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c r="DC57" s="41"/>
      <c r="DD57" s="41"/>
      <c r="DE57" s="41"/>
      <c r="DF57" s="41"/>
      <c r="DG57" s="41"/>
      <c r="DH57" s="41"/>
      <c r="DI57" s="41"/>
      <c r="DJ57" s="41"/>
      <c r="DK57" s="41"/>
      <c r="DL57" s="41"/>
      <c r="DM57" s="41"/>
      <c r="DN57" s="41"/>
      <c r="DO57" s="41"/>
      <c r="DP57" s="41"/>
      <c r="DQ57" s="41"/>
      <c r="DR57" s="41"/>
      <c r="DS57" s="41"/>
      <c r="DT57" s="41"/>
      <c r="DU57" s="41"/>
      <c r="DV57" s="41"/>
      <c r="DW57" s="41"/>
      <c r="DX57" s="41"/>
      <c r="DY57" s="41"/>
      <c r="DZ57" s="41"/>
      <c r="EA57" s="41"/>
      <c r="EB57" s="41"/>
      <c r="EC57" s="41"/>
      <c r="ED57" s="41"/>
      <c r="EE57" s="41"/>
      <c r="EF57" s="41"/>
      <c r="EG57" s="41"/>
      <c r="EH57" s="41"/>
      <c r="EI57" s="41"/>
      <c r="EJ57" s="41"/>
      <c r="EK57" s="41"/>
      <c r="EL57" s="41"/>
      <c r="EM57" s="41"/>
      <c r="EN57" s="41"/>
      <c r="EO57" s="41"/>
      <c r="EP57" s="41"/>
      <c r="EQ57" s="41"/>
      <c r="ER57" s="41"/>
      <c r="ES57" s="41"/>
      <c r="ET57" s="41"/>
      <c r="EU57" s="41"/>
      <c r="EV57" s="41"/>
      <c r="EW57" s="41"/>
      <c r="EX57" s="41"/>
      <c r="EY57" s="41"/>
      <c r="EZ57" s="41"/>
      <c r="FA57" s="41"/>
      <c r="FB57" s="41"/>
      <c r="FC57" s="41"/>
      <c r="FD57" s="41"/>
      <c r="FE57" s="41"/>
      <c r="FF57" s="41"/>
      <c r="FG57" s="41"/>
      <c r="FH57" s="41"/>
      <c r="FI57" s="41"/>
      <c r="FJ57" s="41"/>
      <c r="FK57" s="41"/>
      <c r="FL57" s="41"/>
      <c r="FM57" s="41"/>
      <c r="FN57" s="41"/>
      <c r="FO57" s="41"/>
      <c r="FP57" s="41"/>
      <c r="FQ57" s="41"/>
      <c r="FR57" s="41"/>
      <c r="FS57" s="41"/>
      <c r="FT57" s="41"/>
      <c r="FU57" s="41"/>
      <c r="FV57" s="41"/>
      <c r="FW57" s="41"/>
      <c r="FX57" s="41"/>
      <c r="FY57" s="41"/>
      <c r="FZ57" s="41"/>
      <c r="GA57" s="41"/>
      <c r="GB57" s="41"/>
      <c r="GC57" s="41"/>
      <c r="GD57" s="41"/>
      <c r="GE57" s="41"/>
      <c r="GF57" s="41"/>
      <c r="GG57" s="41"/>
      <c r="GH57" s="41"/>
      <c r="GI57" s="41"/>
      <c r="GJ57" s="41"/>
      <c r="GK57" s="41"/>
      <c r="GL57" s="41"/>
      <c r="GM57" s="41"/>
      <c r="GN57" s="41"/>
      <c r="GO57" s="41"/>
      <c r="GP57" s="41"/>
      <c r="GQ57" s="41"/>
      <c r="GR57" s="41"/>
      <c r="GS57" s="41"/>
      <c r="GT57" s="41"/>
      <c r="GU57" s="41"/>
      <c r="GV57" s="41"/>
      <c r="GW57" s="41"/>
      <c r="GX57" s="41"/>
      <c r="GY57" s="41"/>
      <c r="GZ57" s="41"/>
      <c r="HA57" s="41"/>
      <c r="HB57" s="41"/>
      <c r="HC57" s="41"/>
      <c r="HD57" s="41"/>
      <c r="HE57" s="41"/>
      <c r="HF57" s="41"/>
      <c r="HG57" s="41"/>
      <c r="HH57" s="41"/>
      <c r="HI57" s="41"/>
      <c r="HJ57" s="41"/>
      <c r="HK57" s="41"/>
      <c r="HL57" s="41"/>
      <c r="HM57" s="41"/>
      <c r="HN57" s="41"/>
      <c r="HO57" s="41"/>
      <c r="HP57" s="41"/>
      <c r="HQ57" s="41"/>
      <c r="HR57" s="41"/>
      <c r="HS57" s="41"/>
      <c r="HT57" s="41"/>
      <c r="HU57" s="41"/>
      <c r="HV57" s="41"/>
      <c r="HW57" s="41"/>
      <c r="HX57" s="41"/>
      <c r="HY57" s="41"/>
      <c r="HZ57" s="41"/>
      <c r="IA57" s="41"/>
      <c r="IB57" s="41"/>
      <c r="IC57" s="41"/>
      <c r="ID57" s="41"/>
      <c r="IE57" s="41"/>
      <c r="IF57" s="41"/>
      <c r="IG57" s="41"/>
      <c r="IH57" s="41"/>
      <c r="II57" s="41"/>
      <c r="IJ57" s="41"/>
      <c r="IK57" s="41"/>
      <c r="IL57" s="41"/>
      <c r="IM57" s="41"/>
      <c r="IN57" s="41"/>
      <c r="IO57" s="41"/>
      <c r="IP57" s="41"/>
      <c r="IQ57" s="41"/>
      <c r="IR57" s="41"/>
      <c r="IS57" s="41"/>
      <c r="IT57" s="41"/>
      <c r="IU57" s="41"/>
      <c r="IV57" s="41"/>
    </row>
    <row r="58" spans="1:256" s="24" customFormat="1" ht="8.25">
      <c r="A58" s="177" t="s">
        <v>113</v>
      </c>
      <c r="B58" s="191"/>
      <c r="C58" s="191"/>
      <c r="D58" s="192"/>
      <c r="E58" s="169"/>
      <c r="F58" s="25"/>
      <c r="G58" s="25"/>
      <c r="H58" s="25">
        <v>2</v>
      </c>
      <c r="I58" s="25">
        <v>2</v>
      </c>
      <c r="J58" s="25">
        <v>2</v>
      </c>
      <c r="K58" s="25"/>
      <c r="L58" s="25">
        <v>1</v>
      </c>
      <c r="M58" s="25">
        <v>2</v>
      </c>
      <c r="N58" s="25">
        <v>6</v>
      </c>
      <c r="O58" s="25">
        <v>2</v>
      </c>
      <c r="P58" s="25">
        <v>5</v>
      </c>
      <c r="Q58" s="25">
        <v>6</v>
      </c>
      <c r="R58" s="25">
        <v>6</v>
      </c>
      <c r="S58" s="25">
        <v>2</v>
      </c>
      <c r="T58" s="25">
        <v>1</v>
      </c>
      <c r="U58" s="25">
        <v>1</v>
      </c>
      <c r="V58" s="25"/>
      <c r="W58" s="25">
        <v>1</v>
      </c>
      <c r="X58" s="25"/>
      <c r="Y58" s="25">
        <v>1</v>
      </c>
      <c r="Z58" s="25">
        <v>1</v>
      </c>
      <c r="AA58" s="25">
        <v>1</v>
      </c>
      <c r="AB58" s="25">
        <v>1</v>
      </c>
      <c r="AC58" s="25">
        <v>1</v>
      </c>
      <c r="AD58" s="25">
        <v>6</v>
      </c>
      <c r="AE58" s="25">
        <v>6</v>
      </c>
      <c r="AF58" s="25"/>
      <c r="AG58" s="25">
        <v>6</v>
      </c>
      <c r="AH58" s="25">
        <v>1</v>
      </c>
      <c r="AI58" s="25">
        <v>1</v>
      </c>
      <c r="AJ58" s="25">
        <v>1</v>
      </c>
      <c r="AK58" s="25">
        <v>2</v>
      </c>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33"/>
      <c r="DQ58" s="33"/>
      <c r="DR58" s="33"/>
      <c r="DS58" s="33"/>
      <c r="DT58" s="33"/>
      <c r="DU58" s="33"/>
      <c r="DV58" s="33"/>
      <c r="DW58" s="33"/>
      <c r="DX58" s="33"/>
      <c r="DY58" s="33"/>
      <c r="DZ58" s="33"/>
      <c r="EA58" s="33"/>
      <c r="EB58" s="33"/>
      <c r="EC58" s="33"/>
      <c r="ED58" s="33"/>
      <c r="EE58" s="33"/>
      <c r="EF58" s="33"/>
      <c r="EG58" s="33"/>
      <c r="EH58" s="33"/>
      <c r="EI58" s="33"/>
      <c r="EJ58" s="33"/>
      <c r="EK58" s="33"/>
      <c r="EL58" s="33"/>
      <c r="EM58" s="33"/>
      <c r="EN58" s="33"/>
      <c r="EO58" s="33"/>
      <c r="EP58" s="33"/>
      <c r="EQ58" s="33"/>
      <c r="ER58" s="33"/>
      <c r="ES58" s="33"/>
      <c r="ET58" s="33"/>
      <c r="EU58" s="33"/>
      <c r="EV58" s="33"/>
      <c r="EW58" s="33"/>
      <c r="EX58" s="33"/>
      <c r="EY58" s="33"/>
      <c r="EZ58" s="33"/>
      <c r="FA58" s="33"/>
      <c r="FB58" s="33"/>
      <c r="FC58" s="33"/>
      <c r="FD58" s="33"/>
      <c r="FE58" s="33"/>
      <c r="FF58" s="33"/>
      <c r="FG58" s="33"/>
      <c r="FH58" s="33"/>
      <c r="FI58" s="33"/>
      <c r="FJ58" s="33"/>
      <c r="FK58" s="33"/>
      <c r="FL58" s="33"/>
      <c r="FM58" s="33"/>
      <c r="FN58" s="33"/>
      <c r="FO58" s="33"/>
      <c r="FP58" s="33"/>
      <c r="FQ58" s="33"/>
      <c r="FR58" s="33"/>
      <c r="FS58" s="33"/>
      <c r="FT58" s="33"/>
      <c r="FU58" s="33"/>
      <c r="FV58" s="33"/>
      <c r="FW58" s="33"/>
      <c r="FX58" s="33"/>
      <c r="FY58" s="33"/>
      <c r="FZ58" s="33"/>
      <c r="GA58" s="33"/>
      <c r="GB58" s="33"/>
      <c r="GC58" s="33"/>
      <c r="GD58" s="33"/>
      <c r="GE58" s="33"/>
      <c r="GF58" s="33"/>
      <c r="GG58" s="33"/>
      <c r="GH58" s="33"/>
      <c r="GI58" s="33"/>
      <c r="GJ58" s="33"/>
      <c r="GK58" s="33"/>
      <c r="GL58" s="33"/>
      <c r="GM58" s="33"/>
      <c r="GN58" s="33"/>
      <c r="GO58" s="33"/>
      <c r="GP58" s="33"/>
      <c r="GQ58" s="33"/>
      <c r="GR58" s="33"/>
      <c r="GS58" s="33"/>
      <c r="GT58" s="33"/>
      <c r="GU58" s="33"/>
      <c r="GV58" s="33"/>
      <c r="GW58" s="33"/>
      <c r="GX58" s="33"/>
      <c r="GY58" s="33"/>
      <c r="GZ58" s="33"/>
      <c r="HA58" s="33"/>
      <c r="HB58" s="33"/>
      <c r="HC58" s="33"/>
      <c r="HD58" s="33"/>
      <c r="HE58" s="33"/>
      <c r="HF58" s="33"/>
      <c r="HG58" s="33"/>
      <c r="HH58" s="33"/>
      <c r="HI58" s="33"/>
      <c r="HJ58" s="33"/>
      <c r="HK58" s="33"/>
      <c r="HL58" s="33"/>
      <c r="HM58" s="33"/>
      <c r="HN58" s="33"/>
      <c r="HO58" s="33"/>
      <c r="HP58" s="33"/>
      <c r="HQ58" s="33"/>
      <c r="HR58" s="33"/>
      <c r="HS58" s="33"/>
      <c r="HT58" s="33"/>
      <c r="HU58" s="33"/>
      <c r="HV58" s="33"/>
      <c r="HW58" s="33"/>
      <c r="HX58" s="33"/>
      <c r="HY58" s="33"/>
      <c r="HZ58" s="33"/>
      <c r="IA58" s="33"/>
      <c r="IB58" s="33"/>
      <c r="IC58" s="33"/>
      <c r="ID58" s="33"/>
      <c r="IE58" s="33"/>
      <c r="IF58" s="33"/>
      <c r="IG58" s="33"/>
      <c r="IH58" s="33"/>
      <c r="II58" s="33"/>
      <c r="IJ58" s="33"/>
      <c r="IK58" s="33"/>
      <c r="IL58" s="33"/>
      <c r="IM58" s="33"/>
      <c r="IN58" s="33"/>
      <c r="IO58" s="33"/>
      <c r="IP58" s="33"/>
      <c r="IQ58" s="33"/>
      <c r="IR58" s="33"/>
      <c r="IS58" s="33"/>
      <c r="IT58" s="33"/>
      <c r="IU58" s="33"/>
      <c r="IV58" s="33"/>
    </row>
    <row r="59" spans="1:256" ht="67.5">
      <c r="A59" s="178" t="s">
        <v>182</v>
      </c>
      <c r="B59" s="163" t="s">
        <v>179</v>
      </c>
      <c r="C59" s="174" t="s">
        <v>3490</v>
      </c>
      <c r="D59" s="179" t="s">
        <v>183</v>
      </c>
      <c r="E59" s="164" t="s">
        <v>2972</v>
      </c>
      <c r="F59" s="8">
        <v>1</v>
      </c>
      <c r="G59" s="100" t="s">
        <v>2964</v>
      </c>
      <c r="H59" s="11">
        <v>12.6</v>
      </c>
      <c r="I59" s="11">
        <v>7.6159999999999997</v>
      </c>
      <c r="J59" s="11">
        <v>2.2999999999999998</v>
      </c>
      <c r="K59" s="11">
        <v>72.394000000000005</v>
      </c>
      <c r="L59" s="11">
        <v>3.79</v>
      </c>
      <c r="M59" s="11">
        <v>1.3</v>
      </c>
      <c r="N59" s="10">
        <v>10</v>
      </c>
      <c r="O59" s="11">
        <v>2.8</v>
      </c>
      <c r="P59" s="10">
        <v>52</v>
      </c>
      <c r="Q59" s="10">
        <v>246</v>
      </c>
      <c r="R59" s="10">
        <v>202</v>
      </c>
      <c r="S59" s="10">
        <v>5</v>
      </c>
      <c r="T59" s="8">
        <v>1.9</v>
      </c>
      <c r="U59" s="8">
        <v>0.36</v>
      </c>
      <c r="V59" s="10">
        <v>0</v>
      </c>
      <c r="W59" s="10">
        <v>0</v>
      </c>
      <c r="X59" s="10"/>
      <c r="Y59" s="10"/>
      <c r="Z59" s="10">
        <v>0</v>
      </c>
      <c r="AA59" s="10"/>
      <c r="AB59" s="10">
        <v>0</v>
      </c>
      <c r="AC59" s="8">
        <v>0.68</v>
      </c>
      <c r="AD59" s="8">
        <v>0.27</v>
      </c>
      <c r="AE59" s="8">
        <v>7.0000000000000007E-2</v>
      </c>
      <c r="AF59" s="11" t="s">
        <v>494</v>
      </c>
      <c r="AG59" s="11">
        <v>5</v>
      </c>
      <c r="AH59" s="12"/>
      <c r="AI59" s="8">
        <v>0.62</v>
      </c>
      <c r="AJ59" s="10">
        <v>49</v>
      </c>
      <c r="AK59" s="10">
        <v>0</v>
      </c>
    </row>
    <row r="60" spans="1:256" s="102" customFormat="1" ht="8.25">
      <c r="A60" s="208" t="s">
        <v>112</v>
      </c>
      <c r="B60" s="209"/>
      <c r="C60" s="209"/>
      <c r="D60" s="210"/>
      <c r="E60" s="170"/>
      <c r="F60" s="43"/>
      <c r="G60" s="34"/>
      <c r="H60" s="44"/>
      <c r="I60" s="44" t="s">
        <v>2971</v>
      </c>
      <c r="J60" s="44"/>
      <c r="K60" s="44"/>
      <c r="L60" s="44"/>
      <c r="M60" s="44"/>
      <c r="N60" s="34"/>
      <c r="O60" s="44"/>
      <c r="P60" s="34"/>
      <c r="Q60" s="34"/>
      <c r="R60" s="34"/>
      <c r="S60" s="34"/>
      <c r="T60" s="43"/>
      <c r="U60" s="43"/>
      <c r="V60" s="34"/>
      <c r="W60" s="34"/>
      <c r="X60" s="34"/>
      <c r="Y60" s="34"/>
      <c r="Z60" s="34"/>
      <c r="AA60" s="34"/>
      <c r="AB60" s="43"/>
      <c r="AC60" s="43"/>
      <c r="AD60" s="43"/>
      <c r="AE60" s="43"/>
      <c r="AF60" s="43"/>
      <c r="AG60" s="103"/>
      <c r="AH60" s="103"/>
      <c r="AI60" s="42"/>
      <c r="AJ60" s="34"/>
      <c r="AK60" s="43"/>
    </row>
    <row r="61" spans="1:256" s="33" customFormat="1" ht="8.25">
      <c r="A61" s="198" t="s">
        <v>113</v>
      </c>
      <c r="B61" s="195"/>
      <c r="C61" s="195"/>
      <c r="D61" s="196"/>
      <c r="E61" s="171"/>
      <c r="F61" s="43"/>
      <c r="G61" s="34"/>
      <c r="H61" s="34">
        <v>1</v>
      </c>
      <c r="I61" s="34">
        <v>2</v>
      </c>
      <c r="J61" s="34">
        <v>1</v>
      </c>
      <c r="K61" s="34"/>
      <c r="L61" s="34">
        <v>1</v>
      </c>
      <c r="M61" s="34">
        <v>1</v>
      </c>
      <c r="N61" s="34">
        <v>1</v>
      </c>
      <c r="O61" s="34">
        <v>1</v>
      </c>
      <c r="P61" s="34">
        <v>1</v>
      </c>
      <c r="Q61" s="34">
        <v>1</v>
      </c>
      <c r="R61" s="34">
        <v>1</v>
      </c>
      <c r="S61" s="34">
        <v>1</v>
      </c>
      <c r="T61" s="34">
        <v>1</v>
      </c>
      <c r="U61" s="34">
        <v>1</v>
      </c>
      <c r="V61" s="34"/>
      <c r="W61" s="34">
        <v>1</v>
      </c>
      <c r="X61" s="34"/>
      <c r="Y61" s="34"/>
      <c r="Z61" s="34"/>
      <c r="AA61" s="34"/>
      <c r="AB61" s="34"/>
      <c r="AC61" s="34">
        <v>1</v>
      </c>
      <c r="AD61" s="34">
        <v>1</v>
      </c>
      <c r="AE61" s="34">
        <v>1</v>
      </c>
      <c r="AF61" s="34">
        <v>1</v>
      </c>
      <c r="AG61" s="34">
        <v>1</v>
      </c>
      <c r="AH61" s="34"/>
      <c r="AI61" s="34"/>
      <c r="AJ61" s="34">
        <v>1</v>
      </c>
      <c r="AK61" s="34">
        <v>1</v>
      </c>
    </row>
    <row r="62" spans="1:256" s="53" customFormat="1" ht="45">
      <c r="A62" s="213" t="s">
        <v>235</v>
      </c>
      <c r="B62" s="219" t="s">
        <v>2970</v>
      </c>
      <c r="C62" s="220" t="s">
        <v>3491</v>
      </c>
      <c r="D62" s="186" t="s">
        <v>183</v>
      </c>
      <c r="E62" s="180" t="s">
        <v>224</v>
      </c>
      <c r="F62" s="30">
        <v>1</v>
      </c>
      <c r="G62" s="99" t="s">
        <v>3417</v>
      </c>
      <c r="H62" s="29">
        <v>71.987179487179489</v>
      </c>
      <c r="I62" s="29">
        <v>2.4410256410256412</v>
      </c>
      <c r="J62" s="29">
        <v>0.73717948717948711</v>
      </c>
      <c r="K62" s="29">
        <v>23.203205128205127</v>
      </c>
      <c r="L62" s="29">
        <v>1.2147435897435896</v>
      </c>
      <c r="M62" s="29">
        <v>0.41666666666666669</v>
      </c>
      <c r="N62" s="28">
        <v>6.3541666666666661</v>
      </c>
      <c r="O62" s="29">
        <v>1.0032051282051282</v>
      </c>
      <c r="P62" s="28">
        <v>18.137820512820511</v>
      </c>
      <c r="Q62" s="28">
        <v>74.932692307692307</v>
      </c>
      <c r="R62" s="28">
        <v>52.073717948717949</v>
      </c>
      <c r="S62" s="28">
        <v>3.7628205128205132</v>
      </c>
      <c r="T62" s="30">
        <v>0.58006410256410257</v>
      </c>
      <c r="U62" s="30">
        <v>0.11615384615384615</v>
      </c>
      <c r="V62" s="28">
        <v>0</v>
      </c>
      <c r="W62" s="28">
        <v>0</v>
      </c>
      <c r="X62" s="28">
        <v>0</v>
      </c>
      <c r="Y62" s="28"/>
      <c r="Z62" s="28">
        <v>0</v>
      </c>
      <c r="AA62" s="28"/>
      <c r="AB62" s="28">
        <v>0</v>
      </c>
      <c r="AC62" s="30">
        <v>0.22</v>
      </c>
      <c r="AD62" s="30">
        <v>4.3269230769230768E-2</v>
      </c>
      <c r="AE62" s="30">
        <v>1.682692307692308E-2</v>
      </c>
      <c r="AF62" s="29">
        <v>1.6</v>
      </c>
      <c r="AG62" s="29">
        <v>1.2</v>
      </c>
      <c r="AH62" s="29">
        <v>0.4</v>
      </c>
      <c r="AI62" s="30">
        <v>9.9358974358974367E-2</v>
      </c>
      <c r="AJ62" s="28">
        <v>10.993589743589743</v>
      </c>
      <c r="AK62" s="28">
        <v>0</v>
      </c>
    </row>
    <row r="63" spans="1:256" ht="78.75">
      <c r="A63" s="178" t="s">
        <v>195</v>
      </c>
      <c r="B63" s="163" t="s">
        <v>2969</v>
      </c>
      <c r="C63" s="174" t="s">
        <v>3492</v>
      </c>
      <c r="D63" s="179" t="s">
        <v>183</v>
      </c>
      <c r="E63" s="164" t="s">
        <v>2968</v>
      </c>
      <c r="F63" s="8">
        <v>1</v>
      </c>
      <c r="G63" s="100" t="s">
        <v>2952</v>
      </c>
      <c r="H63" s="11">
        <v>12.403571428571427</v>
      </c>
      <c r="I63" s="11">
        <v>7.8253844665138779</v>
      </c>
      <c r="J63" s="11">
        <v>2.4</v>
      </c>
      <c r="K63" s="11">
        <v>72.271044104914694</v>
      </c>
      <c r="L63" s="11">
        <v>3.8</v>
      </c>
      <c r="M63" s="11">
        <v>1.3</v>
      </c>
      <c r="N63" s="10">
        <v>12</v>
      </c>
      <c r="O63" s="11">
        <v>1</v>
      </c>
      <c r="P63" s="10">
        <v>52</v>
      </c>
      <c r="Q63" s="10">
        <v>255</v>
      </c>
      <c r="R63" s="10">
        <v>326</v>
      </c>
      <c r="S63" s="10">
        <v>5</v>
      </c>
      <c r="T63" s="8">
        <v>1.9</v>
      </c>
      <c r="U63" s="8">
        <v>0.36</v>
      </c>
      <c r="V63" s="10">
        <v>0</v>
      </c>
      <c r="W63" s="10">
        <v>0</v>
      </c>
      <c r="X63" s="10">
        <v>0</v>
      </c>
      <c r="Y63" s="10"/>
      <c r="Z63" s="10">
        <v>0</v>
      </c>
      <c r="AA63" s="10"/>
      <c r="AB63" s="10">
        <v>0</v>
      </c>
      <c r="AC63" s="8">
        <v>0.68</v>
      </c>
      <c r="AD63" s="8">
        <v>0.27</v>
      </c>
      <c r="AE63" s="8">
        <v>7.0000000000000007E-2</v>
      </c>
      <c r="AF63" s="11">
        <v>6.8</v>
      </c>
      <c r="AG63" s="12">
        <v>5.3</v>
      </c>
      <c r="AH63" s="12">
        <v>1.5</v>
      </c>
      <c r="AI63" s="8">
        <v>0.62</v>
      </c>
      <c r="AJ63" s="10">
        <v>49</v>
      </c>
      <c r="AK63" s="10">
        <v>0</v>
      </c>
    </row>
    <row r="64" spans="1:256" s="41" customFormat="1" ht="8.25">
      <c r="A64" s="197" t="s">
        <v>112</v>
      </c>
      <c r="B64" s="193"/>
      <c r="C64" s="193"/>
      <c r="D64" s="194"/>
      <c r="E64" s="181"/>
      <c r="F64" s="43"/>
      <c r="G64" s="34"/>
      <c r="H64" s="44">
        <v>0.20454492009977751</v>
      </c>
      <c r="I64" s="44">
        <v>1.1649216836212517</v>
      </c>
      <c r="J64" s="44"/>
      <c r="K64" s="44"/>
      <c r="L64" s="44"/>
      <c r="M64" s="44"/>
      <c r="N64" s="34"/>
      <c r="O64" s="44"/>
      <c r="P64" s="34"/>
      <c r="Q64" s="34"/>
      <c r="R64" s="34"/>
      <c r="S64" s="34"/>
      <c r="T64" s="43"/>
      <c r="U64" s="43"/>
      <c r="V64" s="34"/>
      <c r="W64" s="34"/>
      <c r="X64" s="34"/>
      <c r="Y64" s="34"/>
      <c r="Z64" s="34"/>
      <c r="AA64" s="34"/>
      <c r="AB64" s="34"/>
      <c r="AC64" s="43"/>
      <c r="AD64" s="43"/>
      <c r="AE64" s="43"/>
      <c r="AF64" s="43"/>
      <c r="AG64" s="43"/>
      <c r="AH64" s="43"/>
      <c r="AI64" s="42"/>
      <c r="AJ64" s="34"/>
      <c r="AK64" s="44"/>
    </row>
    <row r="65" spans="1:256" s="33" customFormat="1" ht="8.25">
      <c r="A65" s="198" t="s">
        <v>113</v>
      </c>
      <c r="B65" s="195"/>
      <c r="C65" s="195"/>
      <c r="D65" s="196"/>
      <c r="E65" s="171"/>
      <c r="F65" s="34"/>
      <c r="G65" s="34"/>
      <c r="H65" s="34">
        <v>28</v>
      </c>
      <c r="I65" s="34">
        <v>33</v>
      </c>
      <c r="J65" s="34">
        <v>1</v>
      </c>
      <c r="K65" s="34"/>
      <c r="L65" s="34">
        <v>1</v>
      </c>
      <c r="M65" s="34">
        <v>1</v>
      </c>
      <c r="N65" s="34">
        <v>1</v>
      </c>
      <c r="O65" s="34">
        <v>1</v>
      </c>
      <c r="P65" s="34">
        <v>1</v>
      </c>
      <c r="Q65" s="34">
        <v>1</v>
      </c>
      <c r="R65" s="34">
        <v>1</v>
      </c>
      <c r="S65" s="34">
        <v>1</v>
      </c>
      <c r="T65" s="34">
        <v>1</v>
      </c>
      <c r="U65" s="34">
        <v>1</v>
      </c>
      <c r="V65" s="34"/>
      <c r="W65" s="34">
        <v>1</v>
      </c>
      <c r="X65" s="34"/>
      <c r="Y65" s="34"/>
      <c r="Z65" s="34">
        <v>1</v>
      </c>
      <c r="AA65" s="34"/>
      <c r="AB65" s="34">
        <v>1</v>
      </c>
      <c r="AC65" s="34">
        <v>1</v>
      </c>
      <c r="AD65" s="34">
        <v>1</v>
      </c>
      <c r="AE65" s="34">
        <v>1</v>
      </c>
      <c r="AF65" s="34"/>
      <c r="AG65" s="34">
        <v>1</v>
      </c>
      <c r="AH65" s="34">
        <v>1</v>
      </c>
      <c r="AI65" s="34">
        <v>1</v>
      </c>
      <c r="AJ65" s="34">
        <v>1</v>
      </c>
      <c r="AK65" s="34">
        <v>1</v>
      </c>
    </row>
    <row r="66" spans="1:256" s="53" customFormat="1" ht="45">
      <c r="A66" s="213" t="s">
        <v>236</v>
      </c>
      <c r="B66" s="219" t="s">
        <v>3897</v>
      </c>
      <c r="C66" s="220" t="s">
        <v>3493</v>
      </c>
      <c r="D66" s="221"/>
      <c r="E66" s="180" t="s">
        <v>224</v>
      </c>
      <c r="F66" s="30">
        <v>1</v>
      </c>
      <c r="G66" s="99" t="s">
        <v>822</v>
      </c>
      <c r="H66" s="29">
        <v>71.924221611721606</v>
      </c>
      <c r="I66" s="29">
        <v>2.5081360469595766</v>
      </c>
      <c r="J66" s="29">
        <v>0.76923076923076927</v>
      </c>
      <c r="K66" s="29">
        <v>23.163796187472659</v>
      </c>
      <c r="L66" s="29">
        <v>1.2179487179487181</v>
      </c>
      <c r="M66" s="29">
        <v>0.41666666666666669</v>
      </c>
      <c r="N66" s="28">
        <v>6.9951923076923075</v>
      </c>
      <c r="O66" s="29">
        <v>0.42628205128205132</v>
      </c>
      <c r="P66" s="28">
        <v>18.137820512820511</v>
      </c>
      <c r="Q66" s="28">
        <v>77.67307692307692</v>
      </c>
      <c r="R66" s="28">
        <v>83.868589743589737</v>
      </c>
      <c r="S66" s="28">
        <v>3.7628205128205132</v>
      </c>
      <c r="T66" s="30">
        <v>0.58006410256410257</v>
      </c>
      <c r="U66" s="30">
        <v>0.11615384615384615</v>
      </c>
      <c r="V66" s="28">
        <v>0</v>
      </c>
      <c r="W66" s="28">
        <v>0</v>
      </c>
      <c r="X66" s="28">
        <v>0</v>
      </c>
      <c r="Y66" s="28"/>
      <c r="Z66" s="28">
        <v>0</v>
      </c>
      <c r="AA66" s="28"/>
      <c r="AB66" s="28">
        <v>0</v>
      </c>
      <c r="AC66" s="30">
        <v>0.22</v>
      </c>
      <c r="AD66" s="30">
        <v>4.3269230769230768E-2</v>
      </c>
      <c r="AE66" s="30">
        <v>1.682692307692308E-2</v>
      </c>
      <c r="AF66" s="29">
        <v>1.6346153846153848</v>
      </c>
      <c r="AG66" s="29">
        <v>1.2740384615384615</v>
      </c>
      <c r="AH66" s="29">
        <v>0.36057692307692307</v>
      </c>
      <c r="AI66" s="30">
        <v>9.9358974358974367E-2</v>
      </c>
      <c r="AJ66" s="28">
        <v>10.993589743589743</v>
      </c>
      <c r="AK66" s="28">
        <v>0</v>
      </c>
    </row>
    <row r="67" spans="1:256" ht="33.75">
      <c r="A67" s="178" t="s">
        <v>274</v>
      </c>
      <c r="B67" s="163" t="s">
        <v>273</v>
      </c>
      <c r="C67" s="174" t="s">
        <v>275</v>
      </c>
      <c r="D67" s="179" t="s">
        <v>183</v>
      </c>
      <c r="E67" s="164" t="s">
        <v>276</v>
      </c>
      <c r="F67" s="8">
        <v>1</v>
      </c>
      <c r="G67" s="73" t="s">
        <v>3025</v>
      </c>
      <c r="H67" s="11">
        <v>3.91</v>
      </c>
      <c r="I67" s="11">
        <v>7.14</v>
      </c>
      <c r="J67" s="11">
        <v>0.1</v>
      </c>
      <c r="K67" s="11">
        <v>87</v>
      </c>
      <c r="L67" s="11">
        <v>1.4</v>
      </c>
      <c r="M67" s="11">
        <v>0.4</v>
      </c>
      <c r="N67" s="10">
        <v>10</v>
      </c>
      <c r="O67" s="11">
        <v>0.71355930548949065</v>
      </c>
      <c r="P67" s="10">
        <v>47.140559041642888</v>
      </c>
      <c r="Q67" s="10">
        <v>138.13280091272105</v>
      </c>
      <c r="R67" s="10">
        <v>159.62122179121505</v>
      </c>
      <c r="S67" s="10">
        <v>5</v>
      </c>
      <c r="T67" s="8">
        <v>0.87382815533980585</v>
      </c>
      <c r="U67" s="8">
        <v>0.20580073343500757</v>
      </c>
      <c r="V67" s="10">
        <v>0</v>
      </c>
      <c r="W67" s="10">
        <v>0</v>
      </c>
      <c r="X67" s="10">
        <v>0</v>
      </c>
      <c r="Y67" s="10">
        <v>0</v>
      </c>
      <c r="Z67" s="10">
        <v>0</v>
      </c>
      <c r="AA67" s="10">
        <v>0</v>
      </c>
      <c r="AB67" s="10">
        <v>0</v>
      </c>
      <c r="AC67" s="8" t="s">
        <v>2803</v>
      </c>
      <c r="AD67" s="8">
        <v>0.21</v>
      </c>
      <c r="AE67" s="8">
        <v>0.26500000000000001</v>
      </c>
      <c r="AF67" s="8" t="s">
        <v>144</v>
      </c>
      <c r="AG67" s="11">
        <v>3.52</v>
      </c>
      <c r="AH67" s="12"/>
      <c r="AI67" s="10">
        <v>0</v>
      </c>
      <c r="AJ67" s="10">
        <v>12.059212778094695</v>
      </c>
      <c r="AK67" s="10">
        <v>0</v>
      </c>
    </row>
    <row r="68" spans="1:256" s="102" customFormat="1" ht="8.25">
      <c r="A68" s="208" t="s">
        <v>112</v>
      </c>
      <c r="B68" s="209"/>
      <c r="C68" s="209"/>
      <c r="D68" s="210"/>
      <c r="E68" s="170"/>
      <c r="F68" s="43"/>
      <c r="G68" s="34"/>
      <c r="H68" s="44"/>
      <c r="I68" s="44"/>
      <c r="J68" s="44"/>
      <c r="K68" s="44"/>
      <c r="L68" s="44"/>
      <c r="M68" s="44"/>
      <c r="N68" s="34"/>
      <c r="O68" s="44"/>
      <c r="P68" s="34"/>
      <c r="Q68" s="34"/>
      <c r="R68" s="34"/>
      <c r="S68" s="34"/>
      <c r="T68" s="43"/>
      <c r="U68" s="43"/>
      <c r="V68" s="34"/>
      <c r="W68" s="34"/>
      <c r="X68" s="34"/>
      <c r="Y68" s="34"/>
      <c r="Z68" s="34"/>
      <c r="AA68" s="34"/>
      <c r="AB68" s="43"/>
      <c r="AC68" s="43"/>
      <c r="AD68" s="43"/>
      <c r="AE68" s="43"/>
      <c r="AF68" s="43"/>
      <c r="AG68" s="103"/>
      <c r="AH68" s="103"/>
      <c r="AI68" s="42"/>
      <c r="AJ68" s="34"/>
      <c r="AK68" s="43"/>
    </row>
    <row r="69" spans="1:256" s="33" customFormat="1" ht="8.25">
      <c r="A69" s="198" t="s">
        <v>113</v>
      </c>
      <c r="B69" s="195"/>
      <c r="C69" s="195"/>
      <c r="D69" s="196"/>
      <c r="E69" s="171"/>
      <c r="F69" s="43"/>
      <c r="G69" s="34"/>
      <c r="H69" s="34">
        <v>1</v>
      </c>
      <c r="I69" s="34">
        <v>1</v>
      </c>
      <c r="J69" s="34">
        <v>1</v>
      </c>
      <c r="K69" s="34"/>
      <c r="L69" s="34">
        <v>1</v>
      </c>
      <c r="M69" s="34">
        <v>1</v>
      </c>
      <c r="N69" s="34">
        <v>1</v>
      </c>
      <c r="O69" s="34">
        <v>1</v>
      </c>
      <c r="P69" s="34">
        <v>1</v>
      </c>
      <c r="Q69" s="34">
        <v>1</v>
      </c>
      <c r="R69" s="34">
        <v>1</v>
      </c>
      <c r="S69" s="34">
        <v>1</v>
      </c>
      <c r="T69" s="34">
        <v>1</v>
      </c>
      <c r="U69" s="34">
        <v>1</v>
      </c>
      <c r="V69" s="34"/>
      <c r="W69" s="34">
        <v>1</v>
      </c>
      <c r="X69" s="34"/>
      <c r="Y69" s="34">
        <v>1</v>
      </c>
      <c r="Z69" s="34">
        <v>1</v>
      </c>
      <c r="AA69" s="34">
        <v>1</v>
      </c>
      <c r="AB69" s="34">
        <v>1</v>
      </c>
      <c r="AC69" s="34"/>
      <c r="AD69" s="34">
        <v>1</v>
      </c>
      <c r="AE69" s="34">
        <v>1</v>
      </c>
      <c r="AF69" s="34">
        <v>1</v>
      </c>
      <c r="AG69" s="34">
        <v>1</v>
      </c>
      <c r="AH69" s="34"/>
      <c r="AI69" s="34">
        <v>1</v>
      </c>
      <c r="AJ69" s="34">
        <v>1</v>
      </c>
      <c r="AK69" s="34">
        <v>1</v>
      </c>
    </row>
    <row r="70" spans="1:256" s="18" customFormat="1" ht="22.5">
      <c r="A70" s="175" t="s">
        <v>263</v>
      </c>
      <c r="B70" s="188" t="s">
        <v>260</v>
      </c>
      <c r="C70" s="173" t="s">
        <v>262</v>
      </c>
      <c r="D70" s="186" t="s">
        <v>183</v>
      </c>
      <c r="E70" s="167" t="s">
        <v>264</v>
      </c>
      <c r="F70" s="30">
        <v>1</v>
      </c>
      <c r="G70" s="28" t="s">
        <v>2967</v>
      </c>
      <c r="H70" s="29">
        <v>7.3000000000000007</v>
      </c>
      <c r="I70" s="29">
        <v>6.7116000000000007</v>
      </c>
      <c r="J70" s="29">
        <v>0.1</v>
      </c>
      <c r="K70" s="29">
        <v>82.737791195753971</v>
      </c>
      <c r="L70" s="29">
        <v>1.3506088042460194</v>
      </c>
      <c r="M70" s="29">
        <v>1.8</v>
      </c>
      <c r="N70" s="28">
        <v>9.1875059897318874</v>
      </c>
      <c r="O70" s="29">
        <v>0.68838534310412924</v>
      </c>
      <c r="P70" s="28">
        <v>45.477467199087272</v>
      </c>
      <c r="Q70" s="28">
        <v>133.25955504848829</v>
      </c>
      <c r="R70" s="28">
        <v>153.98987678265829</v>
      </c>
      <c r="S70" s="28">
        <v>650</v>
      </c>
      <c r="T70" s="30">
        <v>0.84299999999999997</v>
      </c>
      <c r="U70" s="29">
        <v>0.19854020178400666</v>
      </c>
      <c r="V70" s="28">
        <v>0</v>
      </c>
      <c r="W70" s="28">
        <v>0</v>
      </c>
      <c r="X70" s="28">
        <v>0</v>
      </c>
      <c r="Y70" s="28">
        <v>0</v>
      </c>
      <c r="Z70" s="28">
        <v>0</v>
      </c>
      <c r="AA70" s="28"/>
      <c r="AB70" s="28">
        <v>0</v>
      </c>
      <c r="AC70" s="30" t="s">
        <v>2803</v>
      </c>
      <c r="AD70" s="30">
        <v>0.21</v>
      </c>
      <c r="AE70" s="30">
        <v>0.12</v>
      </c>
      <c r="AF70" s="30" t="s">
        <v>144</v>
      </c>
      <c r="AG70" s="29">
        <v>3.52</v>
      </c>
      <c r="AH70" s="27"/>
      <c r="AI70" s="54"/>
      <c r="AJ70" s="28">
        <v>11.63377067883628</v>
      </c>
      <c r="AK70" s="28">
        <v>0</v>
      </c>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row>
    <row r="71" spans="1:256" s="35" customFormat="1" ht="8.25">
      <c r="A71" s="176" t="s">
        <v>112</v>
      </c>
      <c r="B71" s="189"/>
      <c r="C71" s="189"/>
      <c r="D71" s="190"/>
      <c r="E71" s="172"/>
      <c r="F71" s="39"/>
      <c r="G71" s="25"/>
      <c r="H71" s="40" t="s">
        <v>2966</v>
      </c>
      <c r="I71" s="40" t="s">
        <v>2965</v>
      </c>
      <c r="J71" s="40" t="s">
        <v>1904</v>
      </c>
      <c r="K71" s="40"/>
      <c r="L71" s="40"/>
      <c r="M71" s="40"/>
      <c r="N71" s="25"/>
      <c r="O71" s="40"/>
      <c r="P71" s="25"/>
      <c r="Q71" s="25"/>
      <c r="R71" s="25"/>
      <c r="S71" s="25"/>
      <c r="T71" s="39"/>
      <c r="U71" s="39"/>
      <c r="V71" s="25"/>
      <c r="W71" s="25"/>
      <c r="X71" s="25"/>
      <c r="Y71" s="25"/>
      <c r="Z71" s="25"/>
      <c r="AA71" s="25"/>
      <c r="AB71" s="25"/>
      <c r="AC71" s="39"/>
      <c r="AD71" s="39" t="s">
        <v>2371</v>
      </c>
      <c r="AE71" s="39" t="s">
        <v>1997</v>
      </c>
      <c r="AF71" s="39"/>
      <c r="AG71" s="39"/>
      <c r="AH71" s="39"/>
      <c r="AI71" s="38"/>
      <c r="AJ71" s="25"/>
      <c r="AK71" s="40"/>
      <c r="AL71" s="41"/>
      <c r="AM71" s="41"/>
      <c r="AN71" s="41"/>
      <c r="AO71" s="41"/>
      <c r="AP71" s="41"/>
      <c r="AQ71" s="41"/>
      <c r="AR71" s="41"/>
      <c r="AS71" s="41"/>
      <c r="AT71" s="41"/>
      <c r="AU71" s="41"/>
      <c r="AV71" s="41"/>
      <c r="AW71" s="41"/>
      <c r="AX71" s="41"/>
      <c r="AY71" s="41"/>
      <c r="AZ71" s="41"/>
      <c r="BA71" s="41"/>
      <c r="BB71" s="41"/>
      <c r="BC71" s="41"/>
      <c r="BD71" s="41"/>
      <c r="BE71" s="41"/>
      <c r="BF71" s="41"/>
      <c r="BG71" s="41"/>
      <c r="BH71" s="41"/>
      <c r="BI71" s="41"/>
      <c r="BJ71" s="41"/>
      <c r="BK71" s="41"/>
      <c r="BL71" s="41"/>
      <c r="BM71" s="41"/>
      <c r="BN71" s="41"/>
      <c r="BO71" s="41"/>
      <c r="BP71" s="41"/>
      <c r="BQ71" s="41"/>
      <c r="BR71" s="41"/>
      <c r="BS71" s="41"/>
      <c r="BT71" s="41"/>
      <c r="BU71" s="41"/>
      <c r="BV71" s="41"/>
      <c r="BW71" s="41"/>
      <c r="BX71" s="41"/>
      <c r="BY71" s="41"/>
      <c r="BZ71" s="41"/>
      <c r="CA71" s="41"/>
      <c r="CB71" s="41"/>
      <c r="CC71" s="41"/>
      <c r="CD71" s="41"/>
      <c r="CE71" s="41"/>
      <c r="CF71" s="41"/>
      <c r="CG71" s="41"/>
      <c r="CH71" s="41"/>
      <c r="CI71" s="41"/>
      <c r="CJ71" s="41"/>
      <c r="CK71" s="41"/>
      <c r="CL71" s="41"/>
      <c r="CM71" s="41"/>
      <c r="CN71" s="41"/>
      <c r="CO71" s="41"/>
      <c r="CP71" s="41"/>
      <c r="CQ71" s="41"/>
      <c r="CR71" s="41"/>
      <c r="CS71" s="41"/>
      <c r="CT71" s="41"/>
      <c r="CU71" s="41"/>
      <c r="CV71" s="41"/>
      <c r="CW71" s="41"/>
      <c r="CX71" s="41"/>
      <c r="CY71" s="41"/>
      <c r="CZ71" s="41"/>
      <c r="DA71" s="41"/>
      <c r="DB71" s="41"/>
      <c r="DC71" s="41"/>
      <c r="DD71" s="41"/>
      <c r="DE71" s="41"/>
      <c r="DF71" s="41"/>
      <c r="DG71" s="41"/>
      <c r="DH71" s="41"/>
      <c r="DI71" s="41"/>
      <c r="DJ71" s="41"/>
      <c r="DK71" s="41"/>
      <c r="DL71" s="41"/>
      <c r="DM71" s="41"/>
      <c r="DN71" s="41"/>
      <c r="DO71" s="41"/>
      <c r="DP71" s="41"/>
      <c r="DQ71" s="41"/>
      <c r="DR71" s="41"/>
      <c r="DS71" s="41"/>
      <c r="DT71" s="41"/>
      <c r="DU71" s="41"/>
      <c r="DV71" s="41"/>
      <c r="DW71" s="41"/>
      <c r="DX71" s="41"/>
      <c r="DY71" s="41"/>
      <c r="DZ71" s="41"/>
      <c r="EA71" s="41"/>
      <c r="EB71" s="41"/>
      <c r="EC71" s="41"/>
      <c r="ED71" s="41"/>
      <c r="EE71" s="41"/>
      <c r="EF71" s="41"/>
      <c r="EG71" s="41"/>
      <c r="EH71" s="41"/>
      <c r="EI71" s="41"/>
      <c r="EJ71" s="41"/>
      <c r="EK71" s="41"/>
      <c r="EL71" s="41"/>
      <c r="EM71" s="41"/>
      <c r="EN71" s="41"/>
      <c r="EO71" s="41"/>
      <c r="EP71" s="41"/>
      <c r="EQ71" s="41"/>
      <c r="ER71" s="41"/>
      <c r="ES71" s="41"/>
      <c r="ET71" s="41"/>
      <c r="EU71" s="41"/>
      <c r="EV71" s="41"/>
      <c r="EW71" s="41"/>
      <c r="EX71" s="41"/>
      <c r="EY71" s="41"/>
      <c r="EZ71" s="41"/>
      <c r="FA71" s="41"/>
      <c r="FB71" s="41"/>
      <c r="FC71" s="41"/>
      <c r="FD71" s="41"/>
      <c r="FE71" s="41"/>
      <c r="FF71" s="41"/>
      <c r="FG71" s="41"/>
      <c r="FH71" s="41"/>
      <c r="FI71" s="41"/>
      <c r="FJ71" s="41"/>
      <c r="FK71" s="41"/>
      <c r="FL71" s="41"/>
      <c r="FM71" s="41"/>
      <c r="FN71" s="41"/>
      <c r="FO71" s="41"/>
      <c r="FP71" s="41"/>
      <c r="FQ71" s="41"/>
      <c r="FR71" s="41"/>
      <c r="FS71" s="41"/>
      <c r="FT71" s="41"/>
      <c r="FU71" s="41"/>
      <c r="FV71" s="41"/>
      <c r="FW71" s="41"/>
      <c r="FX71" s="41"/>
      <c r="FY71" s="41"/>
      <c r="FZ71" s="41"/>
      <c r="GA71" s="41"/>
      <c r="GB71" s="41"/>
      <c r="GC71" s="41"/>
      <c r="GD71" s="41"/>
      <c r="GE71" s="41"/>
      <c r="GF71" s="41"/>
      <c r="GG71" s="41"/>
      <c r="GH71" s="41"/>
      <c r="GI71" s="41"/>
      <c r="GJ71" s="41"/>
      <c r="GK71" s="41"/>
      <c r="GL71" s="41"/>
      <c r="GM71" s="41"/>
      <c r="GN71" s="41"/>
      <c r="GO71" s="41"/>
      <c r="GP71" s="41"/>
      <c r="GQ71" s="41"/>
      <c r="GR71" s="41"/>
      <c r="GS71" s="41"/>
      <c r="GT71" s="41"/>
      <c r="GU71" s="41"/>
      <c r="GV71" s="41"/>
      <c r="GW71" s="41"/>
      <c r="GX71" s="41"/>
      <c r="GY71" s="41"/>
      <c r="GZ71" s="41"/>
      <c r="HA71" s="41"/>
      <c r="HB71" s="41"/>
      <c r="HC71" s="41"/>
      <c r="HD71" s="41"/>
      <c r="HE71" s="41"/>
      <c r="HF71" s="41"/>
      <c r="HG71" s="41"/>
      <c r="HH71" s="41"/>
      <c r="HI71" s="41"/>
      <c r="HJ71" s="41"/>
      <c r="HK71" s="41"/>
      <c r="HL71" s="41"/>
      <c r="HM71" s="41"/>
      <c r="HN71" s="41"/>
      <c r="HO71" s="41"/>
      <c r="HP71" s="41"/>
      <c r="HQ71" s="41"/>
      <c r="HR71" s="41"/>
      <c r="HS71" s="41"/>
      <c r="HT71" s="41"/>
      <c r="HU71" s="41"/>
      <c r="HV71" s="41"/>
      <c r="HW71" s="41"/>
      <c r="HX71" s="41"/>
      <c r="HY71" s="41"/>
      <c r="HZ71" s="41"/>
      <c r="IA71" s="41"/>
      <c r="IB71" s="41"/>
      <c r="IC71" s="41"/>
      <c r="ID71" s="41"/>
      <c r="IE71" s="41"/>
      <c r="IF71" s="41"/>
      <c r="IG71" s="41"/>
      <c r="IH71" s="41"/>
      <c r="II71" s="41"/>
      <c r="IJ71" s="41"/>
      <c r="IK71" s="41"/>
      <c r="IL71" s="41"/>
      <c r="IM71" s="41"/>
      <c r="IN71" s="41"/>
      <c r="IO71" s="41"/>
      <c r="IP71" s="41"/>
      <c r="IQ71" s="41"/>
      <c r="IR71" s="41"/>
      <c r="IS71" s="41"/>
      <c r="IT71" s="41"/>
      <c r="IU71" s="41"/>
      <c r="IV71" s="41"/>
    </row>
    <row r="72" spans="1:256" s="24" customFormat="1" ht="8.25">
      <c r="A72" s="177" t="s">
        <v>113</v>
      </c>
      <c r="B72" s="191"/>
      <c r="C72" s="191"/>
      <c r="D72" s="192"/>
      <c r="E72" s="169"/>
      <c r="F72" s="25"/>
      <c r="G72" s="25"/>
      <c r="H72" s="25">
        <v>2</v>
      </c>
      <c r="I72" s="25">
        <v>2</v>
      </c>
      <c r="J72" s="25">
        <v>2</v>
      </c>
      <c r="K72" s="25"/>
      <c r="L72" s="25">
        <v>1</v>
      </c>
      <c r="M72" s="25">
        <v>1</v>
      </c>
      <c r="N72" s="25">
        <v>1</v>
      </c>
      <c r="O72" s="25">
        <v>1</v>
      </c>
      <c r="P72" s="25">
        <v>1</v>
      </c>
      <c r="Q72" s="25">
        <v>1</v>
      </c>
      <c r="R72" s="25">
        <v>1</v>
      </c>
      <c r="S72" s="25">
        <v>1</v>
      </c>
      <c r="T72" s="25">
        <v>1</v>
      </c>
      <c r="U72" s="25">
        <v>1</v>
      </c>
      <c r="V72" s="25"/>
      <c r="W72" s="25">
        <v>1</v>
      </c>
      <c r="X72" s="25"/>
      <c r="Y72" s="25">
        <v>1</v>
      </c>
      <c r="Z72" s="25">
        <v>1</v>
      </c>
      <c r="AA72" s="25"/>
      <c r="AB72" s="25">
        <v>1</v>
      </c>
      <c r="AC72" s="25">
        <v>1</v>
      </c>
      <c r="AD72" s="25">
        <v>2</v>
      </c>
      <c r="AE72" s="25">
        <v>2</v>
      </c>
      <c r="AF72" s="25">
        <v>1</v>
      </c>
      <c r="AG72" s="25">
        <v>1</v>
      </c>
      <c r="AH72" s="25"/>
      <c r="AI72" s="25"/>
      <c r="AJ72" s="25">
        <v>1</v>
      </c>
      <c r="AK72" s="25">
        <v>1</v>
      </c>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c r="EA72" s="33"/>
      <c r="EB72" s="33"/>
      <c r="EC72" s="33"/>
      <c r="ED72" s="33"/>
      <c r="EE72" s="33"/>
      <c r="EF72" s="33"/>
      <c r="EG72" s="33"/>
      <c r="EH72" s="33"/>
      <c r="EI72" s="33"/>
      <c r="EJ72" s="33"/>
      <c r="EK72" s="33"/>
      <c r="EL72" s="33"/>
      <c r="EM72" s="33"/>
      <c r="EN72" s="33"/>
      <c r="EO72" s="33"/>
      <c r="EP72" s="33"/>
      <c r="EQ72" s="33"/>
      <c r="ER72" s="33"/>
      <c r="ES72" s="33"/>
      <c r="ET72" s="33"/>
      <c r="EU72" s="33"/>
      <c r="EV72" s="33"/>
      <c r="EW72" s="33"/>
      <c r="EX72" s="33"/>
      <c r="EY72" s="33"/>
      <c r="EZ72" s="33"/>
      <c r="FA72" s="33"/>
      <c r="FB72" s="33"/>
      <c r="FC72" s="33"/>
      <c r="FD72" s="33"/>
      <c r="FE72" s="33"/>
      <c r="FF72" s="33"/>
      <c r="FG72" s="33"/>
      <c r="FH72" s="33"/>
      <c r="FI72" s="33"/>
      <c r="FJ72" s="33"/>
      <c r="FK72" s="33"/>
      <c r="FL72" s="33"/>
      <c r="FM72" s="33"/>
      <c r="FN72" s="33"/>
      <c r="FO72" s="33"/>
      <c r="FP72" s="33"/>
      <c r="FQ72" s="33"/>
      <c r="FR72" s="33"/>
      <c r="FS72" s="33"/>
      <c r="FT72" s="33"/>
      <c r="FU72" s="33"/>
      <c r="FV72" s="33"/>
      <c r="FW72" s="33"/>
      <c r="FX72" s="33"/>
      <c r="FY72" s="33"/>
      <c r="FZ72" s="33"/>
      <c r="GA72" s="33"/>
      <c r="GB72" s="33"/>
      <c r="GC72" s="33"/>
      <c r="GD72" s="33"/>
      <c r="GE72" s="33"/>
      <c r="GF72" s="33"/>
      <c r="GG72" s="33"/>
      <c r="GH72" s="33"/>
      <c r="GI72" s="33"/>
      <c r="GJ72" s="33"/>
      <c r="GK72" s="33"/>
      <c r="GL72" s="33"/>
      <c r="GM72" s="33"/>
      <c r="GN72" s="33"/>
      <c r="GO72" s="33"/>
      <c r="GP72" s="33"/>
      <c r="GQ72" s="33"/>
      <c r="GR72" s="33"/>
      <c r="GS72" s="33"/>
      <c r="GT72" s="33"/>
      <c r="GU72" s="33"/>
      <c r="GV72" s="33"/>
      <c r="GW72" s="33"/>
      <c r="GX72" s="33"/>
      <c r="GY72" s="33"/>
      <c r="GZ72" s="33"/>
      <c r="HA72" s="33"/>
      <c r="HB72" s="33"/>
      <c r="HC72" s="33"/>
      <c r="HD72" s="33"/>
      <c r="HE72" s="33"/>
      <c r="HF72" s="33"/>
      <c r="HG72" s="33"/>
      <c r="HH72" s="33"/>
      <c r="HI72" s="33"/>
      <c r="HJ72" s="33"/>
      <c r="HK72" s="33"/>
      <c r="HL72" s="33"/>
      <c r="HM72" s="33"/>
      <c r="HN72" s="33"/>
      <c r="HO72" s="33"/>
      <c r="HP72" s="33"/>
      <c r="HQ72" s="33"/>
      <c r="HR72" s="33"/>
      <c r="HS72" s="33"/>
      <c r="HT72" s="33"/>
      <c r="HU72" s="33"/>
      <c r="HV72" s="33"/>
      <c r="HW72" s="33"/>
      <c r="HX72" s="33"/>
      <c r="HY72" s="33"/>
      <c r="HZ72" s="33"/>
      <c r="IA72" s="33"/>
      <c r="IB72" s="33"/>
      <c r="IC72" s="33"/>
      <c r="ID72" s="33"/>
      <c r="IE72" s="33"/>
      <c r="IF72" s="33"/>
      <c r="IG72" s="33"/>
      <c r="IH72" s="33"/>
      <c r="II72" s="33"/>
      <c r="IJ72" s="33"/>
      <c r="IK72" s="33"/>
      <c r="IL72" s="33"/>
      <c r="IM72" s="33"/>
      <c r="IN72" s="33"/>
      <c r="IO72" s="33"/>
      <c r="IP72" s="33"/>
      <c r="IQ72" s="33"/>
      <c r="IR72" s="33"/>
      <c r="IS72" s="33"/>
      <c r="IT72" s="33"/>
      <c r="IU72" s="33"/>
      <c r="IV72" s="33"/>
    </row>
    <row r="73" spans="1:256" ht="56.25">
      <c r="A73" s="178" t="s">
        <v>211</v>
      </c>
      <c r="B73" s="163" t="s">
        <v>209</v>
      </c>
      <c r="C73" s="174" t="s">
        <v>212</v>
      </c>
      <c r="D73" s="179" t="s">
        <v>183</v>
      </c>
      <c r="E73" s="164" t="s">
        <v>213</v>
      </c>
      <c r="F73" s="8">
        <v>1</v>
      </c>
      <c r="G73" s="100" t="s">
        <v>3418</v>
      </c>
      <c r="H73" s="11">
        <v>12.767500000000002</v>
      </c>
      <c r="I73" s="11">
        <v>6.7274666666666674</v>
      </c>
      <c r="J73" s="11">
        <v>0.65</v>
      </c>
      <c r="K73" s="11">
        <v>76.14503333333333</v>
      </c>
      <c r="L73" s="11">
        <v>3.06</v>
      </c>
      <c r="M73" s="11">
        <v>0.65</v>
      </c>
      <c r="N73" s="10">
        <v>10</v>
      </c>
      <c r="O73" s="11">
        <v>0.9</v>
      </c>
      <c r="P73" s="10">
        <v>43</v>
      </c>
      <c r="Q73" s="10">
        <v>126</v>
      </c>
      <c r="R73" s="10">
        <v>113</v>
      </c>
      <c r="S73" s="10">
        <v>5</v>
      </c>
      <c r="T73" s="8">
        <v>1.0900000000000001</v>
      </c>
      <c r="U73" s="8">
        <v>0.14000000000000001</v>
      </c>
      <c r="V73" s="10">
        <v>0</v>
      </c>
      <c r="W73" s="10">
        <v>0</v>
      </c>
      <c r="X73" s="10">
        <v>0</v>
      </c>
      <c r="Y73" s="10">
        <v>0</v>
      </c>
      <c r="Z73" s="10">
        <v>0</v>
      </c>
      <c r="AA73" s="10">
        <v>0</v>
      </c>
      <c r="AB73" s="10">
        <v>0</v>
      </c>
      <c r="AC73" s="8" t="s">
        <v>850</v>
      </c>
      <c r="AD73" s="8">
        <v>0.06</v>
      </c>
      <c r="AE73" s="8">
        <v>3.9E-2</v>
      </c>
      <c r="AF73" s="75">
        <v>2.4</v>
      </c>
      <c r="AG73" s="75">
        <v>1.25</v>
      </c>
      <c r="AH73" s="71">
        <v>1.1000000000000001</v>
      </c>
      <c r="AI73" s="13"/>
      <c r="AJ73" s="10">
        <v>9</v>
      </c>
      <c r="AK73" s="10">
        <v>0</v>
      </c>
    </row>
    <row r="74" spans="1:256" s="102" customFormat="1" ht="8.25">
      <c r="A74" s="208" t="s">
        <v>112</v>
      </c>
      <c r="B74" s="209"/>
      <c r="C74" s="209"/>
      <c r="D74" s="210"/>
      <c r="E74" s="170"/>
      <c r="F74" s="43"/>
      <c r="G74" s="34"/>
      <c r="H74" s="44">
        <v>0.87914257470939616</v>
      </c>
      <c r="I74" s="44">
        <v>0.360421383013457</v>
      </c>
      <c r="J74" s="44">
        <v>0.30413812651491123</v>
      </c>
      <c r="K74" s="44"/>
      <c r="L74" s="44"/>
      <c r="M74" s="44">
        <v>0.23</v>
      </c>
      <c r="N74" s="34" t="s">
        <v>2963</v>
      </c>
      <c r="O74" s="44"/>
      <c r="P74" s="34"/>
      <c r="Q74" s="34"/>
      <c r="R74" s="34"/>
      <c r="S74" s="34"/>
      <c r="T74" s="43"/>
      <c r="U74" s="43"/>
      <c r="V74" s="34"/>
      <c r="W74" s="34" t="s">
        <v>1877</v>
      </c>
      <c r="X74" s="34"/>
      <c r="Y74" s="34"/>
      <c r="Z74" s="34"/>
      <c r="AA74" s="34"/>
      <c r="AB74" s="43"/>
      <c r="AC74" s="43"/>
      <c r="AD74" s="43"/>
      <c r="AE74" s="43" t="s">
        <v>2962</v>
      </c>
      <c r="AF74" s="43"/>
      <c r="AG74" s="103"/>
      <c r="AH74" s="103"/>
      <c r="AI74" s="42"/>
      <c r="AJ74" s="34"/>
      <c r="AK74" s="43"/>
    </row>
    <row r="75" spans="1:256" s="33" customFormat="1" ht="8.25">
      <c r="A75" s="198" t="s">
        <v>113</v>
      </c>
      <c r="B75" s="195"/>
      <c r="C75" s="195"/>
      <c r="D75" s="196"/>
      <c r="E75" s="171"/>
      <c r="F75" s="43"/>
      <c r="G75" s="34"/>
      <c r="H75" s="34">
        <v>4</v>
      </c>
      <c r="I75" s="34">
        <v>3</v>
      </c>
      <c r="J75" s="34">
        <v>3</v>
      </c>
      <c r="K75" s="34"/>
      <c r="L75" s="34">
        <v>1</v>
      </c>
      <c r="M75" s="34">
        <v>3</v>
      </c>
      <c r="N75" s="34">
        <v>2</v>
      </c>
      <c r="O75" s="34">
        <v>1</v>
      </c>
      <c r="P75" s="34">
        <v>1</v>
      </c>
      <c r="Q75" s="34">
        <v>1</v>
      </c>
      <c r="R75" s="34">
        <v>1</v>
      </c>
      <c r="S75" s="34">
        <v>1</v>
      </c>
      <c r="T75" s="34">
        <v>1</v>
      </c>
      <c r="U75" s="34">
        <v>1</v>
      </c>
      <c r="V75" s="34"/>
      <c r="W75" s="34">
        <v>2</v>
      </c>
      <c r="X75" s="34"/>
      <c r="Y75" s="34">
        <v>1</v>
      </c>
      <c r="Z75" s="34">
        <v>1</v>
      </c>
      <c r="AA75" s="34">
        <v>1</v>
      </c>
      <c r="AB75" s="34">
        <v>1</v>
      </c>
      <c r="AC75" s="34">
        <v>1</v>
      </c>
      <c r="AD75" s="34">
        <v>1</v>
      </c>
      <c r="AE75" s="34">
        <v>2</v>
      </c>
      <c r="AF75" s="34">
        <v>1</v>
      </c>
      <c r="AG75" s="34">
        <v>1</v>
      </c>
      <c r="AH75" s="34">
        <v>1</v>
      </c>
      <c r="AI75" s="34"/>
      <c r="AJ75" s="34">
        <v>1</v>
      </c>
      <c r="AK75" s="34">
        <v>1</v>
      </c>
    </row>
    <row r="76" spans="1:256" s="18" customFormat="1" ht="45">
      <c r="A76" s="175" t="s">
        <v>225</v>
      </c>
      <c r="B76" s="188" t="s">
        <v>226</v>
      </c>
      <c r="C76" s="173" t="s">
        <v>2961</v>
      </c>
      <c r="D76" s="186" t="s">
        <v>183</v>
      </c>
      <c r="E76" s="167" t="s">
        <v>224</v>
      </c>
      <c r="F76" s="30">
        <v>1</v>
      </c>
      <c r="G76" s="99" t="s">
        <v>3419</v>
      </c>
      <c r="H76" s="29">
        <v>72.040865384615387</v>
      </c>
      <c r="I76" s="29">
        <v>2.1562393162393163</v>
      </c>
      <c r="J76" s="29">
        <v>0.20833333333333334</v>
      </c>
      <c r="K76" s="29">
        <v>24.4054594017094</v>
      </c>
      <c r="L76" s="29">
        <v>0.98076923076923084</v>
      </c>
      <c r="M76" s="29">
        <v>0.20833333333333334</v>
      </c>
      <c r="N76" s="28">
        <v>6.3541666666666661</v>
      </c>
      <c r="O76" s="29">
        <v>0.37980769230769229</v>
      </c>
      <c r="P76" s="28">
        <v>15.253205128205128</v>
      </c>
      <c r="Q76" s="28">
        <v>38.394230769230766</v>
      </c>
      <c r="R76" s="28">
        <v>20.198717948717952</v>
      </c>
      <c r="S76" s="28">
        <v>3.4423076923076925</v>
      </c>
      <c r="T76" s="30">
        <v>0.33342948717948717</v>
      </c>
      <c r="U76" s="30">
        <v>4.3397435897435901E-2</v>
      </c>
      <c r="V76" s="28">
        <v>0</v>
      </c>
      <c r="W76" s="28">
        <v>0</v>
      </c>
      <c r="X76" s="28">
        <v>0</v>
      </c>
      <c r="Y76" s="28">
        <v>0</v>
      </c>
      <c r="Z76" s="28">
        <v>0</v>
      </c>
      <c r="AA76" s="28">
        <v>0</v>
      </c>
      <c r="AB76" s="28">
        <v>0</v>
      </c>
      <c r="AC76" s="30" t="s">
        <v>139</v>
      </c>
      <c r="AD76" s="30">
        <v>9.6153846153846159E-3</v>
      </c>
      <c r="AE76" s="30">
        <v>6.2500000000000003E-3</v>
      </c>
      <c r="AF76" s="88">
        <v>0.6</v>
      </c>
      <c r="AG76" s="88">
        <v>0.30048076923076927</v>
      </c>
      <c r="AH76" s="84">
        <v>0.3</v>
      </c>
      <c r="AI76" s="28"/>
      <c r="AJ76" s="28">
        <v>2.0192307692307692</v>
      </c>
      <c r="AK76" s="28">
        <v>0</v>
      </c>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c r="IF76" s="6"/>
      <c r="IG76" s="6"/>
      <c r="IH76" s="6"/>
      <c r="II76" s="6"/>
      <c r="IJ76" s="6"/>
      <c r="IK76" s="6"/>
      <c r="IL76" s="6"/>
      <c r="IM76" s="6"/>
      <c r="IN76" s="6"/>
      <c r="IO76" s="6"/>
      <c r="IP76" s="6"/>
      <c r="IQ76" s="6"/>
      <c r="IR76" s="6"/>
      <c r="IS76" s="6"/>
      <c r="IT76" s="6"/>
      <c r="IU76" s="6"/>
      <c r="IV76" s="6"/>
    </row>
    <row r="77" spans="1:256" ht="78.75">
      <c r="A77" s="178" t="s">
        <v>221</v>
      </c>
      <c r="B77" s="163" t="s">
        <v>214</v>
      </c>
      <c r="C77" s="174" t="s">
        <v>222</v>
      </c>
      <c r="D77" s="179" t="s">
        <v>183</v>
      </c>
      <c r="E77" s="164" t="s">
        <v>3294</v>
      </c>
      <c r="F77" s="8">
        <v>1</v>
      </c>
      <c r="G77" s="100" t="s">
        <v>3416</v>
      </c>
      <c r="H77" s="11">
        <v>12.172083333333333</v>
      </c>
      <c r="I77" s="11">
        <v>6.562453333333333</v>
      </c>
      <c r="J77" s="11">
        <v>0.34222222222222232</v>
      </c>
      <c r="K77" s="11">
        <v>77.402041111111117</v>
      </c>
      <c r="L77" s="11">
        <v>3.08</v>
      </c>
      <c r="M77" s="11">
        <v>0.44119999999999998</v>
      </c>
      <c r="N77" s="10">
        <v>5.2047142857142861</v>
      </c>
      <c r="O77" s="11">
        <v>0.91</v>
      </c>
      <c r="P77" s="10">
        <v>43.29</v>
      </c>
      <c r="Q77" s="10">
        <v>126</v>
      </c>
      <c r="R77" s="10">
        <v>108.62</v>
      </c>
      <c r="S77" s="10">
        <v>5.43</v>
      </c>
      <c r="T77" s="8">
        <v>1.0900000000000001</v>
      </c>
      <c r="U77" s="8">
        <v>0.14000000000000001</v>
      </c>
      <c r="V77" s="10">
        <v>0</v>
      </c>
      <c r="W77" s="10">
        <v>0</v>
      </c>
      <c r="X77" s="10">
        <v>0</v>
      </c>
      <c r="Y77" s="10">
        <v>0</v>
      </c>
      <c r="Z77" s="10">
        <v>0</v>
      </c>
      <c r="AA77" s="10">
        <v>0</v>
      </c>
      <c r="AB77" s="10">
        <v>0</v>
      </c>
      <c r="AC77" s="8">
        <v>0.1</v>
      </c>
      <c r="AD77" s="8">
        <v>8.8749999999999996E-2</v>
      </c>
      <c r="AE77" s="8">
        <v>3.0777777777777775E-2</v>
      </c>
      <c r="AF77" s="8">
        <v>2.5</v>
      </c>
      <c r="AG77" s="11">
        <v>1.4124999999999999</v>
      </c>
      <c r="AH77" s="12">
        <v>1.1000000000000001</v>
      </c>
      <c r="AI77" s="13"/>
      <c r="AJ77" s="10">
        <v>6</v>
      </c>
      <c r="AK77" s="10">
        <v>0</v>
      </c>
    </row>
    <row r="78" spans="1:256" s="41" customFormat="1" ht="8.25">
      <c r="A78" s="197" t="s">
        <v>112</v>
      </c>
      <c r="B78" s="193"/>
      <c r="C78" s="193"/>
      <c r="D78" s="194"/>
      <c r="E78" s="181"/>
      <c r="F78" s="43"/>
      <c r="G78" s="34"/>
      <c r="H78" s="44">
        <v>0.46116186437249462</v>
      </c>
      <c r="I78" s="44">
        <v>0.5443076130277803</v>
      </c>
      <c r="J78" s="44">
        <v>0.10848707040216538</v>
      </c>
      <c r="K78" s="44"/>
      <c r="L78" s="44"/>
      <c r="M78" s="44">
        <v>8.7107596300973381E-2</v>
      </c>
      <c r="N78" s="34">
        <v>4.4253962426840268</v>
      </c>
      <c r="O78" s="44" t="s">
        <v>2110</v>
      </c>
      <c r="P78" s="34" t="s">
        <v>2960</v>
      </c>
      <c r="Q78" s="34"/>
      <c r="R78" s="34" t="s">
        <v>2862</v>
      </c>
      <c r="S78" s="34"/>
      <c r="T78" s="43"/>
      <c r="U78" s="43"/>
      <c r="V78" s="34"/>
      <c r="W78" s="34"/>
      <c r="X78" s="34"/>
      <c r="Y78" s="34"/>
      <c r="Z78" s="34"/>
      <c r="AA78" s="34"/>
      <c r="AB78" s="34"/>
      <c r="AC78" s="43"/>
      <c r="AD78" s="43">
        <v>1.6333576285850977E-2</v>
      </c>
      <c r="AE78" s="43">
        <v>1.0268614533832932E-2</v>
      </c>
      <c r="AF78" s="43"/>
      <c r="AG78" s="43">
        <v>0.33388406884511834</v>
      </c>
      <c r="AH78" s="43"/>
      <c r="AI78" s="42"/>
      <c r="AJ78" s="34"/>
      <c r="AK78" s="44"/>
    </row>
    <row r="79" spans="1:256" s="33" customFormat="1" ht="8.25">
      <c r="A79" s="198" t="s">
        <v>113</v>
      </c>
      <c r="B79" s="195"/>
      <c r="C79" s="195"/>
      <c r="D79" s="196"/>
      <c r="E79" s="171"/>
      <c r="F79" s="34"/>
      <c r="G79" s="34"/>
      <c r="H79" s="34">
        <v>12</v>
      </c>
      <c r="I79" s="34">
        <v>9</v>
      </c>
      <c r="J79" s="34">
        <v>9</v>
      </c>
      <c r="K79" s="34"/>
      <c r="L79" s="34">
        <v>1</v>
      </c>
      <c r="M79" s="34">
        <v>10</v>
      </c>
      <c r="N79" s="34">
        <v>7</v>
      </c>
      <c r="O79" s="34">
        <v>2</v>
      </c>
      <c r="P79" s="34">
        <v>2</v>
      </c>
      <c r="Q79" s="34">
        <v>1</v>
      </c>
      <c r="R79" s="34">
        <v>2</v>
      </c>
      <c r="S79" s="34">
        <v>1</v>
      </c>
      <c r="T79" s="34">
        <v>1</v>
      </c>
      <c r="U79" s="34">
        <v>1</v>
      </c>
      <c r="V79" s="34"/>
      <c r="W79" s="34">
        <v>1</v>
      </c>
      <c r="X79" s="34"/>
      <c r="Y79" s="34">
        <v>1</v>
      </c>
      <c r="Z79" s="34">
        <v>1</v>
      </c>
      <c r="AA79" s="34">
        <v>1</v>
      </c>
      <c r="AB79" s="34">
        <v>1</v>
      </c>
      <c r="AC79" s="34">
        <v>1</v>
      </c>
      <c r="AD79" s="34">
        <v>8</v>
      </c>
      <c r="AE79" s="34">
        <v>9</v>
      </c>
      <c r="AF79" s="34"/>
      <c r="AG79" s="34">
        <v>8</v>
      </c>
      <c r="AH79" s="34">
        <v>1</v>
      </c>
      <c r="AI79" s="34"/>
      <c r="AJ79" s="34">
        <v>1</v>
      </c>
      <c r="AK79" s="34">
        <v>1</v>
      </c>
    </row>
    <row r="80" spans="1:256" s="18" customFormat="1" ht="56.25">
      <c r="A80" s="175" t="s">
        <v>227</v>
      </c>
      <c r="B80" s="188" t="s">
        <v>228</v>
      </c>
      <c r="C80" s="173" t="s">
        <v>3898</v>
      </c>
      <c r="D80" s="186" t="s">
        <v>183</v>
      </c>
      <c r="E80" s="167" t="s">
        <v>224</v>
      </c>
      <c r="F80" s="30">
        <v>1</v>
      </c>
      <c r="G80" s="99" t="s">
        <v>2260</v>
      </c>
      <c r="H80" s="29">
        <v>71.850026709401703</v>
      </c>
      <c r="I80" s="29">
        <v>2.1033504273504273</v>
      </c>
      <c r="J80" s="29">
        <v>0.10968660968660973</v>
      </c>
      <c r="K80" s="29">
        <v>24.808346509971511</v>
      </c>
      <c r="L80" s="29">
        <v>0.98717948717948723</v>
      </c>
      <c r="M80" s="29">
        <v>0.14141025641025642</v>
      </c>
      <c r="N80" s="28">
        <v>4.8172161172161179</v>
      </c>
      <c r="O80" s="29">
        <v>0.38285256410256413</v>
      </c>
      <c r="P80" s="28">
        <v>15.346153846153845</v>
      </c>
      <c r="Q80" s="28">
        <v>38.394230769230766</v>
      </c>
      <c r="R80" s="28">
        <v>19.42660256410257</v>
      </c>
      <c r="S80" s="28">
        <v>3.5250000000000004</v>
      </c>
      <c r="T80" s="30">
        <v>0.33342948717948717</v>
      </c>
      <c r="U80" s="30">
        <v>4.3397435897435901E-2</v>
      </c>
      <c r="V80" s="28">
        <v>0</v>
      </c>
      <c r="W80" s="28">
        <v>0</v>
      </c>
      <c r="X80" s="28">
        <v>0</v>
      </c>
      <c r="Y80" s="28">
        <v>0</v>
      </c>
      <c r="Z80" s="28">
        <v>0</v>
      </c>
      <c r="AA80" s="28">
        <v>0</v>
      </c>
      <c r="AB80" s="28">
        <v>0</v>
      </c>
      <c r="AC80" s="30">
        <v>3.2051282051282048E-2</v>
      </c>
      <c r="AD80" s="30">
        <v>1.4222756410256408E-2</v>
      </c>
      <c r="AE80" s="54">
        <v>4.9323361823361798E-3</v>
      </c>
      <c r="AF80" s="30">
        <v>0.6</v>
      </c>
      <c r="AG80" s="29">
        <v>0.33954326923076922</v>
      </c>
      <c r="AH80" s="27">
        <v>0.3</v>
      </c>
      <c r="AI80" s="28"/>
      <c r="AJ80" s="28">
        <v>1.3461538461538463</v>
      </c>
      <c r="AK80" s="28">
        <v>0</v>
      </c>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6"/>
      <c r="GO80" s="6"/>
      <c r="GP80" s="6"/>
      <c r="GQ80" s="6"/>
      <c r="GR80" s="6"/>
      <c r="GS80" s="6"/>
      <c r="GT80" s="6"/>
      <c r="GU80" s="6"/>
      <c r="GV80" s="6"/>
      <c r="GW80" s="6"/>
      <c r="GX80" s="6"/>
      <c r="GY80" s="6"/>
      <c r="GZ80" s="6"/>
      <c r="HA80" s="6"/>
      <c r="HB80" s="6"/>
      <c r="HC80" s="6"/>
      <c r="HD80" s="6"/>
      <c r="HE80" s="6"/>
      <c r="HF80" s="6"/>
      <c r="HG80" s="6"/>
      <c r="HH80" s="6"/>
      <c r="HI80" s="6"/>
      <c r="HJ80" s="6"/>
      <c r="HK80" s="6"/>
      <c r="HL80" s="6"/>
      <c r="HM80" s="6"/>
      <c r="HN80" s="6"/>
      <c r="HO80" s="6"/>
      <c r="HP80" s="6"/>
      <c r="HQ80" s="6"/>
      <c r="HR80" s="6"/>
      <c r="HS80" s="6"/>
      <c r="HT80" s="6"/>
      <c r="HU80" s="6"/>
      <c r="HV80" s="6"/>
      <c r="HW80" s="6"/>
      <c r="HX80" s="6"/>
      <c r="HY80" s="6"/>
      <c r="HZ80" s="6"/>
      <c r="IA80" s="6"/>
      <c r="IB80" s="6"/>
      <c r="IC80" s="6"/>
      <c r="ID80" s="6"/>
      <c r="IE80" s="6"/>
      <c r="IF80" s="6"/>
      <c r="IG80" s="6"/>
      <c r="IH80" s="6"/>
      <c r="II80" s="6"/>
      <c r="IJ80" s="6"/>
      <c r="IK80" s="6"/>
      <c r="IL80" s="6"/>
      <c r="IM80" s="6"/>
      <c r="IN80" s="6"/>
      <c r="IO80" s="6"/>
      <c r="IP80" s="6"/>
      <c r="IQ80" s="6"/>
      <c r="IR80" s="6"/>
      <c r="IS80" s="6"/>
      <c r="IT80" s="6"/>
      <c r="IU80" s="6"/>
      <c r="IV80" s="6"/>
    </row>
    <row r="81" spans="1:256" s="70" customFormat="1">
      <c r="A81" s="178" t="s">
        <v>233</v>
      </c>
      <c r="B81" s="163" t="s">
        <v>234</v>
      </c>
      <c r="C81" s="174" t="s">
        <v>2958</v>
      </c>
      <c r="D81" s="386"/>
      <c r="E81" s="174" t="s">
        <v>224</v>
      </c>
      <c r="F81" s="74">
        <v>1</v>
      </c>
      <c r="G81" s="73" t="s">
        <v>3047</v>
      </c>
      <c r="H81" s="75">
        <v>37.299999999999997</v>
      </c>
      <c r="I81" s="75">
        <v>7.5</v>
      </c>
      <c r="J81" s="75">
        <v>1.2</v>
      </c>
      <c r="K81" s="75">
        <v>49.7</v>
      </c>
      <c r="L81" s="75">
        <v>3.1</v>
      </c>
      <c r="M81" s="75">
        <v>1.1000000000000001</v>
      </c>
      <c r="N81" s="73">
        <v>11</v>
      </c>
      <c r="O81" s="75">
        <v>2.7</v>
      </c>
      <c r="P81" s="73">
        <v>42</v>
      </c>
      <c r="Q81" s="73">
        <v>99</v>
      </c>
      <c r="R81" s="73">
        <v>149</v>
      </c>
      <c r="S81" s="73">
        <v>231</v>
      </c>
      <c r="T81" s="74">
        <v>1.1000000000000001</v>
      </c>
      <c r="U81" s="74">
        <v>0.13</v>
      </c>
      <c r="V81" s="73">
        <v>0</v>
      </c>
      <c r="W81" s="73">
        <v>0</v>
      </c>
      <c r="X81" s="71">
        <v>0</v>
      </c>
      <c r="Y81" s="73"/>
      <c r="Z81" s="73">
        <v>0</v>
      </c>
      <c r="AA81" s="73"/>
      <c r="AB81" s="71">
        <v>0</v>
      </c>
      <c r="AC81" s="74" t="s">
        <v>3048</v>
      </c>
      <c r="AD81" s="74">
        <v>7.0000000000000007E-2</v>
      </c>
      <c r="AE81" s="74">
        <v>0.04</v>
      </c>
      <c r="AF81" s="75" t="s">
        <v>1262</v>
      </c>
      <c r="AG81" s="75">
        <v>1.3</v>
      </c>
      <c r="AH81" s="75"/>
      <c r="AI81" s="72">
        <v>6.3E-2</v>
      </c>
      <c r="AJ81" s="73">
        <v>7.1151239158188453</v>
      </c>
      <c r="AK81" s="71">
        <v>0</v>
      </c>
    </row>
    <row r="82" spans="1:256" s="18" customFormat="1" ht="56.25">
      <c r="A82" s="175" t="s">
        <v>280</v>
      </c>
      <c r="B82" s="188" t="s">
        <v>277</v>
      </c>
      <c r="C82" s="173" t="s">
        <v>3499</v>
      </c>
      <c r="D82" s="186" t="s">
        <v>281</v>
      </c>
      <c r="E82" s="167" t="s">
        <v>282</v>
      </c>
      <c r="F82" s="30">
        <v>1</v>
      </c>
      <c r="G82" s="28" t="s">
        <v>2929</v>
      </c>
      <c r="H82" s="29">
        <v>12.756666666666668</v>
      </c>
      <c r="I82" s="29">
        <v>10.86</v>
      </c>
      <c r="J82" s="29">
        <v>1.3499999999999999</v>
      </c>
      <c r="K82" s="29">
        <v>70.598333333333329</v>
      </c>
      <c r="L82" s="29">
        <v>3.9</v>
      </c>
      <c r="M82" s="29">
        <v>0.53500000000000003</v>
      </c>
      <c r="N82" s="28">
        <v>16.925000000000001</v>
      </c>
      <c r="O82" s="29">
        <v>1.0649999999999999</v>
      </c>
      <c r="P82" s="28">
        <v>39.5</v>
      </c>
      <c r="Q82" s="28">
        <v>104.7</v>
      </c>
      <c r="R82" s="28">
        <v>157.66666666666666</v>
      </c>
      <c r="S82" s="28">
        <v>4.8</v>
      </c>
      <c r="T82" s="30">
        <v>2.1749999999999998</v>
      </c>
      <c r="U82" s="30">
        <v>0.24966666666666662</v>
      </c>
      <c r="V82" s="28">
        <v>0</v>
      </c>
      <c r="W82" s="28">
        <v>0</v>
      </c>
      <c r="X82" s="28">
        <v>0</v>
      </c>
      <c r="Y82" s="28"/>
      <c r="Z82" s="28"/>
      <c r="AA82" s="28"/>
      <c r="AB82" s="28">
        <v>0</v>
      </c>
      <c r="AC82" s="29">
        <v>0.1</v>
      </c>
      <c r="AD82" s="30">
        <v>0.17749999999999999</v>
      </c>
      <c r="AE82" s="30">
        <v>4.6249999999999999E-2</v>
      </c>
      <c r="AF82" s="29">
        <v>3.9850000000000003</v>
      </c>
      <c r="AG82" s="29">
        <v>2.1550000000000002</v>
      </c>
      <c r="AH82" s="29">
        <v>1.83</v>
      </c>
      <c r="AI82" s="54">
        <v>8.5000000000000006E-2</v>
      </c>
      <c r="AJ82" s="28">
        <v>57</v>
      </c>
      <c r="AK82" s="28">
        <v>0</v>
      </c>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6"/>
      <c r="GN82" s="6"/>
      <c r="GO82" s="6"/>
      <c r="GP82" s="6"/>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6"/>
      <c r="IA82" s="6"/>
      <c r="IB82" s="6"/>
      <c r="IC82" s="6"/>
      <c r="ID82" s="6"/>
      <c r="IE82" s="6"/>
      <c r="IF82" s="6"/>
      <c r="IG82" s="6"/>
      <c r="IH82" s="6"/>
      <c r="II82" s="6"/>
      <c r="IJ82" s="6"/>
      <c r="IK82" s="6"/>
      <c r="IL82" s="6"/>
      <c r="IM82" s="6"/>
      <c r="IN82" s="6"/>
      <c r="IO82" s="6"/>
      <c r="IP82" s="6"/>
      <c r="IQ82" s="6"/>
      <c r="IR82" s="6"/>
      <c r="IS82" s="6"/>
      <c r="IT82" s="6"/>
      <c r="IU82" s="6"/>
      <c r="IV82" s="6"/>
    </row>
    <row r="83" spans="1:256" s="35" customFormat="1" ht="8.25">
      <c r="A83" s="176" t="s">
        <v>112</v>
      </c>
      <c r="B83" s="189"/>
      <c r="C83" s="189"/>
      <c r="D83" s="190"/>
      <c r="E83" s="172"/>
      <c r="F83" s="39"/>
      <c r="G83" s="25"/>
      <c r="H83" s="40">
        <v>1.2023449310964527</v>
      </c>
      <c r="I83" s="40">
        <v>1.7455085218926862</v>
      </c>
      <c r="J83" s="40">
        <v>0.39686269665968882</v>
      </c>
      <c r="K83" s="40"/>
      <c r="L83" s="40"/>
      <c r="M83" s="40" t="s">
        <v>2957</v>
      </c>
      <c r="N83" s="25">
        <v>0.83016062702748483</v>
      </c>
      <c r="O83" s="40">
        <v>0.37509998667022199</v>
      </c>
      <c r="P83" s="25" t="s">
        <v>2956</v>
      </c>
      <c r="Q83" s="25">
        <v>34.258867465227134</v>
      </c>
      <c r="R83" s="25">
        <v>36.115555282084969</v>
      </c>
      <c r="S83" s="25">
        <v>6.2385895841928889</v>
      </c>
      <c r="T83" s="39" t="s">
        <v>2955</v>
      </c>
      <c r="U83" s="39">
        <v>0.14021531062381645</v>
      </c>
      <c r="V83" s="25"/>
      <c r="W83" s="25" t="s">
        <v>1877</v>
      </c>
      <c r="X83" s="25"/>
      <c r="Y83" s="25"/>
      <c r="Z83" s="25"/>
      <c r="AA83" s="25"/>
      <c r="AB83" s="25">
        <v>0</v>
      </c>
      <c r="AC83" s="39"/>
      <c r="AD83" s="39">
        <v>8.3416625041614664E-2</v>
      </c>
      <c r="AE83" s="39">
        <v>2.3584952830141524E-2</v>
      </c>
      <c r="AF83" s="39"/>
      <c r="AG83" s="39" t="s">
        <v>2954</v>
      </c>
      <c r="AH83" s="39"/>
      <c r="AI83" s="38"/>
      <c r="AJ83" s="25" t="s">
        <v>2953</v>
      </c>
      <c r="AK83" s="40" t="s">
        <v>1877</v>
      </c>
      <c r="AL83" s="41"/>
      <c r="AM83" s="41"/>
      <c r="AN83" s="41"/>
      <c r="AO83" s="41"/>
      <c r="AP83" s="41"/>
      <c r="AQ83" s="41"/>
      <c r="AR83" s="41"/>
      <c r="AS83" s="41"/>
      <c r="AT83" s="41"/>
      <c r="AU83" s="41"/>
      <c r="AV83" s="41"/>
      <c r="AW83" s="41"/>
      <c r="AX83" s="41"/>
      <c r="AY83" s="41"/>
      <c r="AZ83" s="41"/>
      <c r="BA83" s="41"/>
      <c r="BB83" s="41"/>
      <c r="BC83" s="41"/>
      <c r="BD83" s="41"/>
      <c r="BE83" s="41"/>
      <c r="BF83" s="41"/>
      <c r="BG83" s="41"/>
      <c r="BH83" s="41"/>
      <c r="BI83" s="41"/>
      <c r="BJ83" s="41"/>
      <c r="BK83" s="41"/>
      <c r="BL83" s="41"/>
      <c r="BM83" s="41"/>
      <c r="BN83" s="41"/>
      <c r="BO83" s="41"/>
      <c r="BP83" s="41"/>
      <c r="BQ83" s="41"/>
      <c r="BR83" s="41"/>
      <c r="BS83" s="41"/>
      <c r="BT83" s="41"/>
      <c r="BU83" s="41"/>
      <c r="BV83" s="41"/>
      <c r="BW83" s="41"/>
      <c r="BX83" s="41"/>
      <c r="BY83" s="41"/>
      <c r="BZ83" s="41"/>
      <c r="CA83" s="41"/>
      <c r="CB83" s="41"/>
      <c r="CC83" s="41"/>
      <c r="CD83" s="41"/>
      <c r="CE83" s="41"/>
      <c r="CF83" s="41"/>
      <c r="CG83" s="41"/>
      <c r="CH83" s="41"/>
      <c r="CI83" s="41"/>
      <c r="CJ83" s="41"/>
      <c r="CK83" s="41"/>
      <c r="CL83" s="41"/>
      <c r="CM83" s="41"/>
      <c r="CN83" s="41"/>
      <c r="CO83" s="41"/>
      <c r="CP83" s="41"/>
      <c r="CQ83" s="41"/>
      <c r="CR83" s="41"/>
      <c r="CS83" s="41"/>
      <c r="CT83" s="41"/>
      <c r="CU83" s="41"/>
      <c r="CV83" s="41"/>
      <c r="CW83" s="41"/>
      <c r="CX83" s="41"/>
      <c r="CY83" s="41"/>
      <c r="CZ83" s="41"/>
      <c r="DA83" s="41"/>
      <c r="DB83" s="41"/>
      <c r="DC83" s="41"/>
      <c r="DD83" s="41"/>
      <c r="DE83" s="41"/>
      <c r="DF83" s="41"/>
      <c r="DG83" s="41"/>
      <c r="DH83" s="41"/>
      <c r="DI83" s="41"/>
      <c r="DJ83" s="41"/>
      <c r="DK83" s="41"/>
      <c r="DL83" s="41"/>
      <c r="DM83" s="41"/>
      <c r="DN83" s="41"/>
      <c r="DO83" s="41"/>
      <c r="DP83" s="41"/>
      <c r="DQ83" s="41"/>
      <c r="DR83" s="41"/>
      <c r="DS83" s="41"/>
      <c r="DT83" s="41"/>
      <c r="DU83" s="41"/>
      <c r="DV83" s="41"/>
      <c r="DW83" s="41"/>
      <c r="DX83" s="41"/>
      <c r="DY83" s="41"/>
      <c r="DZ83" s="41"/>
      <c r="EA83" s="41"/>
      <c r="EB83" s="41"/>
      <c r="EC83" s="41"/>
      <c r="ED83" s="41"/>
      <c r="EE83" s="41"/>
      <c r="EF83" s="41"/>
      <c r="EG83" s="41"/>
      <c r="EH83" s="41"/>
      <c r="EI83" s="41"/>
      <c r="EJ83" s="41"/>
      <c r="EK83" s="41"/>
      <c r="EL83" s="41"/>
      <c r="EM83" s="41"/>
      <c r="EN83" s="41"/>
      <c r="EO83" s="41"/>
      <c r="EP83" s="41"/>
      <c r="EQ83" s="41"/>
      <c r="ER83" s="41"/>
      <c r="ES83" s="41"/>
      <c r="ET83" s="41"/>
      <c r="EU83" s="41"/>
      <c r="EV83" s="41"/>
      <c r="EW83" s="41"/>
      <c r="EX83" s="41"/>
      <c r="EY83" s="41"/>
      <c r="EZ83" s="41"/>
      <c r="FA83" s="41"/>
      <c r="FB83" s="41"/>
      <c r="FC83" s="41"/>
      <c r="FD83" s="41"/>
      <c r="FE83" s="41"/>
      <c r="FF83" s="41"/>
      <c r="FG83" s="41"/>
      <c r="FH83" s="41"/>
      <c r="FI83" s="41"/>
      <c r="FJ83" s="41"/>
      <c r="FK83" s="41"/>
      <c r="FL83" s="41"/>
      <c r="FM83" s="41"/>
      <c r="FN83" s="41"/>
      <c r="FO83" s="41"/>
      <c r="FP83" s="41"/>
      <c r="FQ83" s="41"/>
      <c r="FR83" s="41"/>
      <c r="FS83" s="41"/>
      <c r="FT83" s="41"/>
      <c r="FU83" s="41"/>
      <c r="FV83" s="41"/>
      <c r="FW83" s="41"/>
      <c r="FX83" s="41"/>
      <c r="FY83" s="41"/>
      <c r="FZ83" s="41"/>
      <c r="GA83" s="41"/>
      <c r="GB83" s="41"/>
      <c r="GC83" s="41"/>
      <c r="GD83" s="41"/>
      <c r="GE83" s="41"/>
      <c r="GF83" s="41"/>
      <c r="GG83" s="41"/>
      <c r="GH83" s="41"/>
      <c r="GI83" s="41"/>
      <c r="GJ83" s="41"/>
      <c r="GK83" s="41"/>
      <c r="GL83" s="41"/>
      <c r="GM83" s="41"/>
      <c r="GN83" s="41"/>
      <c r="GO83" s="41"/>
      <c r="GP83" s="41"/>
      <c r="GQ83" s="41"/>
      <c r="GR83" s="41"/>
      <c r="GS83" s="41"/>
      <c r="GT83" s="41"/>
      <c r="GU83" s="41"/>
      <c r="GV83" s="41"/>
      <c r="GW83" s="41"/>
      <c r="GX83" s="41"/>
      <c r="GY83" s="41"/>
      <c r="GZ83" s="41"/>
      <c r="HA83" s="41"/>
      <c r="HB83" s="41"/>
      <c r="HC83" s="41"/>
      <c r="HD83" s="41"/>
      <c r="HE83" s="41"/>
      <c r="HF83" s="41"/>
      <c r="HG83" s="41"/>
      <c r="HH83" s="41"/>
      <c r="HI83" s="41"/>
      <c r="HJ83" s="41"/>
      <c r="HK83" s="41"/>
      <c r="HL83" s="41"/>
      <c r="HM83" s="41"/>
      <c r="HN83" s="41"/>
      <c r="HO83" s="41"/>
      <c r="HP83" s="41"/>
      <c r="HQ83" s="41"/>
      <c r="HR83" s="41"/>
      <c r="HS83" s="41"/>
      <c r="HT83" s="41"/>
      <c r="HU83" s="41"/>
      <c r="HV83" s="41"/>
      <c r="HW83" s="41"/>
      <c r="HX83" s="41"/>
      <c r="HY83" s="41"/>
      <c r="HZ83" s="41"/>
      <c r="IA83" s="41"/>
      <c r="IB83" s="41"/>
      <c r="IC83" s="41"/>
      <c r="ID83" s="41"/>
      <c r="IE83" s="41"/>
      <c r="IF83" s="41"/>
      <c r="IG83" s="41"/>
      <c r="IH83" s="41"/>
      <c r="II83" s="41"/>
      <c r="IJ83" s="41"/>
      <c r="IK83" s="41"/>
      <c r="IL83" s="41"/>
      <c r="IM83" s="41"/>
      <c r="IN83" s="41"/>
      <c r="IO83" s="41"/>
      <c r="IP83" s="41"/>
      <c r="IQ83" s="41"/>
      <c r="IR83" s="41"/>
      <c r="IS83" s="41"/>
      <c r="IT83" s="41"/>
      <c r="IU83" s="41"/>
      <c r="IV83" s="41"/>
    </row>
    <row r="84" spans="1:256" s="24" customFormat="1" ht="8.25">
      <c r="A84" s="177" t="s">
        <v>113</v>
      </c>
      <c r="B84" s="191"/>
      <c r="C84" s="191"/>
      <c r="D84" s="192"/>
      <c r="E84" s="169"/>
      <c r="F84" s="25"/>
      <c r="G84" s="25"/>
      <c r="H84" s="25">
        <v>3</v>
      </c>
      <c r="I84" s="25">
        <v>3</v>
      </c>
      <c r="J84" s="25">
        <v>3</v>
      </c>
      <c r="K84" s="25"/>
      <c r="L84" s="25">
        <v>1</v>
      </c>
      <c r="M84" s="25">
        <v>2</v>
      </c>
      <c r="N84" s="25">
        <v>4</v>
      </c>
      <c r="O84" s="25">
        <v>5</v>
      </c>
      <c r="P84" s="25">
        <v>2</v>
      </c>
      <c r="Q84" s="25">
        <v>3</v>
      </c>
      <c r="R84" s="25">
        <v>3</v>
      </c>
      <c r="S84" s="25">
        <v>3</v>
      </c>
      <c r="T84" s="25">
        <v>2</v>
      </c>
      <c r="U84" s="25">
        <v>3</v>
      </c>
      <c r="V84" s="25"/>
      <c r="W84" s="25">
        <v>2</v>
      </c>
      <c r="X84" s="25">
        <v>1</v>
      </c>
      <c r="Y84" s="25"/>
      <c r="Z84" s="25"/>
      <c r="AA84" s="25"/>
      <c r="AB84" s="25">
        <v>3</v>
      </c>
      <c r="AC84" s="25">
        <v>1</v>
      </c>
      <c r="AD84" s="25">
        <v>4</v>
      </c>
      <c r="AE84" s="25">
        <v>4</v>
      </c>
      <c r="AF84" s="25"/>
      <c r="AG84" s="25">
        <v>2</v>
      </c>
      <c r="AH84" s="25">
        <v>1</v>
      </c>
      <c r="AI84" s="25">
        <v>1</v>
      </c>
      <c r="AJ84" s="25">
        <v>2</v>
      </c>
      <c r="AK84" s="25">
        <v>2</v>
      </c>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O84" s="33"/>
      <c r="DP84" s="33"/>
      <c r="DQ84" s="33"/>
      <c r="DR84" s="33"/>
      <c r="DS84" s="33"/>
      <c r="DT84" s="33"/>
      <c r="DU84" s="33"/>
      <c r="DV84" s="33"/>
      <c r="DW84" s="33"/>
      <c r="DX84" s="33"/>
      <c r="DY84" s="33"/>
      <c r="DZ84" s="33"/>
      <c r="EA84" s="33"/>
      <c r="EB84" s="33"/>
      <c r="EC84" s="33"/>
      <c r="ED84" s="33"/>
      <c r="EE84" s="33"/>
      <c r="EF84" s="33"/>
      <c r="EG84" s="33"/>
      <c r="EH84" s="33"/>
      <c r="EI84" s="33"/>
      <c r="EJ84" s="33"/>
      <c r="EK84" s="33"/>
      <c r="EL84" s="33"/>
      <c r="EM84" s="33"/>
      <c r="EN84" s="33"/>
      <c r="EO84" s="33"/>
      <c r="EP84" s="33"/>
      <c r="EQ84" s="33"/>
      <c r="ER84" s="33"/>
      <c r="ES84" s="33"/>
      <c r="ET84" s="33"/>
      <c r="EU84" s="33"/>
      <c r="EV84" s="33"/>
      <c r="EW84" s="33"/>
      <c r="EX84" s="33"/>
      <c r="EY84" s="33"/>
      <c r="EZ84" s="33"/>
      <c r="FA84" s="33"/>
      <c r="FB84" s="33"/>
      <c r="FC84" s="33"/>
      <c r="FD84" s="33"/>
      <c r="FE84" s="33"/>
      <c r="FF84" s="33"/>
      <c r="FG84" s="33"/>
      <c r="FH84" s="33"/>
      <c r="FI84" s="33"/>
      <c r="FJ84" s="33"/>
      <c r="FK84" s="33"/>
      <c r="FL84" s="33"/>
      <c r="FM84" s="33"/>
      <c r="FN84" s="33"/>
      <c r="FO84" s="33"/>
      <c r="FP84" s="33"/>
      <c r="FQ84" s="33"/>
      <c r="FR84" s="33"/>
      <c r="FS84" s="33"/>
      <c r="FT84" s="33"/>
      <c r="FU84" s="33"/>
      <c r="FV84" s="33"/>
      <c r="FW84" s="33"/>
      <c r="FX84" s="33"/>
      <c r="FY84" s="33"/>
      <c r="FZ84" s="33"/>
      <c r="GA84" s="33"/>
      <c r="GB84" s="33"/>
      <c r="GC84" s="33"/>
      <c r="GD84" s="33"/>
      <c r="GE84" s="33"/>
      <c r="GF84" s="33"/>
      <c r="GG84" s="33"/>
      <c r="GH84" s="33"/>
      <c r="GI84" s="33"/>
      <c r="GJ84" s="33"/>
      <c r="GK84" s="33"/>
      <c r="GL84" s="33"/>
      <c r="GM84" s="33"/>
      <c r="GN84" s="33"/>
      <c r="GO84" s="33"/>
      <c r="GP84" s="33"/>
      <c r="GQ84" s="33"/>
      <c r="GR84" s="33"/>
      <c r="GS84" s="33"/>
      <c r="GT84" s="33"/>
      <c r="GU84" s="33"/>
      <c r="GV84" s="33"/>
      <c r="GW84" s="33"/>
      <c r="GX84" s="33"/>
      <c r="GY84" s="33"/>
      <c r="GZ84" s="33"/>
      <c r="HA84" s="33"/>
      <c r="HB84" s="33"/>
      <c r="HC84" s="33"/>
      <c r="HD84" s="33"/>
      <c r="HE84" s="33"/>
      <c r="HF84" s="33"/>
      <c r="HG84" s="33"/>
      <c r="HH84" s="33"/>
      <c r="HI84" s="33"/>
      <c r="HJ84" s="33"/>
      <c r="HK84" s="33"/>
      <c r="HL84" s="33"/>
      <c r="HM84" s="33"/>
      <c r="HN84" s="33"/>
      <c r="HO84" s="33"/>
      <c r="HP84" s="33"/>
      <c r="HQ84" s="33"/>
      <c r="HR84" s="33"/>
      <c r="HS84" s="33"/>
      <c r="HT84" s="33"/>
      <c r="HU84" s="33"/>
      <c r="HV84" s="33"/>
      <c r="HW84" s="33"/>
      <c r="HX84" s="33"/>
      <c r="HY84" s="33"/>
      <c r="HZ84" s="33"/>
      <c r="IA84" s="33"/>
      <c r="IB84" s="33"/>
      <c r="IC84" s="33"/>
      <c r="ID84" s="33"/>
      <c r="IE84" s="33"/>
      <c r="IF84" s="33"/>
      <c r="IG84" s="33"/>
      <c r="IH84" s="33"/>
      <c r="II84" s="33"/>
      <c r="IJ84" s="33"/>
      <c r="IK84" s="33"/>
      <c r="IL84" s="33"/>
      <c r="IM84" s="33"/>
      <c r="IN84" s="33"/>
      <c r="IO84" s="33"/>
      <c r="IP84" s="33"/>
      <c r="IQ84" s="33"/>
      <c r="IR84" s="33"/>
      <c r="IS84" s="33"/>
      <c r="IT84" s="33"/>
      <c r="IU84" s="33"/>
      <c r="IV84" s="33"/>
    </row>
    <row r="85" spans="1:256" ht="33.75">
      <c r="A85" s="178" t="s">
        <v>293</v>
      </c>
      <c r="B85" s="163" t="s">
        <v>292</v>
      </c>
      <c r="C85" s="174" t="s">
        <v>294</v>
      </c>
      <c r="D85" s="179" t="s">
        <v>295</v>
      </c>
      <c r="E85" s="164" t="s">
        <v>296</v>
      </c>
      <c r="F85" s="8">
        <v>1</v>
      </c>
      <c r="G85" s="10" t="s">
        <v>2952</v>
      </c>
      <c r="H85" s="11">
        <v>11.93</v>
      </c>
      <c r="I85" s="11">
        <v>10.105</v>
      </c>
      <c r="J85" s="11">
        <v>3.3</v>
      </c>
      <c r="K85" s="11">
        <v>66.897500000000008</v>
      </c>
      <c r="L85" s="11">
        <v>6.3</v>
      </c>
      <c r="M85" s="11">
        <v>1.4675</v>
      </c>
      <c r="N85" s="10">
        <v>25</v>
      </c>
      <c r="O85" s="11">
        <v>5.8</v>
      </c>
      <c r="P85" s="10">
        <v>290</v>
      </c>
      <c r="Q85" s="10">
        <v>222</v>
      </c>
      <c r="R85" s="10">
        <v>350</v>
      </c>
      <c r="S85" s="10">
        <v>6</v>
      </c>
      <c r="T85" s="11">
        <v>1.6</v>
      </c>
      <c r="U85" s="8">
        <v>0.46</v>
      </c>
      <c r="V85" s="10">
        <v>0</v>
      </c>
      <c r="W85" s="10">
        <v>0</v>
      </c>
      <c r="X85" s="10"/>
      <c r="Y85" s="10"/>
      <c r="Z85" s="10"/>
      <c r="AA85" s="10"/>
      <c r="AB85" s="10">
        <v>0</v>
      </c>
      <c r="AC85" s="11">
        <v>1.1000000000000001</v>
      </c>
      <c r="AD85" s="8">
        <v>0.21</v>
      </c>
      <c r="AE85" s="8">
        <v>0.13</v>
      </c>
      <c r="AF85" s="8" t="s">
        <v>175</v>
      </c>
      <c r="AG85" s="11">
        <v>2.927</v>
      </c>
      <c r="AH85" s="12"/>
      <c r="AI85" s="8">
        <v>0.25</v>
      </c>
      <c r="AJ85" s="10">
        <v>20</v>
      </c>
      <c r="AK85" s="10">
        <v>0</v>
      </c>
    </row>
    <row r="86" spans="1:256" s="102" customFormat="1" ht="8.25">
      <c r="A86" s="208" t="s">
        <v>112</v>
      </c>
      <c r="B86" s="209"/>
      <c r="C86" s="209"/>
      <c r="D86" s="210"/>
      <c r="E86" s="170"/>
      <c r="F86" s="43"/>
      <c r="G86" s="34"/>
      <c r="H86" s="44" t="s">
        <v>3899</v>
      </c>
      <c r="I86" s="44" t="s">
        <v>2951</v>
      </c>
      <c r="J86" s="44"/>
      <c r="K86" s="44"/>
      <c r="L86" s="44"/>
      <c r="M86" s="44" t="s">
        <v>2950</v>
      </c>
      <c r="N86" s="34"/>
      <c r="O86" s="44"/>
      <c r="P86" s="34"/>
      <c r="Q86" s="34"/>
      <c r="R86" s="34"/>
      <c r="S86" s="34"/>
      <c r="T86" s="43"/>
      <c r="U86" s="43"/>
      <c r="V86" s="34"/>
      <c r="W86" s="34"/>
      <c r="X86" s="34"/>
      <c r="Y86" s="34"/>
      <c r="Z86" s="34"/>
      <c r="AA86" s="34"/>
      <c r="AB86" s="43"/>
      <c r="AC86" s="43"/>
      <c r="AD86" s="43" t="s">
        <v>2949</v>
      </c>
      <c r="AE86" s="43"/>
      <c r="AF86" s="43"/>
      <c r="AG86" s="103"/>
      <c r="AH86" s="103"/>
      <c r="AI86" s="42"/>
      <c r="AJ86" s="34"/>
      <c r="AK86" s="43"/>
    </row>
    <row r="87" spans="1:256" s="33" customFormat="1" ht="8.25">
      <c r="A87" s="198" t="s">
        <v>113</v>
      </c>
      <c r="B87" s="195"/>
      <c r="C87" s="195"/>
      <c r="D87" s="196"/>
      <c r="E87" s="171"/>
      <c r="F87" s="43"/>
      <c r="G87" s="34"/>
      <c r="H87" s="34">
        <v>2</v>
      </c>
      <c r="I87" s="34">
        <v>2</v>
      </c>
      <c r="J87" s="34">
        <v>1</v>
      </c>
      <c r="K87" s="34"/>
      <c r="L87" s="34">
        <v>1</v>
      </c>
      <c r="M87" s="34">
        <v>2</v>
      </c>
      <c r="N87" s="34">
        <v>1</v>
      </c>
      <c r="O87" s="34">
        <v>1</v>
      </c>
      <c r="P87" s="34">
        <v>1</v>
      </c>
      <c r="Q87" s="34">
        <v>1</v>
      </c>
      <c r="R87" s="34">
        <v>1</v>
      </c>
      <c r="S87" s="34">
        <v>1</v>
      </c>
      <c r="T87" s="34">
        <v>1</v>
      </c>
      <c r="U87" s="34">
        <v>1</v>
      </c>
      <c r="V87" s="34"/>
      <c r="W87" s="34">
        <v>1</v>
      </c>
      <c r="X87" s="34"/>
      <c r="Y87" s="34"/>
      <c r="Z87" s="34"/>
      <c r="AA87" s="34"/>
      <c r="AB87" s="34">
        <v>1</v>
      </c>
      <c r="AC87" s="34">
        <v>1</v>
      </c>
      <c r="AD87" s="34">
        <v>2</v>
      </c>
      <c r="AE87" s="34">
        <v>1</v>
      </c>
      <c r="AF87" s="34">
        <v>1</v>
      </c>
      <c r="AG87" s="34">
        <v>1</v>
      </c>
      <c r="AH87" s="34"/>
      <c r="AI87" s="34">
        <v>1</v>
      </c>
      <c r="AJ87" s="34">
        <v>1</v>
      </c>
      <c r="AK87" s="34">
        <v>1</v>
      </c>
    </row>
    <row r="88" spans="1:256" s="18" customFormat="1" ht="33.75">
      <c r="A88" s="175" t="s">
        <v>157</v>
      </c>
      <c r="B88" s="188" t="s">
        <v>3900</v>
      </c>
      <c r="C88" s="173" t="s">
        <v>158</v>
      </c>
      <c r="D88" s="186" t="s">
        <v>159</v>
      </c>
      <c r="E88" s="167" t="s">
        <v>160</v>
      </c>
      <c r="F88" s="30">
        <v>0.47</v>
      </c>
      <c r="G88" s="28" t="s">
        <v>2948</v>
      </c>
      <c r="H88" s="29">
        <v>62.9</v>
      </c>
      <c r="I88" s="29">
        <v>3.4666666666666668</v>
      </c>
      <c r="J88" s="29">
        <v>1.4</v>
      </c>
      <c r="K88" s="29">
        <v>28.683333333333337</v>
      </c>
      <c r="L88" s="29">
        <v>2.8</v>
      </c>
      <c r="M88" s="29">
        <v>0.75</v>
      </c>
      <c r="N88" s="28">
        <v>5</v>
      </c>
      <c r="O88" s="29">
        <v>0.70000000000000007</v>
      </c>
      <c r="P88" s="28">
        <v>30</v>
      </c>
      <c r="Q88" s="28">
        <v>111.5</v>
      </c>
      <c r="R88" s="28">
        <v>228</v>
      </c>
      <c r="S88" s="28">
        <v>2</v>
      </c>
      <c r="T88" s="29">
        <v>0.79999999999999993</v>
      </c>
      <c r="U88" s="30">
        <v>0.13</v>
      </c>
      <c r="V88" s="28">
        <v>4.291666666666667</v>
      </c>
      <c r="W88" s="28">
        <v>0</v>
      </c>
      <c r="X88" s="28">
        <v>51.5</v>
      </c>
      <c r="Y88" s="28"/>
      <c r="Z88" s="28">
        <v>11</v>
      </c>
      <c r="AA88" s="28">
        <v>90</v>
      </c>
      <c r="AB88" s="28">
        <v>0</v>
      </c>
      <c r="AC88" s="29">
        <v>0.60000000000000009</v>
      </c>
      <c r="AD88" s="30">
        <v>0.11666666666666665</v>
      </c>
      <c r="AE88" s="30">
        <v>9.3333333333333338E-2</v>
      </c>
      <c r="AF88" s="29">
        <v>1.7500000000000002</v>
      </c>
      <c r="AG88" s="29">
        <v>1.4500000000000002</v>
      </c>
      <c r="AH88" s="27">
        <v>0.30000000000000004</v>
      </c>
      <c r="AI88" s="30">
        <v>0.16</v>
      </c>
      <c r="AJ88" s="28">
        <v>28.5</v>
      </c>
      <c r="AK88" s="29">
        <v>5.9333333333333336</v>
      </c>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6"/>
      <c r="GN88" s="6"/>
      <c r="GO88" s="6"/>
      <c r="GP88" s="6"/>
      <c r="GQ88" s="6"/>
      <c r="GR88" s="6"/>
      <c r="GS88" s="6"/>
      <c r="GT88" s="6"/>
      <c r="GU88" s="6"/>
      <c r="GV88" s="6"/>
      <c r="GW88" s="6"/>
      <c r="GX88" s="6"/>
      <c r="GY88" s="6"/>
      <c r="GZ88" s="6"/>
      <c r="HA88" s="6"/>
      <c r="HB88" s="6"/>
      <c r="HC88" s="6"/>
      <c r="HD88" s="6"/>
      <c r="HE88" s="6"/>
      <c r="HF88" s="6"/>
      <c r="HG88" s="6"/>
      <c r="HH88" s="6"/>
      <c r="HI88" s="6"/>
      <c r="HJ88" s="6"/>
      <c r="HK88" s="6"/>
      <c r="HL88" s="6"/>
      <c r="HM88" s="6"/>
      <c r="HN88" s="6"/>
      <c r="HO88" s="6"/>
      <c r="HP88" s="6"/>
      <c r="HQ88" s="6"/>
      <c r="HR88" s="6"/>
      <c r="HS88" s="6"/>
      <c r="HT88" s="6"/>
      <c r="HU88" s="6"/>
      <c r="HV88" s="6"/>
      <c r="HW88" s="6"/>
      <c r="HX88" s="6"/>
      <c r="HY88" s="6"/>
      <c r="HZ88" s="6"/>
      <c r="IA88" s="6"/>
      <c r="IB88" s="6"/>
      <c r="IC88" s="6"/>
      <c r="ID88" s="6"/>
      <c r="IE88" s="6"/>
      <c r="IF88" s="6"/>
      <c r="IG88" s="6"/>
      <c r="IH88" s="6"/>
      <c r="II88" s="6"/>
      <c r="IJ88" s="6"/>
      <c r="IK88" s="6"/>
      <c r="IL88" s="6"/>
      <c r="IM88" s="6"/>
      <c r="IN88" s="6"/>
      <c r="IO88" s="6"/>
      <c r="IP88" s="6"/>
      <c r="IQ88" s="6"/>
      <c r="IR88" s="6"/>
      <c r="IS88" s="6"/>
      <c r="IT88" s="6"/>
      <c r="IU88" s="6"/>
      <c r="IV88" s="6"/>
    </row>
    <row r="89" spans="1:256" s="35" customFormat="1" ht="8.25">
      <c r="A89" s="176" t="s">
        <v>112</v>
      </c>
      <c r="B89" s="189"/>
      <c r="C89" s="189"/>
      <c r="D89" s="190"/>
      <c r="E89" s="172"/>
      <c r="F89" s="39"/>
      <c r="G89" s="25"/>
      <c r="H89" s="40">
        <v>17.091518364381812</v>
      </c>
      <c r="I89" s="40">
        <v>1.3650396819628847</v>
      </c>
      <c r="J89" s="40" t="s">
        <v>2947</v>
      </c>
      <c r="K89" s="40"/>
      <c r="L89" s="40"/>
      <c r="M89" s="40" t="s">
        <v>2946</v>
      </c>
      <c r="N89" s="25">
        <v>3.6055512754639891</v>
      </c>
      <c r="O89" s="40">
        <v>0.36055512754639923</v>
      </c>
      <c r="P89" s="25" t="s">
        <v>2945</v>
      </c>
      <c r="Q89" s="25" t="s">
        <v>2944</v>
      </c>
      <c r="R89" s="25" t="s">
        <v>2943</v>
      </c>
      <c r="S89" s="25" t="s">
        <v>2942</v>
      </c>
      <c r="T89" s="39" t="s">
        <v>2941</v>
      </c>
      <c r="U89" s="39" t="s">
        <v>2940</v>
      </c>
      <c r="V89" s="25"/>
      <c r="W89" s="25" t="s">
        <v>1877</v>
      </c>
      <c r="X89" s="25" t="s">
        <v>2939</v>
      </c>
      <c r="Y89" s="25"/>
      <c r="Z89" s="25"/>
      <c r="AA89" s="25"/>
      <c r="AB89" s="25" t="s">
        <v>1877</v>
      </c>
      <c r="AC89" s="39" t="s">
        <v>2937</v>
      </c>
      <c r="AD89" s="39">
        <v>3.0550504633039013E-2</v>
      </c>
      <c r="AE89" s="39">
        <v>7.0945988845975874E-2</v>
      </c>
      <c r="AF89" s="39"/>
      <c r="AG89" s="39" t="s">
        <v>1917</v>
      </c>
      <c r="AH89" s="39" t="s">
        <v>2317</v>
      </c>
      <c r="AI89" s="38"/>
      <c r="AJ89" s="25" t="s">
        <v>2145</v>
      </c>
      <c r="AK89" s="40">
        <v>0.90184995056457451</v>
      </c>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c r="CY89" s="41"/>
      <c r="CZ89" s="41"/>
      <c r="DA89" s="41"/>
      <c r="DB89" s="41"/>
      <c r="DC89" s="41"/>
      <c r="DD89" s="41"/>
      <c r="DE89" s="41"/>
      <c r="DF89" s="41"/>
      <c r="DG89" s="41"/>
      <c r="DH89" s="41"/>
      <c r="DI89" s="41"/>
      <c r="DJ89" s="41"/>
      <c r="DK89" s="41"/>
      <c r="DL89" s="41"/>
      <c r="DM89" s="41"/>
      <c r="DN89" s="41"/>
      <c r="DO89" s="41"/>
      <c r="DP89" s="41"/>
      <c r="DQ89" s="41"/>
      <c r="DR89" s="41"/>
      <c r="DS89" s="41"/>
      <c r="DT89" s="41"/>
      <c r="DU89" s="41"/>
      <c r="DV89" s="41"/>
      <c r="DW89" s="41"/>
      <c r="DX89" s="41"/>
      <c r="DY89" s="41"/>
      <c r="DZ89" s="41"/>
      <c r="EA89" s="41"/>
      <c r="EB89" s="41"/>
      <c r="EC89" s="41"/>
      <c r="ED89" s="41"/>
      <c r="EE89" s="41"/>
      <c r="EF89" s="41"/>
      <c r="EG89" s="41"/>
      <c r="EH89" s="41"/>
      <c r="EI89" s="41"/>
      <c r="EJ89" s="41"/>
      <c r="EK89" s="41"/>
      <c r="EL89" s="41"/>
      <c r="EM89" s="41"/>
      <c r="EN89" s="41"/>
      <c r="EO89" s="41"/>
      <c r="EP89" s="41"/>
      <c r="EQ89" s="41"/>
      <c r="ER89" s="41"/>
      <c r="ES89" s="41"/>
      <c r="ET89" s="41"/>
      <c r="EU89" s="41"/>
      <c r="EV89" s="41"/>
      <c r="EW89" s="41"/>
      <c r="EX89" s="41"/>
      <c r="EY89" s="41"/>
      <c r="EZ89" s="41"/>
      <c r="FA89" s="41"/>
      <c r="FB89" s="41"/>
      <c r="FC89" s="41"/>
      <c r="FD89" s="41"/>
      <c r="FE89" s="41"/>
      <c r="FF89" s="41"/>
      <c r="FG89" s="41"/>
      <c r="FH89" s="41"/>
      <c r="FI89" s="41"/>
      <c r="FJ89" s="41"/>
      <c r="FK89" s="41"/>
      <c r="FL89" s="41"/>
      <c r="FM89" s="41"/>
      <c r="FN89" s="41"/>
      <c r="FO89" s="41"/>
      <c r="FP89" s="41"/>
      <c r="FQ89" s="41"/>
      <c r="FR89" s="41"/>
      <c r="FS89" s="41"/>
      <c r="FT89" s="41"/>
      <c r="FU89" s="41"/>
      <c r="FV89" s="41"/>
      <c r="FW89" s="41"/>
      <c r="FX89" s="41"/>
      <c r="FY89" s="41"/>
      <c r="FZ89" s="41"/>
      <c r="GA89" s="41"/>
      <c r="GB89" s="41"/>
      <c r="GC89" s="41"/>
      <c r="GD89" s="41"/>
      <c r="GE89" s="41"/>
      <c r="GF89" s="41"/>
      <c r="GG89" s="41"/>
      <c r="GH89" s="41"/>
      <c r="GI89" s="41"/>
      <c r="GJ89" s="41"/>
      <c r="GK89" s="41"/>
      <c r="GL89" s="41"/>
      <c r="GM89" s="41"/>
      <c r="GN89" s="41"/>
      <c r="GO89" s="41"/>
      <c r="GP89" s="41"/>
      <c r="GQ89" s="41"/>
      <c r="GR89" s="41"/>
      <c r="GS89" s="41"/>
      <c r="GT89" s="41"/>
      <c r="GU89" s="41"/>
      <c r="GV89" s="41"/>
      <c r="GW89" s="41"/>
      <c r="GX89" s="41"/>
      <c r="GY89" s="41"/>
      <c r="GZ89" s="41"/>
      <c r="HA89" s="41"/>
      <c r="HB89" s="41"/>
      <c r="HC89" s="41"/>
      <c r="HD89" s="41"/>
      <c r="HE89" s="41"/>
      <c r="HF89" s="41"/>
      <c r="HG89" s="41"/>
      <c r="HH89" s="41"/>
      <c r="HI89" s="41"/>
      <c r="HJ89" s="41"/>
      <c r="HK89" s="41"/>
      <c r="HL89" s="41"/>
      <c r="HM89" s="41"/>
      <c r="HN89" s="41"/>
      <c r="HO89" s="41"/>
      <c r="HP89" s="41"/>
      <c r="HQ89" s="41"/>
      <c r="HR89" s="41"/>
      <c r="HS89" s="41"/>
      <c r="HT89" s="41"/>
      <c r="HU89" s="41"/>
      <c r="HV89" s="41"/>
      <c r="HW89" s="41"/>
      <c r="HX89" s="41"/>
      <c r="HY89" s="41"/>
      <c r="HZ89" s="41"/>
      <c r="IA89" s="41"/>
      <c r="IB89" s="41"/>
      <c r="IC89" s="41"/>
      <c r="ID89" s="41"/>
      <c r="IE89" s="41"/>
      <c r="IF89" s="41"/>
      <c r="IG89" s="41"/>
      <c r="IH89" s="41"/>
      <c r="II89" s="41"/>
      <c r="IJ89" s="41"/>
      <c r="IK89" s="41"/>
      <c r="IL89" s="41"/>
      <c r="IM89" s="41"/>
      <c r="IN89" s="41"/>
      <c r="IO89" s="41"/>
      <c r="IP89" s="41"/>
      <c r="IQ89" s="41"/>
      <c r="IR89" s="41"/>
      <c r="IS89" s="41"/>
      <c r="IT89" s="41"/>
      <c r="IU89" s="41"/>
      <c r="IV89" s="41"/>
    </row>
    <row r="90" spans="1:256" s="24" customFormat="1" ht="8.25">
      <c r="A90" s="177" t="s">
        <v>113</v>
      </c>
      <c r="B90" s="191"/>
      <c r="C90" s="191"/>
      <c r="D90" s="192"/>
      <c r="E90" s="169"/>
      <c r="F90" s="25"/>
      <c r="G90" s="25"/>
      <c r="H90" s="25">
        <v>3</v>
      </c>
      <c r="I90" s="25">
        <v>3</v>
      </c>
      <c r="J90" s="25">
        <v>2</v>
      </c>
      <c r="K90" s="25"/>
      <c r="L90" s="25">
        <v>1</v>
      </c>
      <c r="M90" s="25">
        <v>2</v>
      </c>
      <c r="N90" s="25">
        <v>3</v>
      </c>
      <c r="O90" s="25">
        <v>3</v>
      </c>
      <c r="P90" s="25">
        <v>2</v>
      </c>
      <c r="Q90" s="25">
        <v>2</v>
      </c>
      <c r="R90" s="25">
        <v>2</v>
      </c>
      <c r="S90" s="25">
        <v>2</v>
      </c>
      <c r="T90" s="25">
        <v>2</v>
      </c>
      <c r="U90" s="25">
        <v>2</v>
      </c>
      <c r="V90" s="25"/>
      <c r="W90" s="25">
        <v>2</v>
      </c>
      <c r="X90" s="25">
        <v>2</v>
      </c>
      <c r="Y90" s="25"/>
      <c r="Z90" s="25">
        <v>1</v>
      </c>
      <c r="AA90" s="25">
        <v>1</v>
      </c>
      <c r="AB90" s="25">
        <v>2</v>
      </c>
      <c r="AC90" s="25">
        <v>2</v>
      </c>
      <c r="AD90" s="25">
        <v>3</v>
      </c>
      <c r="AE90" s="25">
        <v>3</v>
      </c>
      <c r="AF90" s="25"/>
      <c r="AG90" s="25">
        <v>2</v>
      </c>
      <c r="AH90" s="25">
        <v>2</v>
      </c>
      <c r="AI90" s="25">
        <v>1</v>
      </c>
      <c r="AJ90" s="25">
        <v>2</v>
      </c>
      <c r="AK90" s="25">
        <v>3</v>
      </c>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c r="FP90" s="33"/>
      <c r="FQ90" s="33"/>
      <c r="FR90" s="33"/>
      <c r="FS90" s="33"/>
      <c r="FT90" s="33"/>
      <c r="FU90" s="33"/>
      <c r="FV90" s="33"/>
      <c r="FW90" s="33"/>
      <c r="FX90" s="33"/>
      <c r="FY90" s="33"/>
      <c r="FZ90" s="33"/>
      <c r="GA90" s="33"/>
      <c r="GB90" s="33"/>
      <c r="GC90" s="33"/>
      <c r="GD90" s="33"/>
      <c r="GE90" s="33"/>
      <c r="GF90" s="33"/>
      <c r="GG90" s="33"/>
      <c r="GH90" s="33"/>
      <c r="GI90" s="33"/>
      <c r="GJ90" s="33"/>
      <c r="GK90" s="33"/>
      <c r="GL90" s="33"/>
      <c r="GM90" s="33"/>
      <c r="GN90" s="33"/>
      <c r="GO90" s="33"/>
      <c r="GP90" s="33"/>
      <c r="GQ90" s="33"/>
      <c r="GR90" s="33"/>
      <c r="GS90" s="33"/>
      <c r="GT90" s="33"/>
      <c r="GU90" s="33"/>
      <c r="GV90" s="33"/>
      <c r="GW90" s="33"/>
      <c r="GX90" s="33"/>
      <c r="GY90" s="33"/>
      <c r="GZ90" s="33"/>
      <c r="HA90" s="33"/>
      <c r="HB90" s="33"/>
      <c r="HC90" s="33"/>
      <c r="HD90" s="33"/>
      <c r="HE90" s="33"/>
      <c r="HF90" s="33"/>
      <c r="HG90" s="33"/>
      <c r="HH90" s="33"/>
      <c r="HI90" s="33"/>
      <c r="HJ90" s="33"/>
      <c r="HK90" s="33"/>
      <c r="HL90" s="33"/>
      <c r="HM90" s="33"/>
      <c r="HN90" s="33"/>
      <c r="HO90" s="33"/>
      <c r="HP90" s="33"/>
      <c r="HQ90" s="33"/>
      <c r="HR90" s="33"/>
      <c r="HS90" s="33"/>
      <c r="HT90" s="33"/>
      <c r="HU90" s="33"/>
      <c r="HV90" s="33"/>
      <c r="HW90" s="33"/>
      <c r="HX90" s="33"/>
      <c r="HY90" s="33"/>
      <c r="HZ90" s="33"/>
      <c r="IA90" s="33"/>
      <c r="IB90" s="33"/>
      <c r="IC90" s="33"/>
      <c r="ID90" s="33"/>
      <c r="IE90" s="33"/>
      <c r="IF90" s="33"/>
      <c r="IG90" s="33"/>
      <c r="IH90" s="33"/>
      <c r="II90" s="33"/>
      <c r="IJ90" s="33"/>
      <c r="IK90" s="33"/>
      <c r="IL90" s="33"/>
      <c r="IM90" s="33"/>
      <c r="IN90" s="33"/>
      <c r="IO90" s="33"/>
      <c r="IP90" s="33"/>
      <c r="IQ90" s="33"/>
      <c r="IR90" s="33"/>
      <c r="IS90" s="33"/>
      <c r="IT90" s="33"/>
      <c r="IU90" s="33"/>
      <c r="IV90" s="33"/>
    </row>
    <row r="91" spans="1:256" ht="33.75">
      <c r="A91" s="178" t="s">
        <v>319</v>
      </c>
      <c r="B91" s="163" t="s">
        <v>320</v>
      </c>
      <c r="C91" s="174" t="s">
        <v>3501</v>
      </c>
      <c r="D91" s="179" t="s">
        <v>298</v>
      </c>
      <c r="E91" s="164" t="s">
        <v>321</v>
      </c>
      <c r="F91" s="8">
        <v>1</v>
      </c>
      <c r="G91" s="10" t="s">
        <v>2882</v>
      </c>
      <c r="H91" s="11">
        <v>11.7</v>
      </c>
      <c r="I91" s="11">
        <v>8.9056800000000003</v>
      </c>
      <c r="J91" s="11">
        <v>0.62</v>
      </c>
      <c r="K91" s="11">
        <v>74.874319999999997</v>
      </c>
      <c r="L91" s="11">
        <v>3.2</v>
      </c>
      <c r="M91" s="11">
        <v>0.7</v>
      </c>
      <c r="N91" s="10">
        <v>22</v>
      </c>
      <c r="O91" s="11">
        <v>2</v>
      </c>
      <c r="P91" s="10">
        <v>42</v>
      </c>
      <c r="Q91" s="10">
        <v>92</v>
      </c>
      <c r="R91" s="10">
        <v>140</v>
      </c>
      <c r="S91" s="10">
        <v>8</v>
      </c>
      <c r="T91" s="8">
        <v>1.38</v>
      </c>
      <c r="U91" s="8">
        <v>0.28999999999999998</v>
      </c>
      <c r="V91" s="10">
        <v>0</v>
      </c>
      <c r="W91" s="10">
        <v>0</v>
      </c>
      <c r="X91" s="10">
        <v>0</v>
      </c>
      <c r="Y91" s="10">
        <v>0</v>
      </c>
      <c r="Z91" s="10">
        <v>0</v>
      </c>
      <c r="AA91" s="10">
        <v>0</v>
      </c>
      <c r="AB91" s="10">
        <v>0</v>
      </c>
      <c r="AC91" s="8" t="s">
        <v>850</v>
      </c>
      <c r="AD91" s="8">
        <v>0.19</v>
      </c>
      <c r="AE91" s="8">
        <v>0.05</v>
      </c>
      <c r="AF91" s="11">
        <v>3.4000000000000004</v>
      </c>
      <c r="AG91" s="12">
        <v>1.8</v>
      </c>
      <c r="AH91" s="12">
        <v>1.6</v>
      </c>
      <c r="AI91" s="13">
        <v>0.14199999999999999</v>
      </c>
      <c r="AJ91" s="10">
        <v>18</v>
      </c>
      <c r="AK91" s="10">
        <v>0</v>
      </c>
    </row>
    <row r="92" spans="1:256" s="102" customFormat="1" ht="8.25">
      <c r="A92" s="208" t="s">
        <v>112</v>
      </c>
      <c r="B92" s="209"/>
      <c r="C92" s="209"/>
      <c r="D92" s="210"/>
      <c r="E92" s="170"/>
      <c r="F92" s="43"/>
      <c r="G92" s="34"/>
      <c r="H92" s="44"/>
      <c r="I92" s="44" t="s">
        <v>2938</v>
      </c>
      <c r="J92" s="44" t="s">
        <v>2937</v>
      </c>
      <c r="K92" s="44"/>
      <c r="L92" s="44"/>
      <c r="M92" s="44"/>
      <c r="N92" s="34" t="s">
        <v>2936</v>
      </c>
      <c r="O92" s="44" t="s">
        <v>1926</v>
      </c>
      <c r="P92" s="34"/>
      <c r="Q92" s="34"/>
      <c r="R92" s="34"/>
      <c r="S92" s="34"/>
      <c r="T92" s="43"/>
      <c r="U92" s="43"/>
      <c r="V92" s="34"/>
      <c r="W92" s="34"/>
      <c r="X92" s="34"/>
      <c r="Y92" s="34"/>
      <c r="Z92" s="34"/>
      <c r="AA92" s="34"/>
      <c r="AB92" s="43"/>
      <c r="AC92" s="43"/>
      <c r="AD92" s="43" t="s">
        <v>2935</v>
      </c>
      <c r="AE92" s="43" t="s">
        <v>1944</v>
      </c>
      <c r="AF92" s="43"/>
      <c r="AG92" s="103"/>
      <c r="AH92" s="103"/>
      <c r="AI92" s="42"/>
      <c r="AJ92" s="34"/>
      <c r="AK92" s="43"/>
    </row>
    <row r="93" spans="1:256" s="33" customFormat="1" ht="8.25">
      <c r="A93" s="198" t="s">
        <v>113</v>
      </c>
      <c r="B93" s="195"/>
      <c r="C93" s="195"/>
      <c r="D93" s="196"/>
      <c r="E93" s="171"/>
      <c r="F93" s="43"/>
      <c r="G93" s="34"/>
      <c r="H93" s="34">
        <v>1</v>
      </c>
      <c r="I93" s="34">
        <v>2</v>
      </c>
      <c r="J93" s="34">
        <v>2</v>
      </c>
      <c r="K93" s="34"/>
      <c r="L93" s="34">
        <v>1</v>
      </c>
      <c r="M93" s="34">
        <v>1</v>
      </c>
      <c r="N93" s="34">
        <v>2</v>
      </c>
      <c r="O93" s="34">
        <v>2</v>
      </c>
      <c r="P93" s="34">
        <v>1</v>
      </c>
      <c r="Q93" s="34">
        <v>1</v>
      </c>
      <c r="R93" s="34">
        <v>1</v>
      </c>
      <c r="S93" s="34">
        <v>1</v>
      </c>
      <c r="T93" s="34">
        <v>1</v>
      </c>
      <c r="U93" s="34">
        <v>1</v>
      </c>
      <c r="V93" s="34"/>
      <c r="W93" s="34">
        <v>1</v>
      </c>
      <c r="X93" s="34"/>
      <c r="Y93" s="34">
        <v>1</v>
      </c>
      <c r="Z93" s="34">
        <v>1</v>
      </c>
      <c r="AA93" s="34">
        <v>1</v>
      </c>
      <c r="AB93" s="34">
        <v>1</v>
      </c>
      <c r="AC93" s="34">
        <v>1</v>
      </c>
      <c r="AD93" s="34">
        <v>2</v>
      </c>
      <c r="AE93" s="34">
        <v>2</v>
      </c>
      <c r="AF93" s="34"/>
      <c r="AG93" s="34">
        <v>1</v>
      </c>
      <c r="AH93" s="34">
        <v>1</v>
      </c>
      <c r="AI93" s="34">
        <v>1</v>
      </c>
      <c r="AJ93" s="34">
        <v>1</v>
      </c>
      <c r="AK93" s="34">
        <v>1</v>
      </c>
    </row>
    <row r="94" spans="1:256" s="18" customFormat="1" ht="33.75">
      <c r="A94" s="175" t="s">
        <v>229</v>
      </c>
      <c r="B94" s="188" t="s">
        <v>230</v>
      </c>
      <c r="C94" s="173" t="s">
        <v>3500</v>
      </c>
      <c r="D94" s="186" t="s">
        <v>298</v>
      </c>
      <c r="E94" s="167" t="s">
        <v>224</v>
      </c>
      <c r="F94" s="30">
        <v>1</v>
      </c>
      <c r="G94" s="28" t="s">
        <v>2934</v>
      </c>
      <c r="H94" s="29">
        <v>61.608695652173907</v>
      </c>
      <c r="I94" s="29">
        <v>3.8720347826086958</v>
      </c>
      <c r="J94" s="29">
        <v>0.26956521739130435</v>
      </c>
      <c r="K94" s="29">
        <v>32.554052173913043</v>
      </c>
      <c r="L94" s="29">
        <v>1.3913043478260869</v>
      </c>
      <c r="M94" s="29">
        <v>0.30434782608695654</v>
      </c>
      <c r="N94" s="28">
        <v>11.416304347826086</v>
      </c>
      <c r="O94" s="29">
        <v>0.93173913043478263</v>
      </c>
      <c r="P94" s="28">
        <v>19.125652173913043</v>
      </c>
      <c r="Q94" s="28">
        <v>38.016956521739125</v>
      </c>
      <c r="R94" s="28">
        <v>48.859565217391307</v>
      </c>
      <c r="S94" s="28">
        <v>4.240869565217392</v>
      </c>
      <c r="T94" s="30">
        <v>0.56999999999999995</v>
      </c>
      <c r="U94" s="30">
        <v>0.1265391304347826</v>
      </c>
      <c r="V94" s="28">
        <v>0</v>
      </c>
      <c r="W94" s="28">
        <v>0</v>
      </c>
      <c r="X94" s="28">
        <v>0</v>
      </c>
      <c r="Y94" s="28">
        <v>0</v>
      </c>
      <c r="Z94" s="28">
        <v>0</v>
      </c>
      <c r="AA94" s="28">
        <v>0</v>
      </c>
      <c r="AB94" s="28">
        <v>0</v>
      </c>
      <c r="AC94" s="30" t="s">
        <v>709</v>
      </c>
      <c r="AD94" s="30">
        <v>4.1304347826086961E-2</v>
      </c>
      <c r="AE94" s="30">
        <v>1.630434782608696E-2</v>
      </c>
      <c r="AF94" s="29">
        <v>1.1086956521739131</v>
      </c>
      <c r="AG94" s="29">
        <v>0.58695652173913049</v>
      </c>
      <c r="AH94" s="29">
        <v>0.52173913043478271</v>
      </c>
      <c r="AI94" s="54">
        <v>3.0869565217391301E-2</v>
      </c>
      <c r="AJ94" s="28">
        <v>5.4782608695652169</v>
      </c>
      <c r="AK94" s="28">
        <v>0</v>
      </c>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c r="IG94" s="6"/>
      <c r="IH94" s="6"/>
      <c r="II94" s="6"/>
      <c r="IJ94" s="6"/>
      <c r="IK94" s="6"/>
      <c r="IL94" s="6"/>
      <c r="IM94" s="6"/>
      <c r="IN94" s="6"/>
      <c r="IO94" s="6"/>
      <c r="IP94" s="6"/>
      <c r="IQ94" s="6"/>
      <c r="IR94" s="6"/>
      <c r="IS94" s="6"/>
      <c r="IT94" s="6"/>
      <c r="IU94" s="6"/>
      <c r="IV94" s="6"/>
    </row>
    <row r="95" spans="1:256" ht="67.5">
      <c r="A95" s="178" t="s">
        <v>309</v>
      </c>
      <c r="B95" s="163" t="s">
        <v>308</v>
      </c>
      <c r="C95" s="174" t="s">
        <v>3434</v>
      </c>
      <c r="D95" s="179" t="s">
        <v>298</v>
      </c>
      <c r="E95" s="164" t="s">
        <v>310</v>
      </c>
      <c r="F95" s="8">
        <v>1</v>
      </c>
      <c r="G95" s="10" t="s">
        <v>2933</v>
      </c>
      <c r="H95" s="11">
        <v>12.2775</v>
      </c>
      <c r="I95" s="11">
        <v>11.28688</v>
      </c>
      <c r="J95" s="11">
        <v>2.09</v>
      </c>
      <c r="K95" s="11">
        <v>62.17962</v>
      </c>
      <c r="L95" s="11">
        <v>10.7</v>
      </c>
      <c r="M95" s="11">
        <v>1.466</v>
      </c>
      <c r="N95" s="10">
        <v>52.206666666666671</v>
      </c>
      <c r="O95" s="11">
        <v>4.9000000000000004</v>
      </c>
      <c r="P95" s="10">
        <v>150.97</v>
      </c>
      <c r="Q95" s="10">
        <v>306</v>
      </c>
      <c r="R95" s="10">
        <v>284</v>
      </c>
      <c r="S95" s="10">
        <v>16.39</v>
      </c>
      <c r="T95" s="8">
        <v>3.02</v>
      </c>
      <c r="U95" s="8">
        <v>0.53</v>
      </c>
      <c r="V95" s="10">
        <v>0.41666666666666669</v>
      </c>
      <c r="W95" s="10">
        <v>0</v>
      </c>
      <c r="X95" s="10">
        <v>5</v>
      </c>
      <c r="Y95" s="10">
        <v>0</v>
      </c>
      <c r="Z95" s="10">
        <v>5</v>
      </c>
      <c r="AA95" s="10">
        <v>0</v>
      </c>
      <c r="AB95" s="10">
        <v>0</v>
      </c>
      <c r="AC95" s="8" t="s">
        <v>904</v>
      </c>
      <c r="AD95" s="8">
        <v>0.49</v>
      </c>
      <c r="AE95" s="8">
        <v>0.17</v>
      </c>
      <c r="AF95" s="11">
        <v>6.1999999999999993</v>
      </c>
      <c r="AG95" s="12">
        <v>3.8</v>
      </c>
      <c r="AH95" s="12">
        <v>2.4</v>
      </c>
      <c r="AI95" s="13">
        <v>0.40699999999999997</v>
      </c>
      <c r="AJ95" s="10">
        <v>29</v>
      </c>
      <c r="AK95" s="10">
        <v>0</v>
      </c>
    </row>
    <row r="96" spans="1:256" s="41" customFormat="1" ht="8.25">
      <c r="A96" s="197" t="s">
        <v>112</v>
      </c>
      <c r="B96" s="193"/>
      <c r="C96" s="193"/>
      <c r="D96" s="194"/>
      <c r="E96" s="181"/>
      <c r="F96" s="43"/>
      <c r="G96" s="34"/>
      <c r="H96" s="44" t="s">
        <v>2932</v>
      </c>
      <c r="I96" s="44"/>
      <c r="J96" s="44"/>
      <c r="K96" s="44"/>
      <c r="L96" s="44"/>
      <c r="M96" s="44"/>
      <c r="N96" s="34">
        <v>7.2861603971730675</v>
      </c>
      <c r="O96" s="44"/>
      <c r="P96" s="34"/>
      <c r="Q96" s="34"/>
      <c r="R96" s="34"/>
      <c r="S96" s="34"/>
      <c r="T96" s="43"/>
      <c r="U96" s="43"/>
      <c r="V96" s="34"/>
      <c r="W96" s="34"/>
      <c r="X96" s="34"/>
      <c r="Y96" s="34"/>
      <c r="Z96" s="34"/>
      <c r="AA96" s="34"/>
      <c r="AB96" s="34"/>
      <c r="AC96" s="43"/>
      <c r="AD96" s="43" t="s">
        <v>2931</v>
      </c>
      <c r="AE96" s="43"/>
      <c r="AF96" s="43"/>
      <c r="AG96" s="43"/>
      <c r="AH96" s="43"/>
      <c r="AI96" s="42"/>
      <c r="AJ96" s="34"/>
      <c r="AK96" s="44"/>
    </row>
    <row r="97" spans="1:256" s="33" customFormat="1" ht="8.25">
      <c r="A97" s="198" t="s">
        <v>113</v>
      </c>
      <c r="B97" s="195"/>
      <c r="C97" s="195"/>
      <c r="D97" s="196"/>
      <c r="E97" s="171"/>
      <c r="F97" s="34"/>
      <c r="G97" s="34"/>
      <c r="H97" s="34">
        <v>2</v>
      </c>
      <c r="I97" s="34">
        <v>1</v>
      </c>
      <c r="J97" s="34">
        <v>1</v>
      </c>
      <c r="K97" s="34"/>
      <c r="L97" s="34">
        <v>1</v>
      </c>
      <c r="M97" s="34">
        <v>1</v>
      </c>
      <c r="N97" s="34">
        <v>3</v>
      </c>
      <c r="O97" s="34">
        <v>1</v>
      </c>
      <c r="P97" s="34">
        <v>1</v>
      </c>
      <c r="Q97" s="34">
        <v>1</v>
      </c>
      <c r="R97" s="34">
        <v>1</v>
      </c>
      <c r="S97" s="34">
        <v>1</v>
      </c>
      <c r="T97" s="34">
        <v>1</v>
      </c>
      <c r="U97" s="34">
        <v>1</v>
      </c>
      <c r="V97" s="34"/>
      <c r="W97" s="34">
        <v>1</v>
      </c>
      <c r="X97" s="34"/>
      <c r="Y97" s="34">
        <v>1</v>
      </c>
      <c r="Z97" s="34">
        <v>1</v>
      </c>
      <c r="AA97" s="34">
        <v>1</v>
      </c>
      <c r="AB97" s="34">
        <v>1</v>
      </c>
      <c r="AC97" s="34">
        <v>1</v>
      </c>
      <c r="AD97" s="34">
        <v>2</v>
      </c>
      <c r="AE97" s="34">
        <v>1</v>
      </c>
      <c r="AF97" s="34"/>
      <c r="AG97" s="34">
        <v>1</v>
      </c>
      <c r="AH97" s="34">
        <v>1</v>
      </c>
      <c r="AI97" s="34">
        <v>1</v>
      </c>
      <c r="AJ97" s="34">
        <v>1</v>
      </c>
      <c r="AK97" s="34">
        <v>1</v>
      </c>
    </row>
    <row r="98" spans="1:256" s="18" customFormat="1" ht="45">
      <c r="A98" s="175" t="s">
        <v>312</v>
      </c>
      <c r="B98" s="188" t="s">
        <v>311</v>
      </c>
      <c r="C98" s="173" t="s">
        <v>3901</v>
      </c>
      <c r="D98" s="186" t="s">
        <v>298</v>
      </c>
      <c r="E98" s="167" t="s">
        <v>313</v>
      </c>
      <c r="F98" s="30">
        <v>1</v>
      </c>
      <c r="G98" s="28" t="s">
        <v>2882</v>
      </c>
      <c r="H98" s="29">
        <v>12.21</v>
      </c>
      <c r="I98" s="29">
        <v>10.605</v>
      </c>
      <c r="J98" s="29">
        <v>1.643</v>
      </c>
      <c r="K98" s="29">
        <v>70.336500000000001</v>
      </c>
      <c r="L98" s="29">
        <v>4.4175000000000004</v>
      </c>
      <c r="M98" s="29">
        <v>0.78800000000000003</v>
      </c>
      <c r="N98" s="28">
        <v>12.792999999999999</v>
      </c>
      <c r="O98" s="29">
        <v>3.8</v>
      </c>
      <c r="P98" s="28">
        <v>57.886000000000003</v>
      </c>
      <c r="Q98" s="28">
        <v>140</v>
      </c>
      <c r="R98" s="28">
        <v>210.27099999999999</v>
      </c>
      <c r="S98" s="28">
        <v>9.8309999999999995</v>
      </c>
      <c r="T98" s="30">
        <v>1.5472222176943833</v>
      </c>
      <c r="U98" s="30">
        <v>0.18898735759759699</v>
      </c>
      <c r="V98" s="28">
        <v>0</v>
      </c>
      <c r="W98" s="28">
        <v>0</v>
      </c>
      <c r="X98" s="28">
        <v>0</v>
      </c>
      <c r="Y98" s="28"/>
      <c r="Z98" s="28"/>
      <c r="AA98" s="28"/>
      <c r="AB98" s="28">
        <v>0</v>
      </c>
      <c r="AC98" s="30" t="s">
        <v>141</v>
      </c>
      <c r="AD98" s="30">
        <v>0.129</v>
      </c>
      <c r="AE98" s="30">
        <v>5.3999999999999999E-2</v>
      </c>
      <c r="AF98" s="29">
        <v>3.9670000000000001</v>
      </c>
      <c r="AG98" s="27">
        <v>1.9</v>
      </c>
      <c r="AH98" s="29">
        <v>2.0670000000000002</v>
      </c>
      <c r="AI98" s="54">
        <v>9.9000000000000005E-2</v>
      </c>
      <c r="AJ98" s="28">
        <v>20</v>
      </c>
      <c r="AK98" s="28">
        <v>0</v>
      </c>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c r="HJ98" s="6"/>
      <c r="HK98" s="6"/>
      <c r="HL98" s="6"/>
      <c r="HM98" s="6"/>
      <c r="HN98" s="6"/>
      <c r="HO98" s="6"/>
      <c r="HP98" s="6"/>
      <c r="HQ98" s="6"/>
      <c r="HR98" s="6"/>
      <c r="HS98" s="6"/>
      <c r="HT98" s="6"/>
      <c r="HU98" s="6"/>
      <c r="HV98" s="6"/>
      <c r="HW98" s="6"/>
      <c r="HX98" s="6"/>
      <c r="HY98" s="6"/>
      <c r="HZ98" s="6"/>
      <c r="IA98" s="6"/>
      <c r="IB98" s="6"/>
      <c r="IC98" s="6"/>
      <c r="ID98" s="6"/>
      <c r="IE98" s="6"/>
      <c r="IF98" s="6"/>
      <c r="IG98" s="6"/>
      <c r="IH98" s="6"/>
      <c r="II98" s="6"/>
      <c r="IJ98" s="6"/>
      <c r="IK98" s="6"/>
      <c r="IL98" s="6"/>
      <c r="IM98" s="6"/>
      <c r="IN98" s="6"/>
      <c r="IO98" s="6"/>
      <c r="IP98" s="6"/>
      <c r="IQ98" s="6"/>
      <c r="IR98" s="6"/>
      <c r="IS98" s="6"/>
      <c r="IT98" s="6"/>
      <c r="IU98" s="6"/>
      <c r="IV98" s="6"/>
    </row>
    <row r="99" spans="1:256" s="129" customFormat="1" ht="8.25">
      <c r="A99" s="206" t="s">
        <v>112</v>
      </c>
      <c r="B99" s="207"/>
      <c r="C99" s="207"/>
      <c r="D99" s="385"/>
      <c r="E99" s="168"/>
      <c r="F99" s="39"/>
      <c r="G99" s="25"/>
      <c r="H99" s="40"/>
      <c r="I99" s="40"/>
      <c r="J99" s="40"/>
      <c r="K99" s="40"/>
      <c r="L99" s="40"/>
      <c r="M99" s="40"/>
      <c r="N99" s="25"/>
      <c r="O99" s="40"/>
      <c r="P99" s="25"/>
      <c r="Q99" s="25"/>
      <c r="R99" s="25"/>
      <c r="S99" s="25"/>
      <c r="T99" s="39"/>
      <c r="U99" s="39"/>
      <c r="V99" s="25"/>
      <c r="W99" s="25"/>
      <c r="X99" s="25"/>
      <c r="Y99" s="25"/>
      <c r="Z99" s="25"/>
      <c r="AA99" s="25"/>
      <c r="AB99" s="39"/>
      <c r="AC99" s="39"/>
      <c r="AD99" s="39"/>
      <c r="AE99" s="39"/>
      <c r="AF99" s="39"/>
      <c r="AG99" s="130"/>
      <c r="AH99" s="130"/>
      <c r="AI99" s="38"/>
      <c r="AJ99" s="25"/>
      <c r="AK99" s="39"/>
      <c r="AL99" s="102"/>
      <c r="AM99" s="102"/>
      <c r="AN99" s="102"/>
      <c r="AO99" s="102"/>
      <c r="AP99" s="102"/>
      <c r="AQ99" s="102"/>
      <c r="AR99" s="102"/>
      <c r="AS99" s="102"/>
      <c r="AT99" s="102"/>
      <c r="AU99" s="102"/>
      <c r="AV99" s="102"/>
      <c r="AW99" s="102"/>
      <c r="AX99" s="102"/>
      <c r="AY99" s="102"/>
      <c r="AZ99" s="102"/>
      <c r="BA99" s="102"/>
      <c r="BB99" s="102"/>
      <c r="BC99" s="102"/>
      <c r="BD99" s="102"/>
      <c r="BE99" s="102"/>
      <c r="BF99" s="102"/>
      <c r="BG99" s="102"/>
      <c r="BH99" s="102"/>
      <c r="BI99" s="102"/>
      <c r="BJ99" s="102"/>
      <c r="BK99" s="102"/>
      <c r="BL99" s="102"/>
      <c r="BM99" s="102"/>
      <c r="BN99" s="102"/>
      <c r="BO99" s="102"/>
      <c r="BP99" s="102"/>
      <c r="BQ99" s="102"/>
      <c r="BR99" s="102"/>
      <c r="BS99" s="102"/>
      <c r="BT99" s="102"/>
      <c r="BU99" s="102"/>
      <c r="BV99" s="102"/>
      <c r="BW99" s="102"/>
      <c r="BX99" s="102"/>
      <c r="BY99" s="102"/>
      <c r="BZ99" s="102"/>
      <c r="CA99" s="102"/>
      <c r="CB99" s="102"/>
      <c r="CC99" s="102"/>
      <c r="CD99" s="102"/>
      <c r="CE99" s="102"/>
      <c r="CF99" s="102"/>
      <c r="CG99" s="102"/>
      <c r="CH99" s="102"/>
      <c r="CI99" s="102"/>
      <c r="CJ99" s="102"/>
      <c r="CK99" s="102"/>
      <c r="CL99" s="102"/>
      <c r="CM99" s="102"/>
      <c r="CN99" s="102"/>
      <c r="CO99" s="102"/>
      <c r="CP99" s="102"/>
      <c r="CQ99" s="102"/>
      <c r="CR99" s="102"/>
      <c r="CS99" s="102"/>
      <c r="CT99" s="102"/>
      <c r="CU99" s="102"/>
      <c r="CV99" s="102"/>
      <c r="CW99" s="102"/>
      <c r="CX99" s="102"/>
      <c r="CY99" s="102"/>
      <c r="CZ99" s="102"/>
      <c r="DA99" s="102"/>
      <c r="DB99" s="102"/>
      <c r="DC99" s="102"/>
      <c r="DD99" s="102"/>
      <c r="DE99" s="102"/>
      <c r="DF99" s="102"/>
      <c r="DG99" s="102"/>
      <c r="DH99" s="102"/>
      <c r="DI99" s="102"/>
      <c r="DJ99" s="102"/>
      <c r="DK99" s="102"/>
      <c r="DL99" s="102"/>
      <c r="DM99" s="102"/>
      <c r="DN99" s="102"/>
      <c r="DO99" s="102"/>
      <c r="DP99" s="102"/>
      <c r="DQ99" s="102"/>
      <c r="DR99" s="102"/>
      <c r="DS99" s="102"/>
      <c r="DT99" s="102"/>
      <c r="DU99" s="102"/>
      <c r="DV99" s="102"/>
      <c r="DW99" s="102"/>
      <c r="DX99" s="102"/>
      <c r="DY99" s="102"/>
      <c r="DZ99" s="102"/>
      <c r="EA99" s="102"/>
      <c r="EB99" s="102"/>
      <c r="EC99" s="102"/>
      <c r="ED99" s="102"/>
      <c r="EE99" s="102"/>
      <c r="EF99" s="102"/>
      <c r="EG99" s="102"/>
      <c r="EH99" s="102"/>
      <c r="EI99" s="102"/>
      <c r="EJ99" s="102"/>
      <c r="EK99" s="102"/>
      <c r="EL99" s="102"/>
      <c r="EM99" s="102"/>
      <c r="EN99" s="102"/>
      <c r="EO99" s="102"/>
      <c r="EP99" s="102"/>
      <c r="EQ99" s="102"/>
      <c r="ER99" s="102"/>
      <c r="ES99" s="102"/>
      <c r="ET99" s="102"/>
      <c r="EU99" s="102"/>
      <c r="EV99" s="102"/>
      <c r="EW99" s="102"/>
      <c r="EX99" s="102"/>
      <c r="EY99" s="102"/>
      <c r="EZ99" s="102"/>
      <c r="FA99" s="102"/>
      <c r="FB99" s="102"/>
      <c r="FC99" s="102"/>
      <c r="FD99" s="102"/>
      <c r="FE99" s="102"/>
      <c r="FF99" s="102"/>
      <c r="FG99" s="102"/>
      <c r="FH99" s="102"/>
      <c r="FI99" s="102"/>
      <c r="FJ99" s="102"/>
      <c r="FK99" s="102"/>
      <c r="FL99" s="102"/>
      <c r="FM99" s="102"/>
      <c r="FN99" s="102"/>
      <c r="FO99" s="102"/>
      <c r="FP99" s="102"/>
      <c r="FQ99" s="102"/>
      <c r="FR99" s="102"/>
      <c r="FS99" s="102"/>
      <c r="FT99" s="102"/>
      <c r="FU99" s="102"/>
      <c r="FV99" s="102"/>
      <c r="FW99" s="102"/>
      <c r="FX99" s="102"/>
      <c r="FY99" s="102"/>
      <c r="FZ99" s="102"/>
      <c r="GA99" s="102"/>
      <c r="GB99" s="102"/>
      <c r="GC99" s="102"/>
      <c r="GD99" s="102"/>
      <c r="GE99" s="102"/>
      <c r="GF99" s="102"/>
      <c r="GG99" s="102"/>
      <c r="GH99" s="102"/>
      <c r="GI99" s="102"/>
      <c r="GJ99" s="102"/>
      <c r="GK99" s="102"/>
      <c r="GL99" s="102"/>
      <c r="GM99" s="102"/>
      <c r="GN99" s="102"/>
      <c r="GO99" s="102"/>
      <c r="GP99" s="102"/>
      <c r="GQ99" s="102"/>
      <c r="GR99" s="102"/>
      <c r="GS99" s="102"/>
      <c r="GT99" s="102"/>
      <c r="GU99" s="102"/>
      <c r="GV99" s="102"/>
      <c r="GW99" s="102"/>
      <c r="GX99" s="102"/>
      <c r="GY99" s="102"/>
      <c r="GZ99" s="102"/>
      <c r="HA99" s="102"/>
      <c r="HB99" s="102"/>
      <c r="HC99" s="102"/>
      <c r="HD99" s="102"/>
      <c r="HE99" s="102"/>
      <c r="HF99" s="102"/>
      <c r="HG99" s="102"/>
      <c r="HH99" s="102"/>
      <c r="HI99" s="102"/>
      <c r="HJ99" s="102"/>
      <c r="HK99" s="102"/>
      <c r="HL99" s="102"/>
      <c r="HM99" s="102"/>
      <c r="HN99" s="102"/>
      <c r="HO99" s="102"/>
      <c r="HP99" s="102"/>
      <c r="HQ99" s="102"/>
      <c r="HR99" s="102"/>
      <c r="HS99" s="102"/>
      <c r="HT99" s="102"/>
      <c r="HU99" s="102"/>
      <c r="HV99" s="102"/>
      <c r="HW99" s="102"/>
      <c r="HX99" s="102"/>
      <c r="HY99" s="102"/>
      <c r="HZ99" s="102"/>
      <c r="IA99" s="102"/>
      <c r="IB99" s="102"/>
      <c r="IC99" s="102"/>
      <c r="ID99" s="102"/>
      <c r="IE99" s="102"/>
      <c r="IF99" s="102"/>
      <c r="IG99" s="102"/>
      <c r="IH99" s="102"/>
      <c r="II99" s="102"/>
      <c r="IJ99" s="102"/>
      <c r="IK99" s="102"/>
      <c r="IL99" s="102"/>
      <c r="IM99" s="102"/>
      <c r="IN99" s="102"/>
      <c r="IO99" s="102"/>
      <c r="IP99" s="102"/>
      <c r="IQ99" s="102"/>
      <c r="IR99" s="102"/>
      <c r="IS99" s="102"/>
      <c r="IT99" s="102"/>
      <c r="IU99" s="102"/>
      <c r="IV99" s="102"/>
    </row>
    <row r="100" spans="1:256" s="24" customFormat="1" ht="8.25">
      <c r="A100" s="177" t="s">
        <v>113</v>
      </c>
      <c r="B100" s="191"/>
      <c r="C100" s="191"/>
      <c r="D100" s="192"/>
      <c r="E100" s="169"/>
      <c r="F100" s="39"/>
      <c r="G100" s="25"/>
      <c r="H100" s="25">
        <v>1</v>
      </c>
      <c r="I100" s="25">
        <v>1</v>
      </c>
      <c r="J100" s="25">
        <v>1</v>
      </c>
      <c r="K100" s="25"/>
      <c r="L100" s="25">
        <v>1</v>
      </c>
      <c r="M100" s="25">
        <v>1</v>
      </c>
      <c r="N100" s="25">
        <v>1</v>
      </c>
      <c r="O100" s="25">
        <v>1</v>
      </c>
      <c r="P100" s="25">
        <v>1</v>
      </c>
      <c r="Q100" s="25">
        <v>1</v>
      </c>
      <c r="R100" s="25">
        <v>1</v>
      </c>
      <c r="S100" s="25">
        <v>1</v>
      </c>
      <c r="T100" s="25">
        <v>1</v>
      </c>
      <c r="U100" s="25">
        <v>1</v>
      </c>
      <c r="V100" s="25"/>
      <c r="W100" s="25">
        <v>1</v>
      </c>
      <c r="X100" s="25">
        <v>1</v>
      </c>
      <c r="Y100" s="25"/>
      <c r="Z100" s="25"/>
      <c r="AA100" s="25"/>
      <c r="AB100" s="25">
        <v>1</v>
      </c>
      <c r="AC100" s="25">
        <v>1</v>
      </c>
      <c r="AD100" s="25">
        <v>1</v>
      </c>
      <c r="AE100" s="25">
        <v>1</v>
      </c>
      <c r="AF100" s="25"/>
      <c r="AG100" s="25">
        <v>1</v>
      </c>
      <c r="AH100" s="25">
        <v>1</v>
      </c>
      <c r="AI100" s="25">
        <v>1</v>
      </c>
      <c r="AJ100" s="25">
        <v>1</v>
      </c>
      <c r="AK100" s="25">
        <v>1</v>
      </c>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c r="EA100" s="33"/>
      <c r="EB100" s="33"/>
      <c r="EC100" s="33"/>
      <c r="ED100" s="33"/>
      <c r="EE100" s="33"/>
      <c r="EF100" s="33"/>
      <c r="EG100" s="33"/>
      <c r="EH100" s="33"/>
      <c r="EI100" s="33"/>
      <c r="EJ100" s="33"/>
      <c r="EK100" s="33"/>
      <c r="EL100" s="33"/>
      <c r="EM100" s="33"/>
      <c r="EN100" s="33"/>
      <c r="EO100" s="33"/>
      <c r="EP100" s="33"/>
      <c r="EQ100" s="33"/>
      <c r="ER100" s="33"/>
      <c r="ES100" s="33"/>
      <c r="ET100" s="33"/>
      <c r="EU100" s="33"/>
      <c r="EV100" s="33"/>
      <c r="EW100" s="33"/>
      <c r="EX100" s="33"/>
      <c r="EY100" s="33"/>
      <c r="EZ100" s="33"/>
      <c r="FA100" s="33"/>
      <c r="FB100" s="33"/>
      <c r="FC100" s="33"/>
      <c r="FD100" s="33"/>
      <c r="FE100" s="33"/>
      <c r="FF100" s="33"/>
      <c r="FG100" s="33"/>
      <c r="FH100" s="33"/>
      <c r="FI100" s="33"/>
      <c r="FJ100" s="33"/>
      <c r="FK100" s="33"/>
      <c r="FL100" s="33"/>
      <c r="FM100" s="33"/>
      <c r="FN100" s="33"/>
      <c r="FO100" s="33"/>
      <c r="FP100" s="33"/>
      <c r="FQ100" s="33"/>
      <c r="FR100" s="33"/>
      <c r="FS100" s="33"/>
      <c r="FT100" s="33"/>
      <c r="FU100" s="33"/>
      <c r="FV100" s="33"/>
      <c r="FW100" s="33"/>
      <c r="FX100" s="33"/>
      <c r="FY100" s="33"/>
      <c r="FZ100" s="33"/>
      <c r="GA100" s="33"/>
      <c r="GB100" s="33"/>
      <c r="GC100" s="33"/>
      <c r="GD100" s="33"/>
      <c r="GE100" s="33"/>
      <c r="GF100" s="33"/>
      <c r="GG100" s="33"/>
      <c r="GH100" s="33"/>
      <c r="GI100" s="33"/>
      <c r="GJ100" s="33"/>
      <c r="GK100" s="33"/>
      <c r="GL100" s="33"/>
      <c r="GM100" s="33"/>
      <c r="GN100" s="33"/>
      <c r="GO100" s="33"/>
      <c r="GP100" s="33"/>
      <c r="GQ100" s="33"/>
      <c r="GR100" s="33"/>
      <c r="GS100" s="33"/>
      <c r="GT100" s="33"/>
      <c r="GU100" s="33"/>
      <c r="GV100" s="33"/>
      <c r="GW100" s="33"/>
      <c r="GX100" s="33"/>
      <c r="GY100" s="33"/>
      <c r="GZ100" s="33"/>
      <c r="HA100" s="33"/>
      <c r="HB100" s="33"/>
      <c r="HC100" s="33"/>
      <c r="HD100" s="33"/>
      <c r="HE100" s="33"/>
      <c r="HF100" s="33"/>
      <c r="HG100" s="33"/>
      <c r="HH100" s="33"/>
      <c r="HI100" s="33"/>
      <c r="HJ100" s="33"/>
      <c r="HK100" s="33"/>
      <c r="HL100" s="33"/>
      <c r="HM100" s="33"/>
      <c r="HN100" s="33"/>
      <c r="HO100" s="33"/>
      <c r="HP100" s="33"/>
      <c r="HQ100" s="33"/>
      <c r="HR100" s="33"/>
      <c r="HS100" s="33"/>
      <c r="HT100" s="33"/>
      <c r="HU100" s="33"/>
      <c r="HV100" s="33"/>
      <c r="HW100" s="33"/>
      <c r="HX100" s="33"/>
      <c r="HY100" s="33"/>
      <c r="HZ100" s="33"/>
      <c r="IA100" s="33"/>
      <c r="IB100" s="33"/>
      <c r="IC100" s="33"/>
      <c r="ID100" s="33"/>
      <c r="IE100" s="33"/>
      <c r="IF100" s="33"/>
      <c r="IG100" s="33"/>
      <c r="IH100" s="33"/>
      <c r="II100" s="33"/>
      <c r="IJ100" s="33"/>
      <c r="IK100" s="33"/>
      <c r="IL100" s="33"/>
      <c r="IM100" s="33"/>
      <c r="IN100" s="33"/>
      <c r="IO100" s="33"/>
      <c r="IP100" s="33"/>
      <c r="IQ100" s="33"/>
      <c r="IR100" s="33"/>
      <c r="IS100" s="33"/>
      <c r="IT100" s="33"/>
      <c r="IU100" s="33"/>
      <c r="IV100" s="33"/>
    </row>
    <row r="101" spans="1:256" ht="67.5">
      <c r="A101" s="178" t="s">
        <v>316</v>
      </c>
      <c r="B101" s="163" t="s">
        <v>315</v>
      </c>
      <c r="C101" s="174" t="s">
        <v>317</v>
      </c>
      <c r="D101" s="179" t="s">
        <v>298</v>
      </c>
      <c r="E101" s="164" t="s">
        <v>2930</v>
      </c>
      <c r="F101" s="8">
        <v>1</v>
      </c>
      <c r="G101" s="10" t="s">
        <v>2929</v>
      </c>
      <c r="H101" s="11">
        <v>12.818333333333333</v>
      </c>
      <c r="I101" s="11">
        <v>9.7720800000000008</v>
      </c>
      <c r="J101" s="11">
        <v>0.98</v>
      </c>
      <c r="K101" s="11">
        <v>73.129586666666668</v>
      </c>
      <c r="L101" s="11">
        <v>2.7</v>
      </c>
      <c r="M101" s="11">
        <v>0.6</v>
      </c>
      <c r="N101" s="10">
        <v>12.792999999999999</v>
      </c>
      <c r="O101" s="11">
        <v>2.7</v>
      </c>
      <c r="P101" s="10">
        <v>57.886000000000003</v>
      </c>
      <c r="Q101" s="10">
        <v>140</v>
      </c>
      <c r="R101" s="10">
        <v>210.27099999999999</v>
      </c>
      <c r="S101" s="10">
        <v>9.8309999999999995</v>
      </c>
      <c r="T101" s="8">
        <v>1.5472222176943833</v>
      </c>
      <c r="U101" s="8">
        <v>0.18898735759759699</v>
      </c>
      <c r="V101" s="10">
        <v>0</v>
      </c>
      <c r="W101" s="10">
        <v>0</v>
      </c>
      <c r="X101" s="10">
        <v>0</v>
      </c>
      <c r="Y101" s="10">
        <v>0</v>
      </c>
      <c r="Z101" s="10">
        <v>0</v>
      </c>
      <c r="AA101" s="10">
        <v>0</v>
      </c>
      <c r="AB101" s="10">
        <v>0</v>
      </c>
      <c r="AC101" s="8" t="s">
        <v>708</v>
      </c>
      <c r="AD101" s="8">
        <v>0.12</v>
      </c>
      <c r="AE101" s="8">
        <v>7.0000000000000007E-2</v>
      </c>
      <c r="AF101" s="11">
        <v>4</v>
      </c>
      <c r="AG101" s="11">
        <v>1.9</v>
      </c>
      <c r="AH101" s="12">
        <v>2.1</v>
      </c>
      <c r="AI101" s="13">
        <v>4.3999999999999997E-2</v>
      </c>
      <c r="AJ101" s="10">
        <v>20</v>
      </c>
      <c r="AK101" s="10">
        <v>0</v>
      </c>
    </row>
    <row r="102" spans="1:256" s="102" customFormat="1" ht="8.25">
      <c r="A102" s="208" t="s">
        <v>112</v>
      </c>
      <c r="B102" s="209"/>
      <c r="C102" s="209"/>
      <c r="D102" s="210"/>
      <c r="E102" s="170"/>
      <c r="F102" s="43"/>
      <c r="G102" s="34"/>
      <c r="H102" s="44">
        <v>0.8342711389790094</v>
      </c>
      <c r="I102" s="44" t="s">
        <v>2928</v>
      </c>
      <c r="J102" s="44"/>
      <c r="K102" s="44"/>
      <c r="L102" s="44"/>
      <c r="M102" s="44"/>
      <c r="N102" s="34"/>
      <c r="O102" s="44"/>
      <c r="P102" s="34"/>
      <c r="Q102" s="34"/>
      <c r="R102" s="34"/>
      <c r="S102" s="34"/>
      <c r="T102" s="43"/>
      <c r="U102" s="43"/>
      <c r="V102" s="34"/>
      <c r="W102" s="34"/>
      <c r="X102" s="34"/>
      <c r="Y102" s="34"/>
      <c r="Z102" s="34"/>
      <c r="AA102" s="34"/>
      <c r="AB102" s="43"/>
      <c r="AC102" s="43"/>
      <c r="AD102" s="43" t="s">
        <v>1997</v>
      </c>
      <c r="AE102" s="43" t="s">
        <v>2269</v>
      </c>
      <c r="AF102" s="43"/>
      <c r="AG102" s="103"/>
      <c r="AH102" s="103"/>
      <c r="AI102" s="42"/>
      <c r="AJ102" s="34"/>
      <c r="AK102" s="43"/>
    </row>
    <row r="103" spans="1:256" s="33" customFormat="1" ht="8.25">
      <c r="A103" s="198" t="s">
        <v>113</v>
      </c>
      <c r="B103" s="195"/>
      <c r="C103" s="195"/>
      <c r="D103" s="196"/>
      <c r="E103" s="171"/>
      <c r="F103" s="43"/>
      <c r="G103" s="34"/>
      <c r="H103" s="34">
        <v>3</v>
      </c>
      <c r="I103" s="34">
        <v>2</v>
      </c>
      <c r="J103" s="34">
        <v>1</v>
      </c>
      <c r="K103" s="34"/>
      <c r="L103" s="34">
        <v>1</v>
      </c>
      <c r="M103" s="34">
        <v>1</v>
      </c>
      <c r="N103" s="34">
        <v>1</v>
      </c>
      <c r="O103" s="34">
        <v>1</v>
      </c>
      <c r="P103" s="34">
        <v>1</v>
      </c>
      <c r="Q103" s="34">
        <v>1</v>
      </c>
      <c r="R103" s="34">
        <v>1</v>
      </c>
      <c r="S103" s="34">
        <v>1</v>
      </c>
      <c r="T103" s="34">
        <v>1</v>
      </c>
      <c r="U103" s="34">
        <v>1</v>
      </c>
      <c r="V103" s="34"/>
      <c r="W103" s="34"/>
      <c r="X103" s="34"/>
      <c r="Y103" s="34">
        <v>1</v>
      </c>
      <c r="Z103" s="34">
        <v>1</v>
      </c>
      <c r="AA103" s="34">
        <v>1</v>
      </c>
      <c r="AB103" s="34">
        <v>1</v>
      </c>
      <c r="AC103" s="34">
        <v>1</v>
      </c>
      <c r="AD103" s="34">
        <v>2</v>
      </c>
      <c r="AE103" s="34">
        <v>2</v>
      </c>
      <c r="AF103" s="34"/>
      <c r="AG103" s="34">
        <v>1</v>
      </c>
      <c r="AH103" s="34">
        <v>1</v>
      </c>
      <c r="AI103" s="34">
        <v>1</v>
      </c>
      <c r="AJ103" s="34">
        <v>1</v>
      </c>
      <c r="AK103" s="34">
        <v>1</v>
      </c>
    </row>
    <row r="104" spans="1:256" s="18" customFormat="1" ht="56.25">
      <c r="A104" s="175" t="s">
        <v>305</v>
      </c>
      <c r="B104" s="188" t="s">
        <v>299</v>
      </c>
      <c r="C104" s="173" t="s">
        <v>306</v>
      </c>
      <c r="D104" s="186" t="s">
        <v>298</v>
      </c>
      <c r="E104" s="167" t="s">
        <v>307</v>
      </c>
      <c r="F104" s="30">
        <v>1</v>
      </c>
      <c r="G104" s="28" t="s">
        <v>297</v>
      </c>
      <c r="H104" s="29">
        <v>10.016666666666664</v>
      </c>
      <c r="I104" s="29">
        <v>11.245611555555556</v>
      </c>
      <c r="J104" s="29">
        <v>2.8941176470588239</v>
      </c>
      <c r="K104" s="29">
        <v>62.039159686274509</v>
      </c>
      <c r="L104" s="29">
        <v>12.2</v>
      </c>
      <c r="M104" s="29">
        <v>1.6044444444444446</v>
      </c>
      <c r="N104" s="28">
        <v>41</v>
      </c>
      <c r="O104" s="29">
        <v>4.9000000000000004</v>
      </c>
      <c r="P104" s="28">
        <v>142.40481651376146</v>
      </c>
      <c r="Q104" s="28">
        <v>315.76720183486242</v>
      </c>
      <c r="R104" s="28">
        <v>293.06498470948009</v>
      </c>
      <c r="S104" s="28">
        <v>17.645814220183489</v>
      </c>
      <c r="T104" s="30">
        <v>2.7861811926605506</v>
      </c>
      <c r="U104" s="30">
        <v>0.70170489296636085</v>
      </c>
      <c r="V104" s="28">
        <v>0.41666666666666669</v>
      </c>
      <c r="W104" s="28">
        <v>0</v>
      </c>
      <c r="X104" s="28">
        <v>5</v>
      </c>
      <c r="Y104" s="28">
        <v>0</v>
      </c>
      <c r="Z104" s="28">
        <v>5</v>
      </c>
      <c r="AA104" s="28">
        <v>0</v>
      </c>
      <c r="AB104" s="28">
        <v>0</v>
      </c>
      <c r="AC104" s="30" t="s">
        <v>3024</v>
      </c>
      <c r="AD104" s="30">
        <v>0.49</v>
      </c>
      <c r="AE104" s="30">
        <v>0.115</v>
      </c>
      <c r="AF104" s="30" t="s">
        <v>216</v>
      </c>
      <c r="AG104" s="29">
        <v>5.4640000000000004</v>
      </c>
      <c r="AH104" s="27"/>
      <c r="AI104" s="54">
        <v>0.3</v>
      </c>
      <c r="AJ104" s="28">
        <v>38</v>
      </c>
      <c r="AK104" s="28">
        <v>0</v>
      </c>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6"/>
      <c r="GN104" s="6"/>
      <c r="GO104" s="6"/>
      <c r="GP104" s="6"/>
      <c r="GQ104" s="6"/>
      <c r="GR104" s="6"/>
      <c r="GS104" s="6"/>
      <c r="GT104" s="6"/>
      <c r="GU104" s="6"/>
      <c r="GV104" s="6"/>
      <c r="GW104" s="6"/>
      <c r="GX104" s="6"/>
      <c r="GY104" s="6"/>
      <c r="GZ104" s="6"/>
      <c r="HA104" s="6"/>
      <c r="HB104" s="6"/>
      <c r="HC104" s="6"/>
      <c r="HD104" s="6"/>
      <c r="HE104" s="6"/>
      <c r="HF104" s="6"/>
      <c r="HG104" s="6"/>
      <c r="HH104" s="6"/>
      <c r="HI104" s="6"/>
      <c r="HJ104" s="6"/>
      <c r="HK104" s="6"/>
      <c r="HL104" s="6"/>
      <c r="HM104" s="6"/>
      <c r="HN104" s="6"/>
      <c r="HO104" s="6"/>
      <c r="HP104" s="6"/>
      <c r="HQ104" s="6"/>
      <c r="HR104" s="6"/>
      <c r="HS104" s="6"/>
      <c r="HT104" s="6"/>
      <c r="HU104" s="6"/>
      <c r="HV104" s="6"/>
      <c r="HW104" s="6"/>
      <c r="HX104" s="6"/>
      <c r="HY104" s="6"/>
      <c r="HZ104" s="6"/>
      <c r="IA104" s="6"/>
      <c r="IB104" s="6"/>
      <c r="IC104" s="6"/>
      <c r="ID104" s="6"/>
      <c r="IE104" s="6"/>
      <c r="IF104" s="6"/>
      <c r="IG104" s="6"/>
      <c r="IH104" s="6"/>
      <c r="II104" s="6"/>
      <c r="IJ104" s="6"/>
      <c r="IK104" s="6"/>
      <c r="IL104" s="6"/>
      <c r="IM104" s="6"/>
      <c r="IN104" s="6"/>
      <c r="IO104" s="6"/>
      <c r="IP104" s="6"/>
      <c r="IQ104" s="6"/>
      <c r="IR104" s="6"/>
      <c r="IS104" s="6"/>
      <c r="IT104" s="6"/>
      <c r="IU104" s="6"/>
      <c r="IV104" s="6"/>
    </row>
    <row r="105" spans="1:256" s="35" customFormat="1" ht="8.25">
      <c r="A105" s="176" t="s">
        <v>112</v>
      </c>
      <c r="B105" s="189"/>
      <c r="C105" s="189"/>
      <c r="D105" s="190"/>
      <c r="E105" s="172"/>
      <c r="F105" s="39"/>
      <c r="G105" s="25"/>
      <c r="H105" s="40">
        <v>1.5431214500238903</v>
      </c>
      <c r="I105" s="40">
        <v>0.79099153896495245</v>
      </c>
      <c r="J105" s="40">
        <v>0.68162543621413862</v>
      </c>
      <c r="K105" s="40"/>
      <c r="L105" s="40"/>
      <c r="M105" s="40">
        <v>0.32338689671555898</v>
      </c>
      <c r="N105" s="25"/>
      <c r="O105" s="40"/>
      <c r="P105" s="25"/>
      <c r="Q105" s="25"/>
      <c r="R105" s="25"/>
      <c r="S105" s="25"/>
      <c r="T105" s="39"/>
      <c r="U105" s="39"/>
      <c r="V105" s="25"/>
      <c r="W105" s="25"/>
      <c r="X105" s="25"/>
      <c r="Y105" s="25"/>
      <c r="Z105" s="25"/>
      <c r="AA105" s="25"/>
      <c r="AB105" s="25"/>
      <c r="AC105" s="39"/>
      <c r="AD105" s="39"/>
      <c r="AE105" s="39"/>
      <c r="AF105" s="39"/>
      <c r="AG105" s="39"/>
      <c r="AH105" s="39"/>
      <c r="AI105" s="38"/>
      <c r="AJ105" s="25"/>
      <c r="AK105" s="40"/>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c r="BV105" s="41"/>
      <c r="BW105" s="41"/>
      <c r="BX105" s="41"/>
      <c r="BY105" s="41"/>
      <c r="BZ105" s="41"/>
      <c r="CA105" s="41"/>
      <c r="CB105" s="41"/>
      <c r="CC105" s="41"/>
      <c r="CD105" s="41"/>
      <c r="CE105" s="41"/>
      <c r="CF105" s="41"/>
      <c r="CG105" s="41"/>
      <c r="CH105" s="41"/>
      <c r="CI105" s="41"/>
      <c r="CJ105" s="41"/>
      <c r="CK105" s="41"/>
      <c r="CL105" s="41"/>
      <c r="CM105" s="41"/>
      <c r="CN105" s="41"/>
      <c r="CO105" s="41"/>
      <c r="CP105" s="41"/>
      <c r="CQ105" s="41"/>
      <c r="CR105" s="41"/>
      <c r="CS105" s="41"/>
      <c r="CT105" s="41"/>
      <c r="CU105" s="41"/>
      <c r="CV105" s="41"/>
      <c r="CW105" s="41"/>
      <c r="CX105" s="41"/>
      <c r="CY105" s="41"/>
      <c r="CZ105" s="41"/>
      <c r="DA105" s="41"/>
      <c r="DB105" s="41"/>
      <c r="DC105" s="41"/>
      <c r="DD105" s="41"/>
      <c r="DE105" s="41"/>
      <c r="DF105" s="41"/>
      <c r="DG105" s="41"/>
      <c r="DH105" s="41"/>
      <c r="DI105" s="41"/>
      <c r="DJ105" s="41"/>
      <c r="DK105" s="41"/>
      <c r="DL105" s="41"/>
      <c r="DM105" s="41"/>
      <c r="DN105" s="41"/>
      <c r="DO105" s="41"/>
      <c r="DP105" s="41"/>
      <c r="DQ105" s="41"/>
      <c r="DR105" s="41"/>
      <c r="DS105" s="41"/>
      <c r="DT105" s="41"/>
      <c r="DU105" s="41"/>
      <c r="DV105" s="41"/>
      <c r="DW105" s="41"/>
      <c r="DX105" s="41"/>
      <c r="DY105" s="41"/>
      <c r="DZ105" s="41"/>
      <c r="EA105" s="41"/>
      <c r="EB105" s="41"/>
      <c r="EC105" s="41"/>
      <c r="ED105" s="41"/>
      <c r="EE105" s="41"/>
      <c r="EF105" s="41"/>
      <c r="EG105" s="41"/>
      <c r="EH105" s="41"/>
      <c r="EI105" s="41"/>
      <c r="EJ105" s="41"/>
      <c r="EK105" s="41"/>
      <c r="EL105" s="41"/>
      <c r="EM105" s="41"/>
      <c r="EN105" s="41"/>
      <c r="EO105" s="41"/>
      <c r="EP105" s="41"/>
      <c r="EQ105" s="41"/>
      <c r="ER105" s="41"/>
      <c r="ES105" s="41"/>
      <c r="ET105" s="41"/>
      <c r="EU105" s="41"/>
      <c r="EV105" s="41"/>
      <c r="EW105" s="41"/>
      <c r="EX105" s="41"/>
      <c r="EY105" s="41"/>
      <c r="EZ105" s="41"/>
      <c r="FA105" s="41"/>
      <c r="FB105" s="41"/>
      <c r="FC105" s="41"/>
      <c r="FD105" s="41"/>
      <c r="FE105" s="41"/>
      <c r="FF105" s="41"/>
      <c r="FG105" s="41"/>
      <c r="FH105" s="41"/>
      <c r="FI105" s="41"/>
      <c r="FJ105" s="41"/>
      <c r="FK105" s="41"/>
      <c r="FL105" s="41"/>
      <c r="FM105" s="41"/>
      <c r="FN105" s="41"/>
      <c r="FO105" s="41"/>
      <c r="FP105" s="41"/>
      <c r="FQ105" s="41"/>
      <c r="FR105" s="41"/>
      <c r="FS105" s="41"/>
      <c r="FT105" s="41"/>
      <c r="FU105" s="41"/>
      <c r="FV105" s="41"/>
      <c r="FW105" s="41"/>
      <c r="FX105" s="41"/>
      <c r="FY105" s="41"/>
      <c r="FZ105" s="41"/>
      <c r="GA105" s="41"/>
      <c r="GB105" s="41"/>
      <c r="GC105" s="41"/>
      <c r="GD105" s="41"/>
      <c r="GE105" s="41"/>
      <c r="GF105" s="41"/>
      <c r="GG105" s="41"/>
      <c r="GH105" s="41"/>
      <c r="GI105" s="41"/>
      <c r="GJ105" s="41"/>
      <c r="GK105" s="41"/>
      <c r="GL105" s="41"/>
      <c r="GM105" s="41"/>
      <c r="GN105" s="41"/>
      <c r="GO105" s="41"/>
      <c r="GP105" s="41"/>
      <c r="GQ105" s="41"/>
      <c r="GR105" s="41"/>
      <c r="GS105" s="41"/>
      <c r="GT105" s="41"/>
      <c r="GU105" s="41"/>
      <c r="GV105" s="41"/>
      <c r="GW105" s="41"/>
      <c r="GX105" s="41"/>
      <c r="GY105" s="41"/>
      <c r="GZ105" s="41"/>
      <c r="HA105" s="41"/>
      <c r="HB105" s="41"/>
      <c r="HC105" s="41"/>
      <c r="HD105" s="41"/>
      <c r="HE105" s="41"/>
      <c r="HF105" s="41"/>
      <c r="HG105" s="41"/>
      <c r="HH105" s="41"/>
      <c r="HI105" s="41"/>
      <c r="HJ105" s="41"/>
      <c r="HK105" s="41"/>
      <c r="HL105" s="41"/>
      <c r="HM105" s="41"/>
      <c r="HN105" s="41"/>
      <c r="HO105" s="41"/>
      <c r="HP105" s="41"/>
      <c r="HQ105" s="41"/>
      <c r="HR105" s="41"/>
      <c r="HS105" s="41"/>
      <c r="HT105" s="41"/>
      <c r="HU105" s="41"/>
      <c r="HV105" s="41"/>
      <c r="HW105" s="41"/>
      <c r="HX105" s="41"/>
      <c r="HY105" s="41"/>
      <c r="HZ105" s="41"/>
      <c r="IA105" s="41"/>
      <c r="IB105" s="41"/>
      <c r="IC105" s="41"/>
      <c r="ID105" s="41"/>
      <c r="IE105" s="41"/>
      <c r="IF105" s="41"/>
      <c r="IG105" s="41"/>
      <c r="IH105" s="41"/>
      <c r="II105" s="41"/>
      <c r="IJ105" s="41"/>
      <c r="IK105" s="41"/>
      <c r="IL105" s="41"/>
      <c r="IM105" s="41"/>
      <c r="IN105" s="41"/>
      <c r="IO105" s="41"/>
      <c r="IP105" s="41"/>
      <c r="IQ105" s="41"/>
      <c r="IR105" s="41"/>
      <c r="IS105" s="41"/>
      <c r="IT105" s="41"/>
      <c r="IU105" s="41"/>
      <c r="IV105" s="41"/>
    </row>
    <row r="106" spans="1:256" s="24" customFormat="1" ht="8.25">
      <c r="A106" s="177" t="s">
        <v>113</v>
      </c>
      <c r="B106" s="191"/>
      <c r="C106" s="191"/>
      <c r="D106" s="192"/>
      <c r="E106" s="169"/>
      <c r="F106" s="25"/>
      <c r="G106" s="25"/>
      <c r="H106" s="25">
        <v>15</v>
      </c>
      <c r="I106" s="25">
        <v>18</v>
      </c>
      <c r="J106" s="25">
        <v>17</v>
      </c>
      <c r="K106" s="25"/>
      <c r="L106" s="25">
        <v>1</v>
      </c>
      <c r="M106" s="25">
        <v>18</v>
      </c>
      <c r="N106" s="25">
        <v>1</v>
      </c>
      <c r="O106" s="25">
        <v>1</v>
      </c>
      <c r="P106" s="25">
        <v>1</v>
      </c>
      <c r="Q106" s="25">
        <v>1</v>
      </c>
      <c r="R106" s="25">
        <v>1</v>
      </c>
      <c r="S106" s="25">
        <v>1</v>
      </c>
      <c r="T106" s="25">
        <v>1</v>
      </c>
      <c r="U106" s="25">
        <v>1</v>
      </c>
      <c r="V106" s="25"/>
      <c r="W106" s="25">
        <v>1</v>
      </c>
      <c r="X106" s="25"/>
      <c r="Y106" s="25">
        <v>1</v>
      </c>
      <c r="Z106" s="25">
        <v>1</v>
      </c>
      <c r="AA106" s="25">
        <v>1</v>
      </c>
      <c r="AB106" s="25">
        <v>1</v>
      </c>
      <c r="AC106" s="25">
        <v>1</v>
      </c>
      <c r="AD106" s="25">
        <v>1</v>
      </c>
      <c r="AE106" s="25">
        <v>1</v>
      </c>
      <c r="AF106" s="25">
        <v>1</v>
      </c>
      <c r="AG106" s="25">
        <v>1</v>
      </c>
      <c r="AH106" s="25"/>
      <c r="AI106" s="25">
        <v>1</v>
      </c>
      <c r="AJ106" s="25">
        <v>1</v>
      </c>
      <c r="AK106" s="25">
        <v>1</v>
      </c>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c r="FR106" s="33"/>
      <c r="FS106" s="33"/>
      <c r="FT106" s="33"/>
      <c r="FU106" s="33"/>
      <c r="FV106" s="33"/>
      <c r="FW106" s="33"/>
      <c r="FX106" s="33"/>
      <c r="FY106" s="33"/>
      <c r="FZ106" s="33"/>
      <c r="GA106" s="33"/>
      <c r="GB106" s="33"/>
      <c r="GC106" s="33"/>
      <c r="GD106" s="33"/>
      <c r="GE106" s="33"/>
      <c r="GF106" s="33"/>
      <c r="GG106" s="33"/>
      <c r="GH106" s="33"/>
      <c r="GI106" s="33"/>
      <c r="GJ106" s="33"/>
      <c r="GK106" s="33"/>
      <c r="GL106" s="33"/>
      <c r="GM106" s="33"/>
      <c r="GN106" s="33"/>
      <c r="GO106" s="33"/>
      <c r="GP106" s="33"/>
      <c r="GQ106" s="33"/>
      <c r="GR106" s="33"/>
      <c r="GS106" s="33"/>
      <c r="GT106" s="33"/>
      <c r="GU106" s="33"/>
      <c r="GV106" s="33"/>
      <c r="GW106" s="33"/>
      <c r="GX106" s="33"/>
      <c r="GY106" s="33"/>
      <c r="GZ106" s="33"/>
      <c r="HA106" s="33"/>
      <c r="HB106" s="33"/>
      <c r="HC106" s="33"/>
      <c r="HD106" s="33"/>
      <c r="HE106" s="33"/>
      <c r="HF106" s="33"/>
      <c r="HG106" s="33"/>
      <c r="HH106" s="33"/>
      <c r="HI106" s="33"/>
      <c r="HJ106" s="33"/>
      <c r="HK106" s="33"/>
      <c r="HL106" s="33"/>
      <c r="HM106" s="33"/>
      <c r="HN106" s="33"/>
      <c r="HO106" s="33"/>
      <c r="HP106" s="33"/>
      <c r="HQ106" s="33"/>
      <c r="HR106" s="33"/>
      <c r="HS106" s="33"/>
      <c r="HT106" s="33"/>
      <c r="HU106" s="33"/>
      <c r="HV106" s="33"/>
      <c r="HW106" s="33"/>
      <c r="HX106" s="33"/>
      <c r="HY106" s="33"/>
      <c r="HZ106" s="33"/>
      <c r="IA106" s="33"/>
      <c r="IB106" s="33"/>
      <c r="IC106" s="33"/>
      <c r="ID106" s="33"/>
      <c r="IE106" s="33"/>
      <c r="IF106" s="33"/>
      <c r="IG106" s="33"/>
      <c r="IH106" s="33"/>
      <c r="II106" s="33"/>
      <c r="IJ106" s="33"/>
      <c r="IK106" s="33"/>
      <c r="IL106" s="33"/>
      <c r="IM106" s="33"/>
      <c r="IN106" s="33"/>
      <c r="IO106" s="33"/>
      <c r="IP106" s="33"/>
      <c r="IQ106" s="33"/>
      <c r="IR106" s="33"/>
      <c r="IS106" s="33"/>
      <c r="IT106" s="33"/>
      <c r="IU106" s="33"/>
      <c r="IV106" s="33"/>
    </row>
    <row r="107" spans="1:256" s="48" customFormat="1">
      <c r="A107" s="222" t="s">
        <v>2927</v>
      </c>
      <c r="B107" s="223"/>
      <c r="C107" s="224"/>
      <c r="D107" s="225"/>
      <c r="E107" s="182"/>
      <c r="F107" s="51"/>
      <c r="G107" s="49"/>
      <c r="H107" s="49"/>
      <c r="I107" s="49"/>
      <c r="J107" s="49"/>
      <c r="K107" s="49"/>
      <c r="L107" s="49"/>
      <c r="M107" s="49"/>
      <c r="N107" s="49"/>
      <c r="O107" s="49"/>
      <c r="P107" s="49"/>
      <c r="Q107" s="49"/>
      <c r="R107" s="49"/>
      <c r="S107" s="49"/>
      <c r="T107" s="49"/>
      <c r="U107" s="49"/>
      <c r="V107" s="49"/>
      <c r="W107" s="49"/>
      <c r="X107" s="49"/>
      <c r="Y107" s="49"/>
      <c r="Z107" s="49"/>
      <c r="AA107" s="49"/>
      <c r="AB107" s="49"/>
      <c r="AC107" s="49"/>
      <c r="AD107" s="49"/>
      <c r="AE107" s="49"/>
      <c r="AF107" s="49"/>
      <c r="AG107" s="49"/>
      <c r="AH107" s="49"/>
      <c r="AI107" s="49"/>
      <c r="AJ107" s="49"/>
      <c r="AK107" s="49"/>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6"/>
      <c r="GO107" s="6"/>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
      <c r="HN107" s="6"/>
      <c r="HO107" s="6"/>
      <c r="HP107" s="6"/>
      <c r="HQ107" s="6"/>
      <c r="HR107" s="6"/>
      <c r="HS107" s="6"/>
      <c r="HT107" s="6"/>
      <c r="HU107" s="6"/>
      <c r="HV107" s="6"/>
      <c r="HW107" s="6"/>
      <c r="HX107" s="6"/>
      <c r="HY107" s="6"/>
      <c r="HZ107" s="6"/>
      <c r="IA107" s="6"/>
      <c r="IB107" s="6"/>
      <c r="IC107" s="6"/>
      <c r="ID107" s="6"/>
      <c r="IE107" s="6"/>
      <c r="IF107" s="6"/>
      <c r="IG107" s="6"/>
      <c r="IH107" s="6"/>
      <c r="II107" s="6"/>
      <c r="IJ107" s="6"/>
      <c r="IK107" s="6"/>
      <c r="IL107" s="6"/>
      <c r="IM107" s="6"/>
      <c r="IN107" s="6"/>
      <c r="IO107" s="6"/>
      <c r="IP107" s="6"/>
      <c r="IQ107" s="6"/>
      <c r="IR107" s="6"/>
      <c r="IS107" s="6"/>
      <c r="IT107" s="6"/>
      <c r="IU107" s="6"/>
      <c r="IV107" s="6"/>
    </row>
    <row r="108" spans="1:256" s="123" customFormat="1" ht="56.25">
      <c r="A108" s="226" t="s">
        <v>328</v>
      </c>
      <c r="B108" s="227" t="s">
        <v>3902</v>
      </c>
      <c r="C108" s="228" t="s">
        <v>329</v>
      </c>
      <c r="D108" s="388" t="s">
        <v>330</v>
      </c>
      <c r="E108" s="183" t="s">
        <v>331</v>
      </c>
      <c r="F108" s="127">
        <v>1</v>
      </c>
      <c r="G108" s="126" t="s">
        <v>2926</v>
      </c>
      <c r="H108" s="128">
        <v>10.5</v>
      </c>
      <c r="I108" s="128">
        <v>20.239999999999998</v>
      </c>
      <c r="J108" s="128">
        <v>6.04</v>
      </c>
      <c r="K108" s="128">
        <v>59.199999999999996</v>
      </c>
      <c r="L108" s="128" t="s">
        <v>2025</v>
      </c>
      <c r="M108" s="128">
        <v>2.8250000000000002</v>
      </c>
      <c r="N108" s="126">
        <v>56</v>
      </c>
      <c r="O108" s="128">
        <v>8.8000000000000007</v>
      </c>
      <c r="P108" s="126" t="s">
        <v>186</v>
      </c>
      <c r="Q108" s="126">
        <v>331</v>
      </c>
      <c r="R108" s="126">
        <v>725</v>
      </c>
      <c r="S108" s="126">
        <v>39</v>
      </c>
      <c r="T108" s="127">
        <v>3.34</v>
      </c>
      <c r="U108" s="127">
        <v>1.34</v>
      </c>
      <c r="V108" s="126">
        <v>3.3333333333333335</v>
      </c>
      <c r="W108" s="126">
        <v>0</v>
      </c>
      <c r="X108" s="126">
        <v>40</v>
      </c>
      <c r="Y108" s="126">
        <v>0</v>
      </c>
      <c r="Z108" s="126">
        <v>40</v>
      </c>
      <c r="AA108" s="126">
        <v>0</v>
      </c>
      <c r="AB108" s="126">
        <v>0</v>
      </c>
      <c r="AC108" s="127">
        <v>2.88</v>
      </c>
      <c r="AD108" s="127">
        <v>0.48</v>
      </c>
      <c r="AE108" s="127">
        <v>0.27</v>
      </c>
      <c r="AF108" s="127" t="s">
        <v>761</v>
      </c>
      <c r="AG108" s="124">
        <v>2.4</v>
      </c>
      <c r="AH108" s="124"/>
      <c r="AI108" s="125">
        <v>0.53500000000000003</v>
      </c>
      <c r="AJ108" s="126">
        <v>147.5</v>
      </c>
      <c r="AK108" s="127" t="s">
        <v>120</v>
      </c>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117"/>
      <c r="BG108" s="117"/>
      <c r="BH108" s="117"/>
      <c r="BI108" s="117"/>
      <c r="BJ108" s="117"/>
      <c r="BK108" s="117"/>
      <c r="BL108" s="117"/>
      <c r="BM108" s="117"/>
      <c r="BN108" s="117"/>
      <c r="BO108" s="117"/>
      <c r="BP108" s="117"/>
      <c r="BQ108" s="117"/>
      <c r="BR108" s="117"/>
      <c r="BS108" s="117"/>
      <c r="BT108" s="117"/>
      <c r="BU108" s="117"/>
      <c r="BV108" s="117"/>
      <c r="BW108" s="117"/>
      <c r="BX108" s="117"/>
      <c r="BY108" s="117"/>
      <c r="BZ108" s="117"/>
      <c r="CA108" s="117"/>
      <c r="CB108" s="117"/>
      <c r="CC108" s="117"/>
      <c r="CD108" s="117"/>
      <c r="CE108" s="117"/>
      <c r="CF108" s="117"/>
      <c r="CG108" s="117"/>
      <c r="CH108" s="117"/>
      <c r="CI108" s="117"/>
      <c r="CJ108" s="117"/>
      <c r="CK108" s="117"/>
      <c r="CL108" s="117"/>
      <c r="CM108" s="117"/>
      <c r="CN108" s="117"/>
      <c r="CO108" s="117"/>
      <c r="CP108" s="117"/>
      <c r="CQ108" s="117"/>
      <c r="CR108" s="117"/>
      <c r="CS108" s="117"/>
      <c r="CT108" s="117"/>
      <c r="CU108" s="117"/>
      <c r="CV108" s="117"/>
      <c r="CW108" s="117"/>
      <c r="CX108" s="117"/>
      <c r="CY108" s="117"/>
      <c r="CZ108" s="117"/>
      <c r="DA108" s="117"/>
      <c r="DB108" s="117"/>
      <c r="DC108" s="117"/>
      <c r="DD108" s="117"/>
      <c r="DE108" s="117"/>
      <c r="DF108" s="117"/>
      <c r="DG108" s="117"/>
      <c r="DH108" s="117"/>
      <c r="DI108" s="117"/>
      <c r="DJ108" s="117"/>
      <c r="DK108" s="117"/>
      <c r="DL108" s="117"/>
      <c r="DM108" s="117"/>
      <c r="DN108" s="117"/>
      <c r="DO108" s="117"/>
      <c r="DP108" s="117"/>
      <c r="DQ108" s="117"/>
      <c r="DR108" s="117"/>
      <c r="DS108" s="117"/>
      <c r="DT108" s="117"/>
      <c r="DU108" s="117"/>
      <c r="DV108" s="117"/>
      <c r="DW108" s="117"/>
      <c r="DX108" s="117"/>
      <c r="DY108" s="117"/>
      <c r="DZ108" s="117"/>
      <c r="EA108" s="117"/>
      <c r="EB108" s="117"/>
      <c r="EC108" s="117"/>
      <c r="ED108" s="117"/>
      <c r="EE108" s="117"/>
      <c r="EF108" s="117"/>
      <c r="EG108" s="117"/>
      <c r="EH108" s="117"/>
      <c r="EI108" s="117"/>
      <c r="EJ108" s="117"/>
      <c r="EK108" s="117"/>
      <c r="EL108" s="117"/>
      <c r="EM108" s="117"/>
      <c r="EN108" s="117"/>
      <c r="EO108" s="117"/>
      <c r="EP108" s="117"/>
      <c r="EQ108" s="117"/>
      <c r="ER108" s="117"/>
      <c r="ES108" s="117"/>
      <c r="ET108" s="117"/>
      <c r="EU108" s="117"/>
      <c r="EV108" s="117"/>
      <c r="EW108" s="117"/>
      <c r="EX108" s="117"/>
      <c r="EY108" s="117"/>
      <c r="EZ108" s="117"/>
      <c r="FA108" s="117"/>
      <c r="FB108" s="117"/>
      <c r="FC108" s="117"/>
      <c r="FD108" s="117"/>
      <c r="FE108" s="117"/>
      <c r="FF108" s="117"/>
      <c r="FG108" s="117"/>
      <c r="FH108" s="117"/>
      <c r="FI108" s="117"/>
      <c r="FJ108" s="117"/>
      <c r="FK108" s="117"/>
      <c r="FL108" s="117"/>
      <c r="FM108" s="117"/>
      <c r="FN108" s="117"/>
      <c r="FO108" s="117"/>
      <c r="FP108" s="117"/>
      <c r="FQ108" s="117"/>
      <c r="FR108" s="117"/>
      <c r="FS108" s="117"/>
      <c r="FT108" s="117"/>
      <c r="FU108" s="117"/>
      <c r="FV108" s="117"/>
      <c r="FW108" s="117"/>
      <c r="FX108" s="117"/>
      <c r="FY108" s="117"/>
      <c r="FZ108" s="117"/>
      <c r="GA108" s="117"/>
      <c r="GB108" s="117"/>
      <c r="GC108" s="117"/>
      <c r="GD108" s="117"/>
      <c r="GE108" s="117"/>
      <c r="GF108" s="117"/>
      <c r="GG108" s="117"/>
      <c r="GH108" s="117"/>
      <c r="GI108" s="117"/>
      <c r="GJ108" s="117"/>
      <c r="GK108" s="117"/>
      <c r="GL108" s="117"/>
      <c r="GM108" s="117"/>
      <c r="GN108" s="117"/>
      <c r="GO108" s="117"/>
      <c r="GP108" s="117"/>
      <c r="GQ108" s="117"/>
      <c r="GR108" s="117"/>
      <c r="GS108" s="117"/>
      <c r="GT108" s="117"/>
      <c r="GU108" s="117"/>
      <c r="GV108" s="117"/>
      <c r="GW108" s="117"/>
      <c r="GX108" s="117"/>
      <c r="GY108" s="117"/>
      <c r="GZ108" s="117"/>
      <c r="HA108" s="117"/>
      <c r="HB108" s="117"/>
      <c r="HC108" s="117"/>
      <c r="HD108" s="117"/>
      <c r="HE108" s="117"/>
      <c r="HF108" s="117"/>
      <c r="HG108" s="117"/>
      <c r="HH108" s="117"/>
      <c r="HI108" s="117"/>
      <c r="HJ108" s="117"/>
      <c r="HK108" s="117"/>
      <c r="HL108" s="117"/>
      <c r="HM108" s="117"/>
      <c r="HN108" s="117"/>
      <c r="HO108" s="117"/>
      <c r="HP108" s="117"/>
      <c r="HQ108" s="117"/>
      <c r="HR108" s="117"/>
      <c r="HS108" s="117"/>
      <c r="HT108" s="117"/>
      <c r="HU108" s="117"/>
      <c r="HV108" s="117"/>
      <c r="HW108" s="117"/>
      <c r="HX108" s="117"/>
      <c r="HY108" s="117"/>
      <c r="HZ108" s="117"/>
      <c r="IA108" s="117"/>
      <c r="IB108" s="117"/>
      <c r="IC108" s="117"/>
      <c r="ID108" s="117"/>
      <c r="IE108" s="117"/>
      <c r="IF108" s="117"/>
      <c r="IG108" s="117"/>
      <c r="IH108" s="117"/>
      <c r="II108" s="117"/>
      <c r="IJ108" s="117"/>
      <c r="IK108" s="117"/>
      <c r="IL108" s="117"/>
      <c r="IM108" s="117"/>
      <c r="IN108" s="117"/>
      <c r="IO108" s="117"/>
      <c r="IP108" s="117"/>
      <c r="IQ108" s="117"/>
      <c r="IR108" s="117"/>
      <c r="IS108" s="117"/>
      <c r="IT108" s="117"/>
      <c r="IU108" s="117"/>
      <c r="IV108" s="117"/>
    </row>
    <row r="109" spans="1:256" s="35" customFormat="1" ht="8.25">
      <c r="A109" s="176" t="s">
        <v>112</v>
      </c>
      <c r="B109" s="189"/>
      <c r="C109" s="189"/>
      <c r="D109" s="190"/>
      <c r="E109" s="172"/>
      <c r="F109" s="39"/>
      <c r="G109" s="25"/>
      <c r="H109" s="40">
        <v>1.2000000000000002</v>
      </c>
      <c r="I109" s="40" t="s">
        <v>2925</v>
      </c>
      <c r="J109" s="40"/>
      <c r="K109" s="40"/>
      <c r="L109" s="40" t="s">
        <v>2924</v>
      </c>
      <c r="M109" s="40" t="s">
        <v>2923</v>
      </c>
      <c r="N109" s="25"/>
      <c r="O109" s="40" t="s">
        <v>2922</v>
      </c>
      <c r="P109" s="25"/>
      <c r="Q109" s="25"/>
      <c r="R109" s="25"/>
      <c r="S109" s="25"/>
      <c r="T109" s="39" t="s">
        <v>2921</v>
      </c>
      <c r="U109" s="39"/>
      <c r="V109" s="25"/>
      <c r="W109" s="25"/>
      <c r="X109" s="25"/>
      <c r="Y109" s="25"/>
      <c r="Z109" s="25"/>
      <c r="AA109" s="25"/>
      <c r="AB109" s="25"/>
      <c r="AC109" s="39"/>
      <c r="AD109" s="39"/>
      <c r="AE109" s="39" t="s">
        <v>2920</v>
      </c>
      <c r="AF109" s="39"/>
      <c r="AG109" s="39"/>
      <c r="AH109" s="39"/>
      <c r="AI109" s="38"/>
      <c r="AJ109" s="25"/>
      <c r="AK109" s="40"/>
      <c r="AL109" s="41"/>
      <c r="AM109" s="41"/>
      <c r="AN109" s="41"/>
      <c r="AO109" s="41"/>
      <c r="AP109" s="41"/>
      <c r="AQ109" s="41"/>
      <c r="AR109" s="41"/>
      <c r="AS109" s="41"/>
      <c r="AT109" s="41"/>
      <c r="AU109" s="41"/>
      <c r="AV109" s="41"/>
      <c r="AW109" s="41"/>
      <c r="AX109" s="41"/>
      <c r="AY109" s="41"/>
      <c r="AZ109" s="41"/>
      <c r="BA109" s="41"/>
      <c r="BB109" s="41"/>
      <c r="BC109" s="41"/>
      <c r="BD109" s="41"/>
      <c r="BE109" s="41"/>
      <c r="BF109" s="41"/>
      <c r="BG109" s="41"/>
      <c r="BH109" s="41"/>
      <c r="BI109" s="41"/>
      <c r="BJ109" s="41"/>
      <c r="BK109" s="41"/>
      <c r="BL109" s="41"/>
      <c r="BM109" s="41"/>
      <c r="BN109" s="41"/>
      <c r="BO109" s="41"/>
      <c r="BP109" s="41"/>
      <c r="BQ109" s="41"/>
      <c r="BR109" s="41"/>
      <c r="BS109" s="41"/>
      <c r="BT109" s="41"/>
      <c r="BU109" s="41"/>
      <c r="BV109" s="41"/>
      <c r="BW109" s="41"/>
      <c r="BX109" s="41"/>
      <c r="BY109" s="41"/>
      <c r="BZ109" s="41"/>
      <c r="CA109" s="41"/>
      <c r="CB109" s="41"/>
      <c r="CC109" s="41"/>
      <c r="CD109" s="41"/>
      <c r="CE109" s="41"/>
      <c r="CF109" s="41"/>
      <c r="CG109" s="41"/>
      <c r="CH109" s="41"/>
      <c r="CI109" s="41"/>
      <c r="CJ109" s="41"/>
      <c r="CK109" s="41"/>
      <c r="CL109" s="41"/>
      <c r="CM109" s="41"/>
      <c r="CN109" s="41"/>
      <c r="CO109" s="41"/>
      <c r="CP109" s="41"/>
      <c r="CQ109" s="41"/>
      <c r="CR109" s="41"/>
      <c r="CS109" s="41"/>
      <c r="CT109" s="41"/>
      <c r="CU109" s="41"/>
      <c r="CV109" s="41"/>
      <c r="CW109" s="41"/>
      <c r="CX109" s="41"/>
      <c r="CY109" s="41"/>
      <c r="CZ109" s="41"/>
      <c r="DA109" s="41"/>
      <c r="DB109" s="41"/>
      <c r="DC109" s="41"/>
      <c r="DD109" s="41"/>
      <c r="DE109" s="41"/>
      <c r="DF109" s="41"/>
      <c r="DG109" s="41"/>
      <c r="DH109" s="41"/>
      <c r="DI109" s="41"/>
      <c r="DJ109" s="41"/>
      <c r="DK109" s="41"/>
      <c r="DL109" s="41"/>
      <c r="DM109" s="41"/>
      <c r="DN109" s="41"/>
      <c r="DO109" s="41"/>
      <c r="DP109" s="41"/>
      <c r="DQ109" s="41"/>
      <c r="DR109" s="41"/>
      <c r="DS109" s="41"/>
      <c r="DT109" s="41"/>
      <c r="DU109" s="41"/>
      <c r="DV109" s="41"/>
      <c r="DW109" s="41"/>
      <c r="DX109" s="41"/>
      <c r="DY109" s="41"/>
      <c r="DZ109" s="41"/>
      <c r="EA109" s="41"/>
      <c r="EB109" s="41"/>
      <c r="EC109" s="41"/>
      <c r="ED109" s="41"/>
      <c r="EE109" s="41"/>
      <c r="EF109" s="41"/>
      <c r="EG109" s="41"/>
      <c r="EH109" s="41"/>
      <c r="EI109" s="41"/>
      <c r="EJ109" s="41"/>
      <c r="EK109" s="41"/>
      <c r="EL109" s="41"/>
      <c r="EM109" s="41"/>
      <c r="EN109" s="41"/>
      <c r="EO109" s="41"/>
      <c r="EP109" s="41"/>
      <c r="EQ109" s="41"/>
      <c r="ER109" s="41"/>
      <c r="ES109" s="41"/>
      <c r="ET109" s="41"/>
      <c r="EU109" s="41"/>
      <c r="EV109" s="41"/>
      <c r="EW109" s="41"/>
      <c r="EX109" s="41"/>
      <c r="EY109" s="41"/>
      <c r="EZ109" s="41"/>
      <c r="FA109" s="41"/>
      <c r="FB109" s="41"/>
      <c r="FC109" s="41"/>
      <c r="FD109" s="41"/>
      <c r="FE109" s="41"/>
      <c r="FF109" s="41"/>
      <c r="FG109" s="41"/>
      <c r="FH109" s="41"/>
      <c r="FI109" s="41"/>
      <c r="FJ109" s="41"/>
      <c r="FK109" s="41"/>
      <c r="FL109" s="41"/>
      <c r="FM109" s="41"/>
      <c r="FN109" s="41"/>
      <c r="FO109" s="41"/>
      <c r="FP109" s="41"/>
      <c r="FQ109" s="41"/>
      <c r="FR109" s="41"/>
      <c r="FS109" s="41"/>
      <c r="FT109" s="41"/>
      <c r="FU109" s="41"/>
      <c r="FV109" s="41"/>
      <c r="FW109" s="41"/>
      <c r="FX109" s="41"/>
      <c r="FY109" s="41"/>
      <c r="FZ109" s="41"/>
      <c r="GA109" s="41"/>
      <c r="GB109" s="41"/>
      <c r="GC109" s="41"/>
      <c r="GD109" s="41"/>
      <c r="GE109" s="41"/>
      <c r="GF109" s="41"/>
      <c r="GG109" s="41"/>
      <c r="GH109" s="41"/>
      <c r="GI109" s="41"/>
      <c r="GJ109" s="41"/>
      <c r="GK109" s="41"/>
      <c r="GL109" s="41"/>
      <c r="GM109" s="41"/>
      <c r="GN109" s="41"/>
      <c r="GO109" s="41"/>
      <c r="GP109" s="41"/>
      <c r="GQ109" s="41"/>
      <c r="GR109" s="41"/>
      <c r="GS109" s="41"/>
      <c r="GT109" s="41"/>
      <c r="GU109" s="41"/>
      <c r="GV109" s="41"/>
      <c r="GW109" s="41"/>
      <c r="GX109" s="41"/>
      <c r="GY109" s="41"/>
      <c r="GZ109" s="41"/>
      <c r="HA109" s="41"/>
      <c r="HB109" s="41"/>
      <c r="HC109" s="41"/>
      <c r="HD109" s="41"/>
      <c r="HE109" s="41"/>
      <c r="HF109" s="41"/>
      <c r="HG109" s="41"/>
      <c r="HH109" s="41"/>
      <c r="HI109" s="41"/>
      <c r="HJ109" s="41"/>
      <c r="HK109" s="41"/>
      <c r="HL109" s="41"/>
      <c r="HM109" s="41"/>
      <c r="HN109" s="41"/>
      <c r="HO109" s="41"/>
      <c r="HP109" s="41"/>
      <c r="HQ109" s="41"/>
      <c r="HR109" s="41"/>
      <c r="HS109" s="41"/>
      <c r="HT109" s="41"/>
      <c r="HU109" s="41"/>
      <c r="HV109" s="41"/>
      <c r="HW109" s="41"/>
      <c r="HX109" s="41"/>
      <c r="HY109" s="41"/>
      <c r="HZ109" s="41"/>
      <c r="IA109" s="41"/>
      <c r="IB109" s="41"/>
      <c r="IC109" s="41"/>
      <c r="ID109" s="41"/>
      <c r="IE109" s="41"/>
      <c r="IF109" s="41"/>
      <c r="IG109" s="41"/>
      <c r="IH109" s="41"/>
      <c r="II109" s="41"/>
      <c r="IJ109" s="41"/>
      <c r="IK109" s="41"/>
      <c r="IL109" s="41"/>
      <c r="IM109" s="41"/>
      <c r="IN109" s="41"/>
      <c r="IO109" s="41"/>
      <c r="IP109" s="41"/>
      <c r="IQ109" s="41"/>
      <c r="IR109" s="41"/>
      <c r="IS109" s="41"/>
      <c r="IT109" s="41"/>
      <c r="IU109" s="41"/>
      <c r="IV109" s="41"/>
    </row>
    <row r="110" spans="1:256" s="24" customFormat="1" ht="8.25">
      <c r="A110" s="177" t="s">
        <v>113</v>
      </c>
      <c r="B110" s="191"/>
      <c r="C110" s="191"/>
      <c r="D110" s="192"/>
      <c r="E110" s="169"/>
      <c r="F110" s="25"/>
      <c r="G110" s="25"/>
      <c r="H110" s="25">
        <v>4</v>
      </c>
      <c r="I110" s="25">
        <v>2</v>
      </c>
      <c r="J110" s="25">
        <v>1</v>
      </c>
      <c r="K110" s="25"/>
      <c r="L110" s="25">
        <v>2</v>
      </c>
      <c r="M110" s="25">
        <v>2</v>
      </c>
      <c r="N110" s="25">
        <v>1</v>
      </c>
      <c r="O110" s="25">
        <v>2</v>
      </c>
      <c r="P110" s="25">
        <v>1</v>
      </c>
      <c r="Q110" s="25">
        <v>1</v>
      </c>
      <c r="R110" s="25">
        <v>1</v>
      </c>
      <c r="S110" s="25">
        <v>1</v>
      </c>
      <c r="T110" s="25">
        <v>2</v>
      </c>
      <c r="U110" s="25">
        <v>1</v>
      </c>
      <c r="V110" s="25"/>
      <c r="W110" s="25">
        <v>1</v>
      </c>
      <c r="X110" s="25"/>
      <c r="Y110" s="25">
        <v>1</v>
      </c>
      <c r="Z110" s="25">
        <v>1</v>
      </c>
      <c r="AA110" s="25">
        <v>1</v>
      </c>
      <c r="AB110" s="25">
        <v>1</v>
      </c>
      <c r="AC110" s="25">
        <v>1</v>
      </c>
      <c r="AD110" s="25">
        <v>1</v>
      </c>
      <c r="AE110" s="25">
        <v>2</v>
      </c>
      <c r="AF110" s="25">
        <v>1</v>
      </c>
      <c r="AG110" s="25">
        <v>1</v>
      </c>
      <c r="AH110" s="25"/>
      <c r="AI110" s="25">
        <v>1</v>
      </c>
      <c r="AJ110" s="25">
        <v>1</v>
      </c>
      <c r="AK110" s="25">
        <v>1</v>
      </c>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c r="EA110" s="33"/>
      <c r="EB110" s="33"/>
      <c r="EC110" s="33"/>
      <c r="ED110" s="33"/>
      <c r="EE110" s="33"/>
      <c r="EF110" s="33"/>
      <c r="EG110" s="33"/>
      <c r="EH110" s="33"/>
      <c r="EI110" s="33"/>
      <c r="EJ110" s="33"/>
      <c r="EK110" s="33"/>
      <c r="EL110" s="33"/>
      <c r="EM110" s="33"/>
      <c r="EN110" s="33"/>
      <c r="EO110" s="33"/>
      <c r="EP110" s="33"/>
      <c r="EQ110" s="33"/>
      <c r="ER110" s="33"/>
      <c r="ES110" s="33"/>
      <c r="ET110" s="33"/>
      <c r="EU110" s="33"/>
      <c r="EV110" s="33"/>
      <c r="EW110" s="33"/>
      <c r="EX110" s="33"/>
      <c r="EY110" s="33"/>
      <c r="EZ110" s="33"/>
      <c r="FA110" s="33"/>
      <c r="FB110" s="33"/>
      <c r="FC110" s="33"/>
      <c r="FD110" s="33"/>
      <c r="FE110" s="33"/>
      <c r="FF110" s="33"/>
      <c r="FG110" s="33"/>
      <c r="FH110" s="33"/>
      <c r="FI110" s="33"/>
      <c r="FJ110" s="33"/>
      <c r="FK110" s="33"/>
      <c r="FL110" s="33"/>
      <c r="FM110" s="33"/>
      <c r="FN110" s="33"/>
      <c r="FO110" s="33"/>
      <c r="FP110" s="33"/>
      <c r="FQ110" s="33"/>
      <c r="FR110" s="33"/>
      <c r="FS110" s="33"/>
      <c r="FT110" s="33"/>
      <c r="FU110" s="33"/>
      <c r="FV110" s="33"/>
      <c r="FW110" s="33"/>
      <c r="FX110" s="33"/>
      <c r="FY110" s="33"/>
      <c r="FZ110" s="33"/>
      <c r="GA110" s="33"/>
      <c r="GB110" s="33"/>
      <c r="GC110" s="33"/>
      <c r="GD110" s="33"/>
      <c r="GE110" s="33"/>
      <c r="GF110" s="33"/>
      <c r="GG110" s="33"/>
      <c r="GH110" s="33"/>
      <c r="GI110" s="33"/>
      <c r="GJ110" s="33"/>
      <c r="GK110" s="33"/>
      <c r="GL110" s="33"/>
      <c r="GM110" s="33"/>
      <c r="GN110" s="33"/>
      <c r="GO110" s="33"/>
      <c r="GP110" s="33"/>
      <c r="GQ110" s="33"/>
      <c r="GR110" s="33"/>
      <c r="GS110" s="33"/>
      <c r="GT110" s="33"/>
      <c r="GU110" s="33"/>
      <c r="GV110" s="33"/>
      <c r="GW110" s="33"/>
      <c r="GX110" s="33"/>
      <c r="GY110" s="33"/>
      <c r="GZ110" s="33"/>
      <c r="HA110" s="33"/>
      <c r="HB110" s="33"/>
      <c r="HC110" s="33"/>
      <c r="HD110" s="33"/>
      <c r="HE110" s="33"/>
      <c r="HF110" s="33"/>
      <c r="HG110" s="33"/>
      <c r="HH110" s="33"/>
      <c r="HI110" s="33"/>
      <c r="HJ110" s="33"/>
      <c r="HK110" s="33"/>
      <c r="HL110" s="33"/>
      <c r="HM110" s="33"/>
      <c r="HN110" s="33"/>
      <c r="HO110" s="33"/>
      <c r="HP110" s="33"/>
      <c r="HQ110" s="33"/>
      <c r="HR110" s="33"/>
      <c r="HS110" s="33"/>
      <c r="HT110" s="33"/>
      <c r="HU110" s="33"/>
      <c r="HV110" s="33"/>
      <c r="HW110" s="33"/>
      <c r="HX110" s="33"/>
      <c r="HY110" s="33"/>
      <c r="HZ110" s="33"/>
      <c r="IA110" s="33"/>
      <c r="IB110" s="33"/>
      <c r="IC110" s="33"/>
      <c r="ID110" s="33"/>
      <c r="IE110" s="33"/>
      <c r="IF110" s="33"/>
      <c r="IG110" s="33"/>
      <c r="IH110" s="33"/>
      <c r="II110" s="33"/>
      <c r="IJ110" s="33"/>
      <c r="IK110" s="33"/>
      <c r="IL110" s="33"/>
      <c r="IM110" s="33"/>
      <c r="IN110" s="33"/>
      <c r="IO110" s="33"/>
      <c r="IP110" s="33"/>
      <c r="IQ110" s="33"/>
      <c r="IR110" s="33"/>
      <c r="IS110" s="33"/>
      <c r="IT110" s="33"/>
      <c r="IU110" s="33"/>
      <c r="IV110" s="33"/>
    </row>
    <row r="111" spans="1:256" s="117" customFormat="1" ht="67.5">
      <c r="A111" s="229" t="s">
        <v>340</v>
      </c>
      <c r="B111" s="230" t="s">
        <v>3903</v>
      </c>
      <c r="C111" s="174" t="s">
        <v>341</v>
      </c>
      <c r="D111" s="389" t="s">
        <v>332</v>
      </c>
      <c r="E111" s="184" t="s">
        <v>342</v>
      </c>
      <c r="F111" s="121">
        <v>1</v>
      </c>
      <c r="G111" s="120" t="s">
        <v>2919</v>
      </c>
      <c r="H111" s="122">
        <v>8.8549999999999986</v>
      </c>
      <c r="I111" s="122">
        <v>20.363333333333333</v>
      </c>
      <c r="J111" s="122">
        <v>6.04</v>
      </c>
      <c r="K111" s="122">
        <v>44.783666666666669</v>
      </c>
      <c r="L111" s="122">
        <v>17.399999999999999</v>
      </c>
      <c r="M111" s="122">
        <v>2.5579999999999998</v>
      </c>
      <c r="N111" s="120">
        <v>203.07750000000001</v>
      </c>
      <c r="O111" s="122">
        <v>8.8360000000000021</v>
      </c>
      <c r="P111" s="120">
        <v>130</v>
      </c>
      <c r="Q111" s="120">
        <v>367.63</v>
      </c>
      <c r="R111" s="120">
        <v>715.95</v>
      </c>
      <c r="S111" s="120">
        <v>33.299999999999997</v>
      </c>
      <c r="T111" s="121">
        <v>2.6760000000000002</v>
      </c>
      <c r="U111" s="121">
        <v>1.2313333333333334</v>
      </c>
      <c r="V111" s="120">
        <v>3.3333333333333335</v>
      </c>
      <c r="W111" s="120">
        <v>0</v>
      </c>
      <c r="X111" s="120">
        <v>40</v>
      </c>
      <c r="Y111" s="120">
        <v>0</v>
      </c>
      <c r="Z111" s="120">
        <v>40</v>
      </c>
      <c r="AA111" s="120">
        <v>0</v>
      </c>
      <c r="AB111" s="120">
        <v>0</v>
      </c>
      <c r="AC111" s="121">
        <v>2.88</v>
      </c>
      <c r="AD111" s="122">
        <v>0.3</v>
      </c>
      <c r="AE111" s="121">
        <v>0.26500000000000001</v>
      </c>
      <c r="AF111" s="122">
        <v>4.9000000000000004</v>
      </c>
      <c r="AG111" s="118">
        <v>1.9</v>
      </c>
      <c r="AH111" s="122">
        <v>3</v>
      </c>
      <c r="AI111" s="119">
        <v>0.53500000000000003</v>
      </c>
      <c r="AJ111" s="120">
        <v>186</v>
      </c>
      <c r="AK111" s="121" t="s">
        <v>120</v>
      </c>
    </row>
    <row r="112" spans="1:256" s="102" customFormat="1" ht="8.25">
      <c r="A112" s="208" t="s">
        <v>112</v>
      </c>
      <c r="B112" s="209"/>
      <c r="C112" s="209"/>
      <c r="D112" s="210"/>
      <c r="E112" s="170"/>
      <c r="F112" s="43"/>
      <c r="G112" s="34"/>
      <c r="H112" s="44">
        <v>1.8914412494180248</v>
      </c>
      <c r="I112" s="44">
        <v>3.7615854370198645</v>
      </c>
      <c r="J112" s="44"/>
      <c r="K112" s="44"/>
      <c r="L112" s="44"/>
      <c r="M112" s="44">
        <v>0.82062171553036556</v>
      </c>
      <c r="N112" s="34">
        <v>106.81130101726126</v>
      </c>
      <c r="O112" s="44">
        <v>3.2262873399621403</v>
      </c>
      <c r="P112" s="34"/>
      <c r="Q112" s="34" t="s">
        <v>2918</v>
      </c>
      <c r="R112" s="34" t="s">
        <v>2917</v>
      </c>
      <c r="S112" s="34"/>
      <c r="T112" s="43">
        <v>0.4154371191889325</v>
      </c>
      <c r="U112" s="43">
        <v>0.63081323173609294</v>
      </c>
      <c r="V112" s="34"/>
      <c r="W112" s="34"/>
      <c r="X112" s="34"/>
      <c r="Y112" s="34"/>
      <c r="Z112" s="34"/>
      <c r="AA112" s="34"/>
      <c r="AB112" s="43"/>
      <c r="AC112" s="43"/>
      <c r="AD112" s="43"/>
      <c r="AE112" s="43" t="s">
        <v>2916</v>
      </c>
      <c r="AF112" s="43"/>
      <c r="AG112" s="103"/>
      <c r="AH112" s="103"/>
      <c r="AI112" s="42"/>
      <c r="AJ112" s="34"/>
      <c r="AK112" s="43"/>
    </row>
    <row r="113" spans="1:256" s="33" customFormat="1" ht="8.25">
      <c r="A113" s="198" t="s">
        <v>113</v>
      </c>
      <c r="B113" s="195"/>
      <c r="C113" s="198"/>
      <c r="D113" s="196"/>
      <c r="E113" s="171"/>
      <c r="F113" s="43"/>
      <c r="G113" s="34"/>
      <c r="H113" s="34">
        <v>6</v>
      </c>
      <c r="I113" s="34">
        <v>9</v>
      </c>
      <c r="J113" s="34">
        <v>1</v>
      </c>
      <c r="K113" s="34"/>
      <c r="L113" s="34">
        <v>1</v>
      </c>
      <c r="M113" s="34">
        <v>5</v>
      </c>
      <c r="N113" s="34">
        <v>4</v>
      </c>
      <c r="O113" s="34">
        <v>5</v>
      </c>
      <c r="P113" s="34">
        <v>1</v>
      </c>
      <c r="Q113" s="34">
        <v>2</v>
      </c>
      <c r="R113" s="34">
        <v>2</v>
      </c>
      <c r="S113" s="34">
        <v>1</v>
      </c>
      <c r="T113" s="34">
        <v>3</v>
      </c>
      <c r="U113" s="34">
        <v>3</v>
      </c>
      <c r="V113" s="34"/>
      <c r="W113" s="34">
        <v>1</v>
      </c>
      <c r="X113" s="34"/>
      <c r="Y113" s="34">
        <v>1</v>
      </c>
      <c r="Z113" s="34">
        <v>1</v>
      </c>
      <c r="AA113" s="34">
        <v>1</v>
      </c>
      <c r="AB113" s="34">
        <v>1</v>
      </c>
      <c r="AC113" s="34">
        <v>1</v>
      </c>
      <c r="AD113" s="34">
        <v>1</v>
      </c>
      <c r="AE113" s="34">
        <v>2</v>
      </c>
      <c r="AF113" s="34"/>
      <c r="AG113" s="34">
        <v>1</v>
      </c>
      <c r="AH113" s="34">
        <v>1</v>
      </c>
      <c r="AI113" s="34">
        <v>1</v>
      </c>
      <c r="AJ113" s="34">
        <v>1</v>
      </c>
      <c r="AK113" s="34">
        <v>1</v>
      </c>
    </row>
    <row r="114" spans="1:256" s="123" customFormat="1" ht="33.75">
      <c r="A114" s="226" t="s">
        <v>399</v>
      </c>
      <c r="B114" s="227" t="s">
        <v>2915</v>
      </c>
      <c r="C114" s="228" t="s">
        <v>3494</v>
      </c>
      <c r="D114" s="388" t="s">
        <v>332</v>
      </c>
      <c r="E114" s="183" t="s">
        <v>224</v>
      </c>
      <c r="F114" s="127">
        <v>1</v>
      </c>
      <c r="G114" s="126" t="s">
        <v>2914</v>
      </c>
      <c r="H114" s="128">
        <v>52.528645833333343</v>
      </c>
      <c r="I114" s="128">
        <v>10.605902777777777</v>
      </c>
      <c r="J114" s="128">
        <v>3.145833333333333</v>
      </c>
      <c r="K114" s="128">
        <v>23.324826388888891</v>
      </c>
      <c r="L114" s="128">
        <v>9.0625</v>
      </c>
      <c r="M114" s="128">
        <v>1.3</v>
      </c>
      <c r="N114" s="126">
        <v>93.997851562500003</v>
      </c>
      <c r="O114" s="128">
        <v>4.0492708333333338</v>
      </c>
      <c r="P114" s="126">
        <v>59.46458333333333</v>
      </c>
      <c r="Q114" s="126">
        <v>172.36406250000002</v>
      </c>
      <c r="R114" s="126">
        <v>280.03046875000001</v>
      </c>
      <c r="S114" s="126">
        <v>16.232812500000001</v>
      </c>
      <c r="T114" s="127">
        <v>1.2563750000000002</v>
      </c>
      <c r="U114" s="127">
        <v>0.44992361111111112</v>
      </c>
      <c r="V114" s="126">
        <v>1.7361111111111112</v>
      </c>
      <c r="W114" s="124">
        <v>0</v>
      </c>
      <c r="X114" s="126">
        <v>20.833333333333336</v>
      </c>
      <c r="Y114" s="124">
        <v>0</v>
      </c>
      <c r="Z114" s="126">
        <v>20.833333333333336</v>
      </c>
      <c r="AA114" s="124">
        <v>0</v>
      </c>
      <c r="AB114" s="124">
        <v>0</v>
      </c>
      <c r="AC114" s="124">
        <v>1.35</v>
      </c>
      <c r="AD114" s="127">
        <v>0.1015625</v>
      </c>
      <c r="AE114" s="127">
        <v>0.103515625</v>
      </c>
      <c r="AF114" s="128">
        <v>1.6588541666666667</v>
      </c>
      <c r="AG114" s="128">
        <v>0.64322916666666674</v>
      </c>
      <c r="AH114" s="128">
        <v>0.85937500000000011</v>
      </c>
      <c r="AI114" s="125">
        <v>0.19505208333333335</v>
      </c>
      <c r="AJ114" s="126">
        <v>48.4375</v>
      </c>
      <c r="AK114" s="124">
        <v>0</v>
      </c>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c r="BG114" s="117"/>
      <c r="BH114" s="117"/>
      <c r="BI114" s="117"/>
      <c r="BJ114" s="117"/>
      <c r="BK114" s="117"/>
      <c r="BL114" s="117"/>
      <c r="BM114" s="117"/>
      <c r="BN114" s="117"/>
      <c r="BO114" s="117"/>
      <c r="BP114" s="117"/>
      <c r="BQ114" s="117"/>
      <c r="BR114" s="117"/>
      <c r="BS114" s="117"/>
      <c r="BT114" s="117"/>
      <c r="BU114" s="117"/>
      <c r="BV114" s="117"/>
      <c r="BW114" s="117"/>
      <c r="BX114" s="117"/>
      <c r="BY114" s="117"/>
      <c r="BZ114" s="117"/>
      <c r="CA114" s="117"/>
      <c r="CB114" s="117"/>
      <c r="CC114" s="117"/>
      <c r="CD114" s="117"/>
      <c r="CE114" s="117"/>
      <c r="CF114" s="117"/>
      <c r="CG114" s="117"/>
      <c r="CH114" s="117"/>
      <c r="CI114" s="117"/>
      <c r="CJ114" s="117"/>
      <c r="CK114" s="117"/>
      <c r="CL114" s="117"/>
      <c r="CM114" s="117"/>
      <c r="CN114" s="117"/>
      <c r="CO114" s="117"/>
      <c r="CP114" s="117"/>
      <c r="CQ114" s="117"/>
      <c r="CR114" s="117"/>
      <c r="CS114" s="117"/>
      <c r="CT114" s="117"/>
      <c r="CU114" s="117"/>
      <c r="CV114" s="117"/>
      <c r="CW114" s="117"/>
      <c r="CX114" s="117"/>
      <c r="CY114" s="117"/>
      <c r="CZ114" s="117"/>
      <c r="DA114" s="117"/>
      <c r="DB114" s="117"/>
      <c r="DC114" s="117"/>
      <c r="DD114" s="117"/>
      <c r="DE114" s="117"/>
      <c r="DF114" s="117"/>
      <c r="DG114" s="117"/>
      <c r="DH114" s="117"/>
      <c r="DI114" s="117"/>
      <c r="DJ114" s="117"/>
      <c r="DK114" s="117"/>
      <c r="DL114" s="117"/>
      <c r="DM114" s="117"/>
      <c r="DN114" s="117"/>
      <c r="DO114" s="117"/>
      <c r="DP114" s="117"/>
      <c r="DQ114" s="117"/>
      <c r="DR114" s="117"/>
      <c r="DS114" s="117"/>
      <c r="DT114" s="117"/>
      <c r="DU114" s="117"/>
      <c r="DV114" s="117"/>
      <c r="DW114" s="117"/>
      <c r="DX114" s="117"/>
      <c r="DY114" s="117"/>
      <c r="DZ114" s="117"/>
      <c r="EA114" s="117"/>
      <c r="EB114" s="117"/>
      <c r="EC114" s="117"/>
      <c r="ED114" s="117"/>
      <c r="EE114" s="117"/>
      <c r="EF114" s="117"/>
      <c r="EG114" s="117"/>
      <c r="EH114" s="117"/>
      <c r="EI114" s="117"/>
      <c r="EJ114" s="117"/>
      <c r="EK114" s="117"/>
      <c r="EL114" s="117"/>
      <c r="EM114" s="117"/>
      <c r="EN114" s="117"/>
      <c r="EO114" s="117"/>
      <c r="EP114" s="117"/>
      <c r="EQ114" s="117"/>
      <c r="ER114" s="117"/>
      <c r="ES114" s="117"/>
      <c r="ET114" s="117"/>
      <c r="EU114" s="117"/>
      <c r="EV114" s="117"/>
      <c r="EW114" s="117"/>
      <c r="EX114" s="117"/>
      <c r="EY114" s="117"/>
      <c r="EZ114" s="117"/>
      <c r="FA114" s="117"/>
      <c r="FB114" s="117"/>
      <c r="FC114" s="117"/>
      <c r="FD114" s="117"/>
      <c r="FE114" s="117"/>
      <c r="FF114" s="117"/>
      <c r="FG114" s="117"/>
      <c r="FH114" s="117"/>
      <c r="FI114" s="117"/>
      <c r="FJ114" s="117"/>
      <c r="FK114" s="117"/>
      <c r="FL114" s="117"/>
      <c r="FM114" s="117"/>
      <c r="FN114" s="117"/>
      <c r="FO114" s="117"/>
      <c r="FP114" s="117"/>
      <c r="FQ114" s="117"/>
      <c r="FR114" s="117"/>
      <c r="FS114" s="117"/>
      <c r="FT114" s="117"/>
      <c r="FU114" s="117"/>
      <c r="FV114" s="117"/>
      <c r="FW114" s="117"/>
      <c r="FX114" s="117"/>
      <c r="FY114" s="117"/>
      <c r="FZ114" s="117"/>
      <c r="GA114" s="117"/>
      <c r="GB114" s="117"/>
      <c r="GC114" s="117"/>
      <c r="GD114" s="117"/>
      <c r="GE114" s="117"/>
      <c r="GF114" s="117"/>
      <c r="GG114" s="117"/>
      <c r="GH114" s="117"/>
      <c r="GI114" s="117"/>
      <c r="GJ114" s="117"/>
      <c r="GK114" s="117"/>
      <c r="GL114" s="117"/>
      <c r="GM114" s="117"/>
      <c r="GN114" s="117"/>
      <c r="GO114" s="117"/>
      <c r="GP114" s="117"/>
      <c r="GQ114" s="117"/>
      <c r="GR114" s="117"/>
      <c r="GS114" s="117"/>
      <c r="GT114" s="117"/>
      <c r="GU114" s="117"/>
      <c r="GV114" s="117"/>
      <c r="GW114" s="117"/>
      <c r="GX114" s="117"/>
      <c r="GY114" s="117"/>
      <c r="GZ114" s="117"/>
      <c r="HA114" s="117"/>
      <c r="HB114" s="117"/>
      <c r="HC114" s="117"/>
      <c r="HD114" s="117"/>
      <c r="HE114" s="117"/>
      <c r="HF114" s="117"/>
      <c r="HG114" s="117"/>
      <c r="HH114" s="117"/>
      <c r="HI114" s="117"/>
      <c r="HJ114" s="117"/>
      <c r="HK114" s="117"/>
      <c r="HL114" s="117"/>
      <c r="HM114" s="117"/>
      <c r="HN114" s="117"/>
      <c r="HO114" s="117"/>
      <c r="HP114" s="117"/>
      <c r="HQ114" s="117"/>
      <c r="HR114" s="117"/>
      <c r="HS114" s="117"/>
      <c r="HT114" s="117"/>
      <c r="HU114" s="117"/>
      <c r="HV114" s="117"/>
      <c r="HW114" s="117"/>
      <c r="HX114" s="117"/>
      <c r="HY114" s="117"/>
      <c r="HZ114" s="117"/>
      <c r="IA114" s="117"/>
      <c r="IB114" s="117"/>
      <c r="IC114" s="117"/>
      <c r="ID114" s="117"/>
      <c r="IE114" s="117"/>
      <c r="IF114" s="117"/>
      <c r="IG114" s="117"/>
      <c r="IH114" s="117"/>
      <c r="II114" s="117"/>
      <c r="IJ114" s="117"/>
      <c r="IK114" s="117"/>
      <c r="IL114" s="117"/>
      <c r="IM114" s="117"/>
      <c r="IN114" s="117"/>
      <c r="IO114" s="117"/>
      <c r="IP114" s="117"/>
      <c r="IQ114" s="117"/>
      <c r="IR114" s="117"/>
      <c r="IS114" s="117"/>
      <c r="IT114" s="117"/>
      <c r="IU114" s="117"/>
      <c r="IV114" s="117"/>
    </row>
    <row r="115" spans="1:256" s="117" customFormat="1" ht="56.25">
      <c r="A115" s="229" t="s">
        <v>344</v>
      </c>
      <c r="B115" s="230" t="s">
        <v>343</v>
      </c>
      <c r="C115" s="231" t="s">
        <v>2913</v>
      </c>
      <c r="D115" s="389" t="s">
        <v>345</v>
      </c>
      <c r="E115" s="184" t="s">
        <v>346</v>
      </c>
      <c r="F115" s="121">
        <v>1</v>
      </c>
      <c r="G115" s="120" t="s">
        <v>2894</v>
      </c>
      <c r="H115" s="122">
        <v>11.3</v>
      </c>
      <c r="I115" s="122">
        <v>22.313333333333333</v>
      </c>
      <c r="J115" s="122">
        <v>1.6749999999999998</v>
      </c>
      <c r="K115" s="122">
        <v>45.086666666666673</v>
      </c>
      <c r="L115" s="122">
        <v>16.3</v>
      </c>
      <c r="M115" s="122">
        <v>3.3250000000000002</v>
      </c>
      <c r="N115" s="120">
        <v>184.35249999999999</v>
      </c>
      <c r="O115" s="122">
        <v>5.9113333333333342</v>
      </c>
      <c r="P115" s="120">
        <v>189</v>
      </c>
      <c r="Q115" s="120">
        <v>337</v>
      </c>
      <c r="R115" s="120">
        <v>1121.1500000000001</v>
      </c>
      <c r="S115" s="120">
        <v>32.97</v>
      </c>
      <c r="T115" s="121">
        <v>2.31</v>
      </c>
      <c r="U115" s="121">
        <v>1.0710500000000001</v>
      </c>
      <c r="V115" s="120">
        <v>2</v>
      </c>
      <c r="W115" s="120">
        <v>0</v>
      </c>
      <c r="X115" s="120">
        <v>24</v>
      </c>
      <c r="Y115" s="120">
        <v>0</v>
      </c>
      <c r="Z115" s="120">
        <v>24</v>
      </c>
      <c r="AA115" s="120">
        <v>0</v>
      </c>
      <c r="AB115" s="120">
        <v>0</v>
      </c>
      <c r="AC115" s="122">
        <v>1.9</v>
      </c>
      <c r="AD115" s="121">
        <v>0.42</v>
      </c>
      <c r="AE115" s="121">
        <v>0.26</v>
      </c>
      <c r="AF115" s="122">
        <v>5.9</v>
      </c>
      <c r="AG115" s="118">
        <v>2.1</v>
      </c>
      <c r="AH115" s="118">
        <v>3.8</v>
      </c>
      <c r="AI115" s="119">
        <v>0.28000000000000003</v>
      </c>
      <c r="AJ115" s="120">
        <v>140</v>
      </c>
      <c r="AK115" s="121" t="s">
        <v>120</v>
      </c>
    </row>
    <row r="116" spans="1:256" s="102" customFormat="1" ht="8.25">
      <c r="A116" s="208" t="s">
        <v>112</v>
      </c>
      <c r="B116" s="209"/>
      <c r="C116" s="209"/>
      <c r="D116" s="210"/>
      <c r="E116" s="170"/>
      <c r="F116" s="43"/>
      <c r="G116" s="34"/>
      <c r="H116" s="44" t="s">
        <v>2912</v>
      </c>
      <c r="I116" s="44">
        <v>2.5334824517516075</v>
      </c>
      <c r="J116" s="44" t="s">
        <v>2686</v>
      </c>
      <c r="K116" s="44"/>
      <c r="L116" s="44"/>
      <c r="M116" s="44" t="s">
        <v>2911</v>
      </c>
      <c r="N116" s="34">
        <v>88.708548019154676</v>
      </c>
      <c r="O116" s="44">
        <v>1.4296241930428188</v>
      </c>
      <c r="P116" s="34"/>
      <c r="Q116" s="34"/>
      <c r="R116" s="34" t="s">
        <v>2910</v>
      </c>
      <c r="S116" s="34"/>
      <c r="T116" s="43"/>
      <c r="U116" s="43" t="s">
        <v>2909</v>
      </c>
      <c r="V116" s="34"/>
      <c r="W116" s="34"/>
      <c r="X116" s="34"/>
      <c r="Y116" s="34"/>
      <c r="Z116" s="34"/>
      <c r="AA116" s="34"/>
      <c r="AB116" s="43"/>
      <c r="AC116" s="43"/>
      <c r="AD116" s="43"/>
      <c r="AE116" s="43" t="s">
        <v>2908</v>
      </c>
      <c r="AF116" s="43"/>
      <c r="AG116" s="103"/>
      <c r="AH116" s="103"/>
      <c r="AI116" s="42"/>
      <c r="AJ116" s="34"/>
      <c r="AK116" s="43"/>
    </row>
    <row r="117" spans="1:256" s="33" customFormat="1" ht="8.25">
      <c r="A117" s="198" t="s">
        <v>113</v>
      </c>
      <c r="B117" s="195"/>
      <c r="C117" s="195"/>
      <c r="D117" s="196"/>
      <c r="E117" s="171"/>
      <c r="F117" s="43"/>
      <c r="G117" s="34"/>
      <c r="H117" s="34">
        <v>2</v>
      </c>
      <c r="I117" s="34">
        <v>3</v>
      </c>
      <c r="J117" s="34">
        <v>2</v>
      </c>
      <c r="K117" s="34"/>
      <c r="L117" s="34">
        <v>1</v>
      </c>
      <c r="M117" s="34">
        <v>2</v>
      </c>
      <c r="N117" s="34">
        <v>4</v>
      </c>
      <c r="O117" s="34">
        <v>3</v>
      </c>
      <c r="P117" s="34">
        <v>1</v>
      </c>
      <c r="Q117" s="34">
        <v>1</v>
      </c>
      <c r="R117" s="34">
        <v>2</v>
      </c>
      <c r="S117" s="34">
        <v>1</v>
      </c>
      <c r="T117" s="34">
        <v>1</v>
      </c>
      <c r="U117" s="34">
        <v>2</v>
      </c>
      <c r="V117" s="34"/>
      <c r="W117" s="34">
        <v>1</v>
      </c>
      <c r="X117" s="34"/>
      <c r="Y117" s="34">
        <v>1</v>
      </c>
      <c r="Z117" s="34">
        <v>1</v>
      </c>
      <c r="AA117" s="34">
        <v>1</v>
      </c>
      <c r="AB117" s="34">
        <v>1</v>
      </c>
      <c r="AC117" s="34">
        <v>1</v>
      </c>
      <c r="AD117" s="34">
        <v>1</v>
      </c>
      <c r="AE117" s="34">
        <v>2</v>
      </c>
      <c r="AF117" s="34"/>
      <c r="AG117" s="34">
        <v>1</v>
      </c>
      <c r="AH117" s="34">
        <v>1</v>
      </c>
      <c r="AI117" s="34">
        <v>1</v>
      </c>
      <c r="AJ117" s="34">
        <v>1</v>
      </c>
      <c r="AK117" s="34">
        <v>1</v>
      </c>
    </row>
    <row r="118" spans="1:256" s="123" customFormat="1" ht="67.5">
      <c r="A118" s="226" t="s">
        <v>349</v>
      </c>
      <c r="B118" s="227" t="s">
        <v>3904</v>
      </c>
      <c r="C118" s="228" t="s">
        <v>350</v>
      </c>
      <c r="D118" s="388" t="s">
        <v>345</v>
      </c>
      <c r="E118" s="183" t="s">
        <v>351</v>
      </c>
      <c r="F118" s="127">
        <v>1</v>
      </c>
      <c r="G118" s="126" t="s">
        <v>2907</v>
      </c>
      <c r="H118" s="128">
        <v>10.483333333333333</v>
      </c>
      <c r="I118" s="128">
        <v>22.5975</v>
      </c>
      <c r="J118" s="128">
        <v>1.2166666666666666</v>
      </c>
      <c r="K118" s="128">
        <v>61.8125</v>
      </c>
      <c r="L118" s="128" t="s">
        <v>180</v>
      </c>
      <c r="M118" s="128">
        <v>3.01</v>
      </c>
      <c r="N118" s="126">
        <v>52.9</v>
      </c>
      <c r="O118" s="128">
        <v>3.258</v>
      </c>
      <c r="P118" s="126">
        <v>141.93</v>
      </c>
      <c r="Q118" s="126">
        <v>385</v>
      </c>
      <c r="R118" s="126">
        <v>790</v>
      </c>
      <c r="S118" s="126">
        <v>35.299999999999997</v>
      </c>
      <c r="T118" s="127">
        <v>2.4529999999999998</v>
      </c>
      <c r="U118" s="127">
        <v>1.08</v>
      </c>
      <c r="V118" s="126">
        <v>4.6916666666666664</v>
      </c>
      <c r="W118" s="126">
        <v>0</v>
      </c>
      <c r="X118" s="126">
        <v>56.3</v>
      </c>
      <c r="Y118" s="126">
        <v>0</v>
      </c>
      <c r="Z118" s="126">
        <v>56.3</v>
      </c>
      <c r="AA118" s="126">
        <v>0</v>
      </c>
      <c r="AB118" s="126">
        <v>0</v>
      </c>
      <c r="AC118" s="128">
        <v>1.9</v>
      </c>
      <c r="AD118" s="127">
        <v>0.42</v>
      </c>
      <c r="AE118" s="127">
        <v>0.18</v>
      </c>
      <c r="AF118" s="127" t="s">
        <v>660</v>
      </c>
      <c r="AG118" s="124">
        <v>2</v>
      </c>
      <c r="AH118" s="124"/>
      <c r="AI118" s="125">
        <v>0.28000000000000003</v>
      </c>
      <c r="AJ118" s="126">
        <v>132</v>
      </c>
      <c r="AK118" s="127" t="s">
        <v>120</v>
      </c>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c r="BG118" s="117"/>
      <c r="BH118" s="117"/>
      <c r="BI118" s="117"/>
      <c r="BJ118" s="117"/>
      <c r="BK118" s="117"/>
      <c r="BL118" s="117"/>
      <c r="BM118" s="117"/>
      <c r="BN118" s="117"/>
      <c r="BO118" s="117"/>
      <c r="BP118" s="117"/>
      <c r="BQ118" s="117"/>
      <c r="BR118" s="117"/>
      <c r="BS118" s="117"/>
      <c r="BT118" s="117"/>
      <c r="BU118" s="117"/>
      <c r="BV118" s="117"/>
      <c r="BW118" s="117"/>
      <c r="BX118" s="117"/>
      <c r="BY118" s="117"/>
      <c r="BZ118" s="117"/>
      <c r="CA118" s="117"/>
      <c r="CB118" s="117"/>
      <c r="CC118" s="117"/>
      <c r="CD118" s="117"/>
      <c r="CE118" s="117"/>
      <c r="CF118" s="117"/>
      <c r="CG118" s="117"/>
      <c r="CH118" s="117"/>
      <c r="CI118" s="117"/>
      <c r="CJ118" s="117"/>
      <c r="CK118" s="117"/>
      <c r="CL118" s="117"/>
      <c r="CM118" s="117"/>
      <c r="CN118" s="117"/>
      <c r="CO118" s="117"/>
      <c r="CP118" s="117"/>
      <c r="CQ118" s="117"/>
      <c r="CR118" s="117"/>
      <c r="CS118" s="117"/>
      <c r="CT118" s="117"/>
      <c r="CU118" s="117"/>
      <c r="CV118" s="117"/>
      <c r="CW118" s="117"/>
      <c r="CX118" s="117"/>
      <c r="CY118" s="117"/>
      <c r="CZ118" s="117"/>
      <c r="DA118" s="117"/>
      <c r="DB118" s="117"/>
      <c r="DC118" s="117"/>
      <c r="DD118" s="117"/>
      <c r="DE118" s="117"/>
      <c r="DF118" s="117"/>
      <c r="DG118" s="117"/>
      <c r="DH118" s="117"/>
      <c r="DI118" s="117"/>
      <c r="DJ118" s="117"/>
      <c r="DK118" s="117"/>
      <c r="DL118" s="117"/>
      <c r="DM118" s="117"/>
      <c r="DN118" s="117"/>
      <c r="DO118" s="117"/>
      <c r="DP118" s="117"/>
      <c r="DQ118" s="117"/>
      <c r="DR118" s="117"/>
      <c r="DS118" s="117"/>
      <c r="DT118" s="117"/>
      <c r="DU118" s="117"/>
      <c r="DV118" s="117"/>
      <c r="DW118" s="117"/>
      <c r="DX118" s="117"/>
      <c r="DY118" s="117"/>
      <c r="DZ118" s="117"/>
      <c r="EA118" s="117"/>
      <c r="EB118" s="117"/>
      <c r="EC118" s="117"/>
      <c r="ED118" s="117"/>
      <c r="EE118" s="117"/>
      <c r="EF118" s="117"/>
      <c r="EG118" s="117"/>
      <c r="EH118" s="117"/>
      <c r="EI118" s="117"/>
      <c r="EJ118" s="117"/>
      <c r="EK118" s="117"/>
      <c r="EL118" s="117"/>
      <c r="EM118" s="117"/>
      <c r="EN118" s="117"/>
      <c r="EO118" s="117"/>
      <c r="EP118" s="117"/>
      <c r="EQ118" s="117"/>
      <c r="ER118" s="117"/>
      <c r="ES118" s="117"/>
      <c r="ET118" s="117"/>
      <c r="EU118" s="117"/>
      <c r="EV118" s="117"/>
      <c r="EW118" s="117"/>
      <c r="EX118" s="117"/>
      <c r="EY118" s="117"/>
      <c r="EZ118" s="117"/>
      <c r="FA118" s="117"/>
      <c r="FB118" s="117"/>
      <c r="FC118" s="117"/>
      <c r="FD118" s="117"/>
      <c r="FE118" s="117"/>
      <c r="FF118" s="117"/>
      <c r="FG118" s="117"/>
      <c r="FH118" s="117"/>
      <c r="FI118" s="117"/>
      <c r="FJ118" s="117"/>
      <c r="FK118" s="117"/>
      <c r="FL118" s="117"/>
      <c r="FM118" s="117"/>
      <c r="FN118" s="117"/>
      <c r="FO118" s="117"/>
      <c r="FP118" s="117"/>
      <c r="FQ118" s="117"/>
      <c r="FR118" s="117"/>
      <c r="FS118" s="117"/>
      <c r="FT118" s="117"/>
      <c r="FU118" s="117"/>
      <c r="FV118" s="117"/>
      <c r="FW118" s="117"/>
      <c r="FX118" s="117"/>
      <c r="FY118" s="117"/>
      <c r="FZ118" s="117"/>
      <c r="GA118" s="117"/>
      <c r="GB118" s="117"/>
      <c r="GC118" s="117"/>
      <c r="GD118" s="117"/>
      <c r="GE118" s="117"/>
      <c r="GF118" s="117"/>
      <c r="GG118" s="117"/>
      <c r="GH118" s="117"/>
      <c r="GI118" s="117"/>
      <c r="GJ118" s="117"/>
      <c r="GK118" s="117"/>
      <c r="GL118" s="117"/>
      <c r="GM118" s="117"/>
      <c r="GN118" s="117"/>
      <c r="GO118" s="117"/>
      <c r="GP118" s="117"/>
      <c r="GQ118" s="117"/>
      <c r="GR118" s="117"/>
      <c r="GS118" s="117"/>
      <c r="GT118" s="117"/>
      <c r="GU118" s="117"/>
      <c r="GV118" s="117"/>
      <c r="GW118" s="117"/>
      <c r="GX118" s="117"/>
      <c r="GY118" s="117"/>
      <c r="GZ118" s="117"/>
      <c r="HA118" s="117"/>
      <c r="HB118" s="117"/>
      <c r="HC118" s="117"/>
      <c r="HD118" s="117"/>
      <c r="HE118" s="117"/>
      <c r="HF118" s="117"/>
      <c r="HG118" s="117"/>
      <c r="HH118" s="117"/>
      <c r="HI118" s="117"/>
      <c r="HJ118" s="117"/>
      <c r="HK118" s="117"/>
      <c r="HL118" s="117"/>
      <c r="HM118" s="117"/>
      <c r="HN118" s="117"/>
      <c r="HO118" s="117"/>
      <c r="HP118" s="117"/>
      <c r="HQ118" s="117"/>
      <c r="HR118" s="117"/>
      <c r="HS118" s="117"/>
      <c r="HT118" s="117"/>
      <c r="HU118" s="117"/>
      <c r="HV118" s="117"/>
      <c r="HW118" s="117"/>
      <c r="HX118" s="117"/>
      <c r="HY118" s="117"/>
      <c r="HZ118" s="117"/>
      <c r="IA118" s="117"/>
      <c r="IB118" s="117"/>
      <c r="IC118" s="117"/>
      <c r="ID118" s="117"/>
      <c r="IE118" s="117"/>
      <c r="IF118" s="117"/>
      <c r="IG118" s="117"/>
      <c r="IH118" s="117"/>
      <c r="II118" s="117"/>
      <c r="IJ118" s="117"/>
      <c r="IK118" s="117"/>
      <c r="IL118" s="117"/>
      <c r="IM118" s="117"/>
      <c r="IN118" s="117"/>
      <c r="IO118" s="117"/>
      <c r="IP118" s="117"/>
      <c r="IQ118" s="117"/>
      <c r="IR118" s="117"/>
      <c r="IS118" s="117"/>
      <c r="IT118" s="117"/>
      <c r="IU118" s="117"/>
      <c r="IV118" s="117"/>
    </row>
    <row r="119" spans="1:256" s="35" customFormat="1" ht="8.25">
      <c r="A119" s="176" t="s">
        <v>112</v>
      </c>
      <c r="B119" s="189"/>
      <c r="C119" s="189"/>
      <c r="D119" s="190"/>
      <c r="E119" s="172"/>
      <c r="F119" s="39"/>
      <c r="G119" s="25"/>
      <c r="H119" s="40">
        <v>1.8302094597795877</v>
      </c>
      <c r="I119" s="40">
        <v>4.5295796346533752</v>
      </c>
      <c r="J119" s="40">
        <v>0.48438965031607917</v>
      </c>
      <c r="K119" s="40"/>
      <c r="L119" s="40"/>
      <c r="M119" s="40">
        <v>1.3252546925025397</v>
      </c>
      <c r="N119" s="25" t="s">
        <v>2906</v>
      </c>
      <c r="O119" s="40"/>
      <c r="P119" s="25"/>
      <c r="Q119" s="25"/>
      <c r="R119" s="25"/>
      <c r="S119" s="25"/>
      <c r="T119" s="39">
        <v>0.34357968508047576</v>
      </c>
      <c r="U119" s="39"/>
      <c r="V119" s="25"/>
      <c r="W119" s="25"/>
      <c r="X119" s="25"/>
      <c r="Y119" s="25"/>
      <c r="Z119" s="25"/>
      <c r="AA119" s="25"/>
      <c r="AB119" s="25"/>
      <c r="AC119" s="39"/>
      <c r="AD119" s="39"/>
      <c r="AE119" s="39"/>
      <c r="AF119" s="39"/>
      <c r="AG119" s="39"/>
      <c r="AH119" s="39"/>
      <c r="AI119" s="38"/>
      <c r="AJ119" s="25"/>
      <c r="AK119" s="40"/>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41"/>
      <c r="BO119" s="41"/>
      <c r="BP119" s="41"/>
      <c r="BQ119" s="41"/>
      <c r="BR119" s="41"/>
      <c r="BS119" s="41"/>
      <c r="BT119" s="41"/>
      <c r="BU119" s="41"/>
      <c r="BV119" s="41"/>
      <c r="BW119" s="41"/>
      <c r="BX119" s="41"/>
      <c r="BY119" s="41"/>
      <c r="BZ119" s="41"/>
      <c r="CA119" s="41"/>
      <c r="CB119" s="41"/>
      <c r="CC119" s="41"/>
      <c r="CD119" s="41"/>
      <c r="CE119" s="41"/>
      <c r="CF119" s="41"/>
      <c r="CG119" s="41"/>
      <c r="CH119" s="41"/>
      <c r="CI119" s="41"/>
      <c r="CJ119" s="41"/>
      <c r="CK119" s="41"/>
      <c r="CL119" s="41"/>
      <c r="CM119" s="41"/>
      <c r="CN119" s="41"/>
      <c r="CO119" s="41"/>
      <c r="CP119" s="41"/>
      <c r="CQ119" s="41"/>
      <c r="CR119" s="41"/>
      <c r="CS119" s="41"/>
      <c r="CT119" s="41"/>
      <c r="CU119" s="41"/>
      <c r="CV119" s="41"/>
      <c r="CW119" s="41"/>
      <c r="CX119" s="41"/>
      <c r="CY119" s="41"/>
      <c r="CZ119" s="41"/>
      <c r="DA119" s="41"/>
      <c r="DB119" s="41"/>
      <c r="DC119" s="41"/>
      <c r="DD119" s="41"/>
      <c r="DE119" s="41"/>
      <c r="DF119" s="41"/>
      <c r="DG119" s="41"/>
      <c r="DH119" s="41"/>
      <c r="DI119" s="41"/>
      <c r="DJ119" s="41"/>
      <c r="DK119" s="41"/>
      <c r="DL119" s="41"/>
      <c r="DM119" s="41"/>
      <c r="DN119" s="41"/>
      <c r="DO119" s="41"/>
      <c r="DP119" s="41"/>
      <c r="DQ119" s="41"/>
      <c r="DR119" s="41"/>
      <c r="DS119" s="41"/>
      <c r="DT119" s="41"/>
      <c r="DU119" s="41"/>
      <c r="DV119" s="41"/>
      <c r="DW119" s="41"/>
      <c r="DX119" s="41"/>
      <c r="DY119" s="41"/>
      <c r="DZ119" s="41"/>
      <c r="EA119" s="41"/>
      <c r="EB119" s="41"/>
      <c r="EC119" s="41"/>
      <c r="ED119" s="41"/>
      <c r="EE119" s="41"/>
      <c r="EF119" s="41"/>
      <c r="EG119" s="41"/>
      <c r="EH119" s="41"/>
      <c r="EI119" s="41"/>
      <c r="EJ119" s="41"/>
      <c r="EK119" s="41"/>
      <c r="EL119" s="41"/>
      <c r="EM119" s="41"/>
      <c r="EN119" s="41"/>
      <c r="EO119" s="41"/>
      <c r="EP119" s="41"/>
      <c r="EQ119" s="41"/>
      <c r="ER119" s="41"/>
      <c r="ES119" s="41"/>
      <c r="ET119" s="41"/>
      <c r="EU119" s="41"/>
      <c r="EV119" s="41"/>
      <c r="EW119" s="41"/>
      <c r="EX119" s="41"/>
      <c r="EY119" s="41"/>
      <c r="EZ119" s="41"/>
      <c r="FA119" s="41"/>
      <c r="FB119" s="41"/>
      <c r="FC119" s="41"/>
      <c r="FD119" s="41"/>
      <c r="FE119" s="41"/>
      <c r="FF119" s="41"/>
      <c r="FG119" s="41"/>
      <c r="FH119" s="41"/>
      <c r="FI119" s="41"/>
      <c r="FJ119" s="41"/>
      <c r="FK119" s="41"/>
      <c r="FL119" s="41"/>
      <c r="FM119" s="41"/>
      <c r="FN119" s="41"/>
      <c r="FO119" s="41"/>
      <c r="FP119" s="41"/>
      <c r="FQ119" s="41"/>
      <c r="FR119" s="41"/>
      <c r="FS119" s="41"/>
      <c r="FT119" s="41"/>
      <c r="FU119" s="41"/>
      <c r="FV119" s="41"/>
      <c r="FW119" s="41"/>
      <c r="FX119" s="41"/>
      <c r="FY119" s="41"/>
      <c r="FZ119" s="41"/>
      <c r="GA119" s="41"/>
      <c r="GB119" s="41"/>
      <c r="GC119" s="41"/>
      <c r="GD119" s="41"/>
      <c r="GE119" s="41"/>
      <c r="GF119" s="41"/>
      <c r="GG119" s="41"/>
      <c r="GH119" s="41"/>
      <c r="GI119" s="41"/>
      <c r="GJ119" s="41"/>
      <c r="GK119" s="41"/>
      <c r="GL119" s="41"/>
      <c r="GM119" s="41"/>
      <c r="GN119" s="41"/>
      <c r="GO119" s="41"/>
      <c r="GP119" s="41"/>
      <c r="GQ119" s="41"/>
      <c r="GR119" s="41"/>
      <c r="GS119" s="41"/>
      <c r="GT119" s="41"/>
      <c r="GU119" s="41"/>
      <c r="GV119" s="41"/>
      <c r="GW119" s="41"/>
      <c r="GX119" s="41"/>
      <c r="GY119" s="41"/>
      <c r="GZ119" s="41"/>
      <c r="HA119" s="41"/>
      <c r="HB119" s="41"/>
      <c r="HC119" s="41"/>
      <c r="HD119" s="41"/>
      <c r="HE119" s="41"/>
      <c r="HF119" s="41"/>
      <c r="HG119" s="41"/>
      <c r="HH119" s="41"/>
      <c r="HI119" s="41"/>
      <c r="HJ119" s="41"/>
      <c r="HK119" s="41"/>
      <c r="HL119" s="41"/>
      <c r="HM119" s="41"/>
      <c r="HN119" s="41"/>
      <c r="HO119" s="41"/>
      <c r="HP119" s="41"/>
      <c r="HQ119" s="41"/>
      <c r="HR119" s="41"/>
      <c r="HS119" s="41"/>
      <c r="HT119" s="41"/>
      <c r="HU119" s="41"/>
      <c r="HV119" s="41"/>
      <c r="HW119" s="41"/>
      <c r="HX119" s="41"/>
      <c r="HY119" s="41"/>
      <c r="HZ119" s="41"/>
      <c r="IA119" s="41"/>
      <c r="IB119" s="41"/>
      <c r="IC119" s="41"/>
      <c r="ID119" s="41"/>
      <c r="IE119" s="41"/>
      <c r="IF119" s="41"/>
      <c r="IG119" s="41"/>
      <c r="IH119" s="41"/>
      <c r="II119" s="41"/>
      <c r="IJ119" s="41"/>
      <c r="IK119" s="41"/>
      <c r="IL119" s="41"/>
      <c r="IM119" s="41"/>
      <c r="IN119" s="41"/>
      <c r="IO119" s="41"/>
      <c r="IP119" s="41"/>
      <c r="IQ119" s="41"/>
      <c r="IR119" s="41"/>
      <c r="IS119" s="41"/>
      <c r="IT119" s="41"/>
      <c r="IU119" s="41"/>
      <c r="IV119" s="41"/>
    </row>
    <row r="120" spans="1:256" s="24" customFormat="1" ht="8.25">
      <c r="A120" s="177" t="s">
        <v>113</v>
      </c>
      <c r="B120" s="191"/>
      <c r="C120" s="191"/>
      <c r="D120" s="192"/>
      <c r="E120" s="169"/>
      <c r="F120" s="25"/>
      <c r="G120" s="25"/>
      <c r="H120" s="25">
        <v>6</v>
      </c>
      <c r="I120" s="25">
        <v>4</v>
      </c>
      <c r="J120" s="25">
        <v>3</v>
      </c>
      <c r="K120" s="25"/>
      <c r="L120" s="25">
        <v>1</v>
      </c>
      <c r="M120" s="25">
        <v>3</v>
      </c>
      <c r="N120" s="25">
        <v>2</v>
      </c>
      <c r="O120" s="25">
        <v>1</v>
      </c>
      <c r="P120" s="25">
        <v>1</v>
      </c>
      <c r="Q120" s="25">
        <v>1</v>
      </c>
      <c r="R120" s="25">
        <v>1</v>
      </c>
      <c r="S120" s="25">
        <v>1</v>
      </c>
      <c r="T120" s="25">
        <v>3</v>
      </c>
      <c r="U120" s="25">
        <v>1</v>
      </c>
      <c r="V120" s="25"/>
      <c r="W120" s="25">
        <v>1</v>
      </c>
      <c r="X120" s="25"/>
      <c r="Y120" s="25">
        <v>1</v>
      </c>
      <c r="Z120" s="25">
        <v>1</v>
      </c>
      <c r="AA120" s="25">
        <v>1</v>
      </c>
      <c r="AB120" s="25">
        <v>1</v>
      </c>
      <c r="AC120" s="25">
        <v>1</v>
      </c>
      <c r="AD120" s="25">
        <v>1</v>
      </c>
      <c r="AE120" s="25">
        <v>1</v>
      </c>
      <c r="AF120" s="25">
        <v>1</v>
      </c>
      <c r="AG120" s="25">
        <v>1</v>
      </c>
      <c r="AH120" s="25"/>
      <c r="AI120" s="25">
        <v>1</v>
      </c>
      <c r="AJ120" s="25">
        <v>1</v>
      </c>
      <c r="AK120" s="25">
        <v>1</v>
      </c>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c r="FR120" s="33"/>
      <c r="FS120" s="33"/>
      <c r="FT120" s="33"/>
      <c r="FU120" s="33"/>
      <c r="FV120" s="33"/>
      <c r="FW120" s="33"/>
      <c r="FX120" s="33"/>
      <c r="FY120" s="33"/>
      <c r="FZ120" s="33"/>
      <c r="GA120" s="33"/>
      <c r="GB120" s="33"/>
      <c r="GC120" s="33"/>
      <c r="GD120" s="33"/>
      <c r="GE120" s="33"/>
      <c r="GF120" s="33"/>
      <c r="GG120" s="33"/>
      <c r="GH120" s="33"/>
      <c r="GI120" s="33"/>
      <c r="GJ120" s="33"/>
      <c r="GK120" s="33"/>
      <c r="GL120" s="33"/>
      <c r="GM120" s="33"/>
      <c r="GN120" s="33"/>
      <c r="GO120" s="33"/>
      <c r="GP120" s="33"/>
      <c r="GQ120" s="33"/>
      <c r="GR120" s="33"/>
      <c r="GS120" s="33"/>
      <c r="GT120" s="33"/>
      <c r="GU120" s="33"/>
      <c r="GV120" s="33"/>
      <c r="GW120" s="33"/>
      <c r="GX120" s="33"/>
      <c r="GY120" s="33"/>
      <c r="GZ120" s="33"/>
      <c r="HA120" s="33"/>
      <c r="HB120" s="33"/>
      <c r="HC120" s="33"/>
      <c r="HD120" s="33"/>
      <c r="HE120" s="33"/>
      <c r="HF120" s="33"/>
      <c r="HG120" s="33"/>
      <c r="HH120" s="33"/>
      <c r="HI120" s="33"/>
      <c r="HJ120" s="33"/>
      <c r="HK120" s="33"/>
      <c r="HL120" s="33"/>
      <c r="HM120" s="33"/>
      <c r="HN120" s="33"/>
      <c r="HO120" s="33"/>
      <c r="HP120" s="33"/>
      <c r="HQ120" s="33"/>
      <c r="HR120" s="33"/>
      <c r="HS120" s="33"/>
      <c r="HT120" s="33"/>
      <c r="HU120" s="33"/>
      <c r="HV120" s="33"/>
      <c r="HW120" s="33"/>
      <c r="HX120" s="33"/>
      <c r="HY120" s="33"/>
      <c r="HZ120" s="33"/>
      <c r="IA120" s="33"/>
      <c r="IB120" s="33"/>
      <c r="IC120" s="33"/>
      <c r="ID120" s="33"/>
      <c r="IE120" s="33"/>
      <c r="IF120" s="33"/>
      <c r="IG120" s="33"/>
      <c r="IH120" s="33"/>
      <c r="II120" s="33"/>
      <c r="IJ120" s="33"/>
      <c r="IK120" s="33"/>
      <c r="IL120" s="33"/>
      <c r="IM120" s="33"/>
      <c r="IN120" s="33"/>
      <c r="IO120" s="33"/>
      <c r="IP120" s="33"/>
      <c r="IQ120" s="33"/>
      <c r="IR120" s="33"/>
      <c r="IS120" s="33"/>
      <c r="IT120" s="33"/>
      <c r="IU120" s="33"/>
      <c r="IV120" s="33"/>
    </row>
    <row r="121" spans="1:256" s="117" customFormat="1" ht="56.25">
      <c r="A121" s="229" t="s">
        <v>355</v>
      </c>
      <c r="B121" s="230" t="s">
        <v>3905</v>
      </c>
      <c r="C121" s="231" t="s">
        <v>356</v>
      </c>
      <c r="D121" s="389" t="s">
        <v>353</v>
      </c>
      <c r="E121" s="184" t="s">
        <v>357</v>
      </c>
      <c r="F121" s="121">
        <v>1</v>
      </c>
      <c r="G121" s="120" t="s">
        <v>245</v>
      </c>
      <c r="H121" s="122">
        <v>9.8214285714285712</v>
      </c>
      <c r="I121" s="122">
        <v>23.687999999999999</v>
      </c>
      <c r="J121" s="122">
        <v>1.1850000000000001</v>
      </c>
      <c r="K121" s="122">
        <v>60.936404761904761</v>
      </c>
      <c r="L121" s="122" t="s">
        <v>773</v>
      </c>
      <c r="M121" s="122">
        <v>3.6724999999999999</v>
      </c>
      <c r="N121" s="120">
        <v>69.09</v>
      </c>
      <c r="O121" s="122">
        <v>7.18</v>
      </c>
      <c r="P121" s="120">
        <v>147.43333333333334</v>
      </c>
      <c r="Q121" s="120">
        <v>315.3</v>
      </c>
      <c r="R121" s="120">
        <v>1300</v>
      </c>
      <c r="S121" s="120">
        <v>30.46</v>
      </c>
      <c r="T121" s="121">
        <v>2.734</v>
      </c>
      <c r="U121" s="121">
        <v>1.66</v>
      </c>
      <c r="V121" s="120">
        <v>3.2083333333333335</v>
      </c>
      <c r="W121" s="120">
        <v>0</v>
      </c>
      <c r="X121" s="120">
        <v>38.5</v>
      </c>
      <c r="Y121" s="120">
        <v>0</v>
      </c>
      <c r="Z121" s="120">
        <v>38.5</v>
      </c>
      <c r="AA121" s="120">
        <v>0</v>
      </c>
      <c r="AB121" s="120">
        <v>0</v>
      </c>
      <c r="AC121" s="122">
        <v>1.9</v>
      </c>
      <c r="AD121" s="121">
        <v>0.36</v>
      </c>
      <c r="AE121" s="121">
        <v>0.13500000000000001</v>
      </c>
      <c r="AF121" s="122">
        <v>6.58</v>
      </c>
      <c r="AG121" s="122">
        <v>2.25</v>
      </c>
      <c r="AH121" s="122">
        <v>4.33</v>
      </c>
      <c r="AI121" s="122">
        <v>0.5</v>
      </c>
      <c r="AJ121" s="120">
        <v>140</v>
      </c>
      <c r="AK121" s="121" t="s">
        <v>120</v>
      </c>
    </row>
    <row r="122" spans="1:256" s="102" customFormat="1" ht="8.25">
      <c r="A122" s="208" t="s">
        <v>112</v>
      </c>
      <c r="B122" s="209"/>
      <c r="C122" s="209"/>
      <c r="D122" s="210"/>
      <c r="E122" s="170"/>
      <c r="F122" s="43"/>
      <c r="G122" s="34"/>
      <c r="H122" s="44">
        <v>1.5635475536039591</v>
      </c>
      <c r="I122" s="44">
        <v>4.0135109318401092</v>
      </c>
      <c r="J122" s="44">
        <v>0.25955089417427668</v>
      </c>
      <c r="K122" s="44"/>
      <c r="L122" s="44">
        <v>9.0737717258773942E-2</v>
      </c>
      <c r="M122" s="44">
        <v>0.25591339680967601</v>
      </c>
      <c r="N122" s="34">
        <v>8.475028023552488</v>
      </c>
      <c r="O122" s="44">
        <v>1.8700802121834257</v>
      </c>
      <c r="P122" s="34">
        <v>30.951291303164247</v>
      </c>
      <c r="Q122" s="34"/>
      <c r="R122" s="34" t="s">
        <v>2905</v>
      </c>
      <c r="S122" s="34" t="s">
        <v>2904</v>
      </c>
      <c r="T122" s="43">
        <v>0.35243533685864487</v>
      </c>
      <c r="U122" s="43"/>
      <c r="V122" s="34"/>
      <c r="W122" s="34"/>
      <c r="X122" s="34"/>
      <c r="Y122" s="34"/>
      <c r="Z122" s="34"/>
      <c r="AA122" s="34"/>
      <c r="AB122" s="43"/>
      <c r="AC122" s="43"/>
      <c r="AD122" s="43"/>
      <c r="AE122" s="43">
        <v>2.1213203435596403E-2</v>
      </c>
      <c r="AF122" s="43"/>
      <c r="AG122" s="103"/>
      <c r="AH122" s="103"/>
      <c r="AI122" s="42"/>
      <c r="AJ122" s="34"/>
      <c r="AK122" s="43"/>
    </row>
    <row r="123" spans="1:256" s="33" customFormat="1" ht="8.25">
      <c r="A123" s="198" t="s">
        <v>113</v>
      </c>
      <c r="B123" s="195"/>
      <c r="C123" s="195"/>
      <c r="D123" s="196"/>
      <c r="E123" s="171"/>
      <c r="F123" s="43"/>
      <c r="G123" s="34"/>
      <c r="H123" s="34">
        <v>7</v>
      </c>
      <c r="I123" s="34">
        <v>5</v>
      </c>
      <c r="J123" s="34">
        <v>4</v>
      </c>
      <c r="K123" s="34"/>
      <c r="L123" s="34">
        <v>3</v>
      </c>
      <c r="M123" s="34">
        <v>4</v>
      </c>
      <c r="N123" s="34">
        <v>3</v>
      </c>
      <c r="O123" s="34">
        <v>3</v>
      </c>
      <c r="P123" s="34">
        <v>3</v>
      </c>
      <c r="Q123" s="34"/>
      <c r="R123" s="34">
        <v>2</v>
      </c>
      <c r="S123" s="34">
        <v>2</v>
      </c>
      <c r="T123" s="34">
        <v>4</v>
      </c>
      <c r="U123" s="34">
        <v>1</v>
      </c>
      <c r="V123" s="34"/>
      <c r="W123" s="34">
        <v>1</v>
      </c>
      <c r="X123" s="34"/>
      <c r="Y123" s="34">
        <v>1</v>
      </c>
      <c r="Z123" s="34">
        <v>1</v>
      </c>
      <c r="AA123" s="34">
        <v>1</v>
      </c>
      <c r="AB123" s="34">
        <v>1</v>
      </c>
      <c r="AC123" s="34">
        <v>1</v>
      </c>
      <c r="AD123" s="34">
        <v>1</v>
      </c>
      <c r="AE123" s="34">
        <v>2</v>
      </c>
      <c r="AF123" s="34"/>
      <c r="AG123" s="34">
        <v>1</v>
      </c>
      <c r="AH123" s="34">
        <v>1</v>
      </c>
      <c r="AI123" s="34">
        <v>1</v>
      </c>
      <c r="AJ123" s="34">
        <v>1</v>
      </c>
      <c r="AK123" s="34">
        <v>1</v>
      </c>
    </row>
    <row r="124" spans="1:256" s="123" customFormat="1" ht="33.75">
      <c r="A124" s="226" t="s">
        <v>400</v>
      </c>
      <c r="B124" s="227" t="s">
        <v>2903</v>
      </c>
      <c r="C124" s="228" t="s">
        <v>3495</v>
      </c>
      <c r="D124" s="388" t="s">
        <v>353</v>
      </c>
      <c r="E124" s="183" t="s">
        <v>224</v>
      </c>
      <c r="F124" s="127">
        <v>1</v>
      </c>
      <c r="G124" s="126" t="s">
        <v>2902</v>
      </c>
      <c r="H124" s="128">
        <v>58.481320705077607</v>
      </c>
      <c r="I124" s="128">
        <v>10.906077348066297</v>
      </c>
      <c r="J124" s="128">
        <v>0.54558011049723765</v>
      </c>
      <c r="K124" s="128">
        <v>28.055434973252652</v>
      </c>
      <c r="L124" s="128" t="s">
        <v>96</v>
      </c>
      <c r="M124" s="128">
        <v>1.7</v>
      </c>
      <c r="N124" s="126">
        <v>30.053637200736656</v>
      </c>
      <c r="O124" s="128">
        <v>2.9111418047882136</v>
      </c>
      <c r="P124" s="126">
        <v>59.106046654389196</v>
      </c>
      <c r="Q124" s="126">
        <v>130.67679558011051</v>
      </c>
      <c r="R124" s="126">
        <v>447.93278084714547</v>
      </c>
      <c r="S124" s="126">
        <v>12.893646408839778</v>
      </c>
      <c r="T124" s="127">
        <v>1.1343462246777165</v>
      </c>
      <c r="U124" s="127">
        <v>0.53572744014732954</v>
      </c>
      <c r="V124" s="126">
        <v>1.477133210558625</v>
      </c>
      <c r="W124" s="124">
        <v>0</v>
      </c>
      <c r="X124" s="126">
        <v>17.725598526703497</v>
      </c>
      <c r="Y124" s="124">
        <v>0</v>
      </c>
      <c r="Z124" s="126">
        <v>17.725598526703497</v>
      </c>
      <c r="AA124" s="124">
        <v>0</v>
      </c>
      <c r="AB124" s="124">
        <v>0</v>
      </c>
      <c r="AC124" s="128">
        <v>0.78729281767955817</v>
      </c>
      <c r="AD124" s="127">
        <v>0.10773480662983426</v>
      </c>
      <c r="AE124" s="127">
        <v>4.6616022099447527E-2</v>
      </c>
      <c r="AF124" s="128">
        <v>1.9691528545119705</v>
      </c>
      <c r="AG124" s="128">
        <v>0.6733425414364641</v>
      </c>
      <c r="AH124" s="128">
        <v>1.0964548802946594</v>
      </c>
      <c r="AI124" s="128">
        <v>0.16114180478821363</v>
      </c>
      <c r="AJ124" s="126">
        <v>32.228360957642728</v>
      </c>
      <c r="AK124" s="124">
        <v>0</v>
      </c>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row>
    <row r="125" spans="1:256" s="117" customFormat="1" ht="45">
      <c r="A125" s="229" t="s">
        <v>361</v>
      </c>
      <c r="B125" s="230" t="s">
        <v>359</v>
      </c>
      <c r="C125" s="231" t="s">
        <v>362</v>
      </c>
      <c r="D125" s="389" t="s">
        <v>363</v>
      </c>
      <c r="E125" s="184" t="s">
        <v>364</v>
      </c>
      <c r="F125" s="121">
        <v>1</v>
      </c>
      <c r="G125" s="120" t="s">
        <v>2171</v>
      </c>
      <c r="H125" s="122">
        <v>10.4</v>
      </c>
      <c r="I125" s="122">
        <v>23.725000000000001</v>
      </c>
      <c r="J125" s="122">
        <v>1.25</v>
      </c>
      <c r="K125" s="122">
        <v>44.825000000000003</v>
      </c>
      <c r="L125" s="122">
        <v>16.3</v>
      </c>
      <c r="M125" s="122">
        <v>3.5</v>
      </c>
      <c r="N125" s="120">
        <v>137.27333333333334</v>
      </c>
      <c r="O125" s="122">
        <v>7.8559999999999999</v>
      </c>
      <c r="P125" s="120">
        <v>189</v>
      </c>
      <c r="Q125" s="120">
        <v>325.5</v>
      </c>
      <c r="R125" s="120">
        <v>1780.35</v>
      </c>
      <c r="S125" s="120">
        <v>28</v>
      </c>
      <c r="T125" s="121">
        <v>2.68</v>
      </c>
      <c r="U125" s="121">
        <v>1.1659999999999999</v>
      </c>
      <c r="V125" s="120">
        <v>3.25</v>
      </c>
      <c r="W125" s="120">
        <v>0</v>
      </c>
      <c r="X125" s="120">
        <v>39</v>
      </c>
      <c r="Y125" s="120">
        <v>0</v>
      </c>
      <c r="Z125" s="120">
        <v>39</v>
      </c>
      <c r="AA125" s="120">
        <v>0</v>
      </c>
      <c r="AB125" s="120">
        <v>0</v>
      </c>
      <c r="AC125" s="122">
        <v>1.9</v>
      </c>
      <c r="AD125" s="121">
        <v>0.47</v>
      </c>
      <c r="AE125" s="121">
        <v>0.39</v>
      </c>
      <c r="AF125" s="122">
        <v>6.58</v>
      </c>
      <c r="AG125" s="122">
        <v>2.25</v>
      </c>
      <c r="AH125" s="122">
        <v>4.33</v>
      </c>
      <c r="AI125" s="122">
        <v>0.5</v>
      </c>
      <c r="AJ125" s="120">
        <v>140</v>
      </c>
      <c r="AK125" s="121" t="s">
        <v>120</v>
      </c>
    </row>
    <row r="126" spans="1:256" s="102" customFormat="1" ht="8.25">
      <c r="A126" s="208" t="s">
        <v>112</v>
      </c>
      <c r="B126" s="209"/>
      <c r="C126" s="209"/>
      <c r="D126" s="210"/>
      <c r="E126" s="170"/>
      <c r="F126" s="43"/>
      <c r="G126" s="34"/>
      <c r="H126" s="44"/>
      <c r="I126" s="44" t="s">
        <v>2901</v>
      </c>
      <c r="J126" s="44" t="s">
        <v>2900</v>
      </c>
      <c r="K126" s="44"/>
      <c r="L126" s="44"/>
      <c r="M126" s="44"/>
      <c r="N126" s="34">
        <v>24.019245061686139</v>
      </c>
      <c r="O126" s="44">
        <v>0.545781397020211</v>
      </c>
      <c r="P126" s="34"/>
      <c r="Q126" s="34"/>
      <c r="R126" s="34"/>
      <c r="S126" s="34"/>
      <c r="T126" s="43"/>
      <c r="U126" s="43"/>
      <c r="V126" s="34"/>
      <c r="W126" s="34"/>
      <c r="X126" s="34"/>
      <c r="Y126" s="34"/>
      <c r="Z126" s="34"/>
      <c r="AA126" s="34"/>
      <c r="AB126" s="43"/>
      <c r="AC126" s="43"/>
      <c r="AD126" s="43"/>
      <c r="AE126" s="43"/>
      <c r="AF126" s="43"/>
      <c r="AG126" s="103"/>
      <c r="AH126" s="103"/>
      <c r="AI126" s="42"/>
      <c r="AJ126" s="34"/>
      <c r="AK126" s="43"/>
    </row>
    <row r="127" spans="1:256" s="33" customFormat="1" ht="8.25">
      <c r="A127" s="198" t="s">
        <v>113</v>
      </c>
      <c r="B127" s="195"/>
      <c r="C127" s="195"/>
      <c r="D127" s="196"/>
      <c r="E127" s="171"/>
      <c r="F127" s="43"/>
      <c r="G127" s="34"/>
      <c r="H127" s="34">
        <v>1</v>
      </c>
      <c r="I127" s="34">
        <v>2</v>
      </c>
      <c r="J127" s="34">
        <v>2</v>
      </c>
      <c r="K127" s="34"/>
      <c r="L127" s="34">
        <v>1</v>
      </c>
      <c r="M127" s="34">
        <v>1</v>
      </c>
      <c r="N127" s="34">
        <v>3</v>
      </c>
      <c r="O127" s="34">
        <v>4</v>
      </c>
      <c r="P127" s="34">
        <v>1</v>
      </c>
      <c r="Q127" s="34">
        <v>1</v>
      </c>
      <c r="R127" s="34">
        <v>1</v>
      </c>
      <c r="S127" s="34">
        <v>1</v>
      </c>
      <c r="T127" s="34">
        <v>1</v>
      </c>
      <c r="U127" s="34">
        <v>1</v>
      </c>
      <c r="V127" s="34"/>
      <c r="W127" s="34">
        <v>1</v>
      </c>
      <c r="X127" s="34"/>
      <c r="Y127" s="34">
        <v>1</v>
      </c>
      <c r="Z127" s="34">
        <v>1</v>
      </c>
      <c r="AA127" s="34">
        <v>1</v>
      </c>
      <c r="AB127" s="34">
        <v>1</v>
      </c>
      <c r="AC127" s="34">
        <v>1</v>
      </c>
      <c r="AD127" s="34">
        <v>1</v>
      </c>
      <c r="AE127" s="34">
        <v>1</v>
      </c>
      <c r="AF127" s="34"/>
      <c r="AG127" s="34">
        <v>1</v>
      </c>
      <c r="AH127" s="34">
        <v>1</v>
      </c>
      <c r="AI127" s="34">
        <v>1</v>
      </c>
      <c r="AJ127" s="34">
        <v>1</v>
      </c>
      <c r="AK127" s="34">
        <v>1</v>
      </c>
    </row>
    <row r="128" spans="1:256" s="123" customFormat="1" ht="56.25">
      <c r="A128" s="226" t="s">
        <v>369</v>
      </c>
      <c r="B128" s="227" t="s">
        <v>365</v>
      </c>
      <c r="C128" s="228" t="s">
        <v>370</v>
      </c>
      <c r="D128" s="388" t="s">
        <v>371</v>
      </c>
      <c r="E128" s="183" t="s">
        <v>372</v>
      </c>
      <c r="F128" s="127">
        <v>1</v>
      </c>
      <c r="G128" s="126" t="s">
        <v>248</v>
      </c>
      <c r="H128" s="128">
        <v>9.432500000000001</v>
      </c>
      <c r="I128" s="128">
        <v>28.383333333333329</v>
      </c>
      <c r="J128" s="128">
        <v>0.89333333333333342</v>
      </c>
      <c r="K128" s="128">
        <v>56.510333333333335</v>
      </c>
      <c r="L128" s="128" t="s">
        <v>3063</v>
      </c>
      <c r="M128" s="128">
        <v>2.5780000000000003</v>
      </c>
      <c r="N128" s="126">
        <v>60.839999999999996</v>
      </c>
      <c r="O128" s="128">
        <v>5.3118000000000007</v>
      </c>
      <c r="P128" s="126">
        <v>100.55</v>
      </c>
      <c r="Q128" s="126">
        <v>374.15</v>
      </c>
      <c r="R128" s="126">
        <v>812.8</v>
      </c>
      <c r="S128" s="126">
        <v>35.49</v>
      </c>
      <c r="T128" s="127">
        <v>3.3825000000000003</v>
      </c>
      <c r="U128" s="127">
        <v>1.0805000000000002</v>
      </c>
      <c r="V128" s="126">
        <v>5.0333333333333332</v>
      </c>
      <c r="W128" s="126">
        <v>0</v>
      </c>
      <c r="X128" s="126" t="s">
        <v>122</v>
      </c>
      <c r="Y128" s="126"/>
      <c r="Z128" s="126">
        <v>60.4</v>
      </c>
      <c r="AA128" s="126"/>
      <c r="AB128" s="126">
        <v>0</v>
      </c>
      <c r="AC128" s="128">
        <v>0.49858442238958889</v>
      </c>
      <c r="AD128" s="127">
        <v>0.37000000000000005</v>
      </c>
      <c r="AE128" s="127">
        <v>0.20666666666666667</v>
      </c>
      <c r="AF128" s="127" t="s">
        <v>175</v>
      </c>
      <c r="AG128" s="124">
        <v>2.9</v>
      </c>
      <c r="AH128" s="124"/>
      <c r="AI128" s="125">
        <v>0.3480529780621443</v>
      </c>
      <c r="AJ128" s="126">
        <v>206.7</v>
      </c>
      <c r="AK128" s="127" t="s">
        <v>120</v>
      </c>
      <c r="AL128" s="117"/>
      <c r="AM128" s="117"/>
      <c r="AN128" s="117"/>
      <c r="AO128" s="117"/>
      <c r="AP128" s="117"/>
      <c r="AQ128" s="117"/>
      <c r="AR128" s="117"/>
      <c r="AS128" s="117"/>
      <c r="AT128" s="117"/>
      <c r="AU128" s="117"/>
      <c r="AV128" s="117"/>
      <c r="AW128" s="117"/>
      <c r="AX128" s="117"/>
      <c r="AY128" s="117"/>
      <c r="AZ128" s="117"/>
      <c r="BA128" s="117"/>
      <c r="BB128" s="117"/>
      <c r="BC128" s="117"/>
      <c r="BD128" s="117"/>
      <c r="BE128" s="117"/>
      <c r="BF128" s="117"/>
      <c r="BG128" s="117"/>
      <c r="BH128" s="117"/>
      <c r="BI128" s="117"/>
      <c r="BJ128" s="117"/>
      <c r="BK128" s="117"/>
      <c r="BL128" s="117"/>
      <c r="BM128" s="117"/>
      <c r="BN128" s="117"/>
      <c r="BO128" s="117"/>
      <c r="BP128" s="117"/>
      <c r="BQ128" s="117"/>
      <c r="BR128" s="117"/>
      <c r="BS128" s="117"/>
      <c r="BT128" s="117"/>
      <c r="BU128" s="117"/>
      <c r="BV128" s="117"/>
      <c r="BW128" s="117"/>
      <c r="BX128" s="117"/>
      <c r="BY128" s="117"/>
      <c r="BZ128" s="117"/>
      <c r="CA128" s="117"/>
      <c r="CB128" s="117"/>
      <c r="CC128" s="117"/>
      <c r="CD128" s="117"/>
      <c r="CE128" s="117"/>
      <c r="CF128" s="117"/>
      <c r="CG128" s="117"/>
      <c r="CH128" s="117"/>
      <c r="CI128" s="117"/>
      <c r="CJ128" s="117"/>
      <c r="CK128" s="117"/>
      <c r="CL128" s="117"/>
      <c r="CM128" s="117"/>
      <c r="CN128" s="117"/>
      <c r="CO128" s="117"/>
      <c r="CP128" s="117"/>
      <c r="CQ128" s="117"/>
      <c r="CR128" s="117"/>
      <c r="CS128" s="117"/>
      <c r="CT128" s="117"/>
      <c r="CU128" s="117"/>
      <c r="CV128" s="117"/>
      <c r="CW128" s="117"/>
      <c r="CX128" s="117"/>
      <c r="CY128" s="117"/>
      <c r="CZ128" s="117"/>
      <c r="DA128" s="117"/>
      <c r="DB128" s="117"/>
      <c r="DC128" s="117"/>
      <c r="DD128" s="117"/>
      <c r="DE128" s="117"/>
      <c r="DF128" s="117"/>
      <c r="DG128" s="117"/>
      <c r="DH128" s="117"/>
      <c r="DI128" s="117"/>
      <c r="DJ128" s="117"/>
      <c r="DK128" s="117"/>
      <c r="DL128" s="117"/>
      <c r="DM128" s="117"/>
      <c r="DN128" s="117"/>
      <c r="DO128" s="117"/>
      <c r="DP128" s="117"/>
      <c r="DQ128" s="117"/>
      <c r="DR128" s="117"/>
      <c r="DS128" s="117"/>
      <c r="DT128" s="117"/>
      <c r="DU128" s="117"/>
      <c r="DV128" s="117"/>
      <c r="DW128" s="117"/>
      <c r="DX128" s="117"/>
      <c r="DY128" s="117"/>
      <c r="DZ128" s="117"/>
      <c r="EA128" s="117"/>
      <c r="EB128" s="117"/>
      <c r="EC128" s="117"/>
      <c r="ED128" s="117"/>
      <c r="EE128" s="117"/>
      <c r="EF128" s="117"/>
      <c r="EG128" s="117"/>
      <c r="EH128" s="117"/>
      <c r="EI128" s="117"/>
      <c r="EJ128" s="117"/>
      <c r="EK128" s="117"/>
      <c r="EL128" s="117"/>
      <c r="EM128" s="117"/>
      <c r="EN128" s="117"/>
      <c r="EO128" s="117"/>
      <c r="EP128" s="117"/>
      <c r="EQ128" s="117"/>
      <c r="ER128" s="117"/>
      <c r="ES128" s="117"/>
      <c r="ET128" s="117"/>
      <c r="EU128" s="117"/>
      <c r="EV128" s="117"/>
      <c r="EW128" s="117"/>
      <c r="EX128" s="117"/>
      <c r="EY128" s="117"/>
      <c r="EZ128" s="117"/>
      <c r="FA128" s="117"/>
      <c r="FB128" s="117"/>
      <c r="FC128" s="117"/>
      <c r="FD128" s="117"/>
      <c r="FE128" s="117"/>
      <c r="FF128" s="117"/>
      <c r="FG128" s="117"/>
      <c r="FH128" s="117"/>
      <c r="FI128" s="117"/>
      <c r="FJ128" s="117"/>
      <c r="FK128" s="117"/>
      <c r="FL128" s="117"/>
      <c r="FM128" s="117"/>
      <c r="FN128" s="117"/>
      <c r="FO128" s="117"/>
      <c r="FP128" s="117"/>
      <c r="FQ128" s="117"/>
      <c r="FR128" s="117"/>
      <c r="FS128" s="117"/>
      <c r="FT128" s="117"/>
      <c r="FU128" s="117"/>
      <c r="FV128" s="117"/>
      <c r="FW128" s="117"/>
      <c r="FX128" s="117"/>
      <c r="FY128" s="117"/>
      <c r="FZ128" s="117"/>
      <c r="GA128" s="117"/>
      <c r="GB128" s="117"/>
      <c r="GC128" s="117"/>
      <c r="GD128" s="117"/>
      <c r="GE128" s="117"/>
      <c r="GF128" s="117"/>
      <c r="GG128" s="117"/>
      <c r="GH128" s="117"/>
      <c r="GI128" s="117"/>
      <c r="GJ128" s="117"/>
      <c r="GK128" s="117"/>
      <c r="GL128" s="117"/>
      <c r="GM128" s="117"/>
      <c r="GN128" s="117"/>
      <c r="GO128" s="117"/>
      <c r="GP128" s="117"/>
      <c r="GQ128" s="117"/>
      <c r="GR128" s="117"/>
      <c r="GS128" s="117"/>
      <c r="GT128" s="117"/>
      <c r="GU128" s="117"/>
      <c r="GV128" s="117"/>
      <c r="GW128" s="117"/>
      <c r="GX128" s="117"/>
      <c r="GY128" s="117"/>
      <c r="GZ128" s="117"/>
      <c r="HA128" s="117"/>
      <c r="HB128" s="117"/>
      <c r="HC128" s="117"/>
      <c r="HD128" s="117"/>
      <c r="HE128" s="117"/>
      <c r="HF128" s="117"/>
      <c r="HG128" s="117"/>
      <c r="HH128" s="117"/>
      <c r="HI128" s="117"/>
      <c r="HJ128" s="117"/>
      <c r="HK128" s="117"/>
      <c r="HL128" s="117"/>
      <c r="HM128" s="117"/>
      <c r="HN128" s="117"/>
      <c r="HO128" s="117"/>
      <c r="HP128" s="117"/>
      <c r="HQ128" s="117"/>
      <c r="HR128" s="117"/>
      <c r="HS128" s="117"/>
      <c r="HT128" s="117"/>
      <c r="HU128" s="117"/>
      <c r="HV128" s="117"/>
      <c r="HW128" s="117"/>
      <c r="HX128" s="117"/>
      <c r="HY128" s="117"/>
      <c r="HZ128" s="117"/>
      <c r="IA128" s="117"/>
      <c r="IB128" s="117"/>
      <c r="IC128" s="117"/>
      <c r="ID128" s="117"/>
      <c r="IE128" s="117"/>
      <c r="IF128" s="117"/>
      <c r="IG128" s="117"/>
      <c r="IH128" s="117"/>
      <c r="II128" s="117"/>
      <c r="IJ128" s="117"/>
      <c r="IK128" s="117"/>
      <c r="IL128" s="117"/>
      <c r="IM128" s="117"/>
      <c r="IN128" s="117"/>
      <c r="IO128" s="117"/>
      <c r="IP128" s="117"/>
      <c r="IQ128" s="117"/>
      <c r="IR128" s="117"/>
      <c r="IS128" s="117"/>
      <c r="IT128" s="117"/>
      <c r="IU128" s="117"/>
      <c r="IV128" s="117"/>
    </row>
    <row r="129" spans="1:256" s="35" customFormat="1" ht="8.25">
      <c r="A129" s="176" t="s">
        <v>112</v>
      </c>
      <c r="B129" s="189"/>
      <c r="C129" s="189"/>
      <c r="D129" s="190"/>
      <c r="E129" s="172"/>
      <c r="F129" s="39"/>
      <c r="G129" s="25"/>
      <c r="H129" s="40">
        <v>1.8045399097039243</v>
      </c>
      <c r="I129" s="40">
        <v>5.644008032122815</v>
      </c>
      <c r="J129" s="40">
        <v>0.47361024763687953</v>
      </c>
      <c r="K129" s="40"/>
      <c r="L129" s="40">
        <v>0.15063753405664423</v>
      </c>
      <c r="M129" s="40">
        <v>0.37137582042992429</v>
      </c>
      <c r="N129" s="25">
        <v>36.784954351836113</v>
      </c>
      <c r="O129" s="40">
        <v>2.1999309534619469</v>
      </c>
      <c r="P129" s="25">
        <v>9.6180507380653779</v>
      </c>
      <c r="Q129" s="25"/>
      <c r="R129" s="25"/>
      <c r="S129" s="25" t="s">
        <v>2899</v>
      </c>
      <c r="T129" s="39">
        <v>0.36618529007411887</v>
      </c>
      <c r="U129" s="39" t="s">
        <v>2898</v>
      </c>
      <c r="V129" s="25"/>
      <c r="W129" s="25"/>
      <c r="X129" s="25"/>
      <c r="Y129" s="25"/>
      <c r="Z129" s="25"/>
      <c r="AA129" s="25"/>
      <c r="AB129" s="25"/>
      <c r="AC129" s="39"/>
      <c r="AD129" s="39">
        <v>8.1853527718724395E-2</v>
      </c>
      <c r="AE129" s="39">
        <v>0.17616280348965077</v>
      </c>
      <c r="AF129" s="39"/>
      <c r="AG129" s="39"/>
      <c r="AH129" s="39"/>
      <c r="AI129" s="38"/>
      <c r="AJ129" s="25"/>
      <c r="AK129" s="40"/>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c r="BQ129" s="41"/>
      <c r="BR129" s="41"/>
      <c r="BS129" s="41"/>
      <c r="BT129" s="41"/>
      <c r="BU129" s="41"/>
      <c r="BV129" s="41"/>
      <c r="BW129" s="41"/>
      <c r="BX129" s="41"/>
      <c r="BY129" s="41"/>
      <c r="BZ129" s="41"/>
      <c r="CA129" s="41"/>
      <c r="CB129" s="41"/>
      <c r="CC129" s="41"/>
      <c r="CD129" s="41"/>
      <c r="CE129" s="41"/>
      <c r="CF129" s="41"/>
      <c r="CG129" s="41"/>
      <c r="CH129" s="41"/>
      <c r="CI129" s="41"/>
      <c r="CJ129" s="41"/>
      <c r="CK129" s="41"/>
      <c r="CL129" s="41"/>
      <c r="CM129" s="41"/>
      <c r="CN129" s="41"/>
      <c r="CO129" s="41"/>
      <c r="CP129" s="41"/>
      <c r="CQ129" s="41"/>
      <c r="CR129" s="41"/>
      <c r="CS129" s="41"/>
      <c r="CT129" s="41"/>
      <c r="CU129" s="41"/>
      <c r="CV129" s="41"/>
      <c r="CW129" s="41"/>
      <c r="CX129" s="41"/>
      <c r="CY129" s="41"/>
      <c r="CZ129" s="41"/>
      <c r="DA129" s="41"/>
      <c r="DB129" s="41"/>
      <c r="DC129" s="41"/>
      <c r="DD129" s="41"/>
      <c r="DE129" s="41"/>
      <c r="DF129" s="41"/>
      <c r="DG129" s="41"/>
      <c r="DH129" s="41"/>
      <c r="DI129" s="41"/>
      <c r="DJ129" s="41"/>
      <c r="DK129" s="41"/>
      <c r="DL129" s="41"/>
      <c r="DM129" s="41"/>
      <c r="DN129" s="41"/>
      <c r="DO129" s="41"/>
      <c r="DP129" s="41"/>
      <c r="DQ129" s="41"/>
      <c r="DR129" s="41"/>
      <c r="DS129" s="41"/>
      <c r="DT129" s="41"/>
      <c r="DU129" s="41"/>
      <c r="DV129" s="41"/>
      <c r="DW129" s="41"/>
      <c r="DX129" s="41"/>
      <c r="DY129" s="41"/>
      <c r="DZ129" s="41"/>
      <c r="EA129" s="41"/>
      <c r="EB129" s="41"/>
      <c r="EC129" s="41"/>
      <c r="ED129" s="41"/>
      <c r="EE129" s="41"/>
      <c r="EF129" s="41"/>
      <c r="EG129" s="41"/>
      <c r="EH129" s="41"/>
      <c r="EI129" s="41"/>
      <c r="EJ129" s="41"/>
      <c r="EK129" s="41"/>
      <c r="EL129" s="41"/>
      <c r="EM129" s="41"/>
      <c r="EN129" s="41"/>
      <c r="EO129" s="41"/>
      <c r="EP129" s="41"/>
      <c r="EQ129" s="41"/>
      <c r="ER129" s="41"/>
      <c r="ES129" s="41"/>
      <c r="ET129" s="41"/>
      <c r="EU129" s="41"/>
      <c r="EV129" s="41"/>
      <c r="EW129" s="41"/>
      <c r="EX129" s="41"/>
      <c r="EY129" s="41"/>
      <c r="EZ129" s="41"/>
      <c r="FA129" s="41"/>
      <c r="FB129" s="41"/>
      <c r="FC129" s="41"/>
      <c r="FD129" s="41"/>
      <c r="FE129" s="41"/>
      <c r="FF129" s="41"/>
      <c r="FG129" s="41"/>
      <c r="FH129" s="41"/>
      <c r="FI129" s="41"/>
      <c r="FJ129" s="41"/>
      <c r="FK129" s="41"/>
      <c r="FL129" s="41"/>
      <c r="FM129" s="41"/>
      <c r="FN129" s="41"/>
      <c r="FO129" s="41"/>
      <c r="FP129" s="41"/>
      <c r="FQ129" s="41"/>
      <c r="FR129" s="41"/>
      <c r="FS129" s="41"/>
      <c r="FT129" s="41"/>
      <c r="FU129" s="41"/>
      <c r="FV129" s="41"/>
      <c r="FW129" s="41"/>
      <c r="FX129" s="41"/>
      <c r="FY129" s="41"/>
      <c r="FZ129" s="41"/>
      <c r="GA129" s="41"/>
      <c r="GB129" s="41"/>
      <c r="GC129" s="41"/>
      <c r="GD129" s="41"/>
      <c r="GE129" s="41"/>
      <c r="GF129" s="41"/>
      <c r="GG129" s="41"/>
      <c r="GH129" s="41"/>
      <c r="GI129" s="41"/>
      <c r="GJ129" s="41"/>
      <c r="GK129" s="41"/>
      <c r="GL129" s="41"/>
      <c r="GM129" s="41"/>
      <c r="GN129" s="41"/>
      <c r="GO129" s="41"/>
      <c r="GP129" s="41"/>
      <c r="GQ129" s="41"/>
      <c r="GR129" s="41"/>
      <c r="GS129" s="41"/>
      <c r="GT129" s="41"/>
      <c r="GU129" s="41"/>
      <c r="GV129" s="41"/>
      <c r="GW129" s="41"/>
      <c r="GX129" s="41"/>
      <c r="GY129" s="41"/>
      <c r="GZ129" s="41"/>
      <c r="HA129" s="41"/>
      <c r="HB129" s="41"/>
      <c r="HC129" s="41"/>
      <c r="HD129" s="41"/>
      <c r="HE129" s="41"/>
      <c r="HF129" s="41"/>
      <c r="HG129" s="41"/>
      <c r="HH129" s="41"/>
      <c r="HI129" s="41"/>
      <c r="HJ129" s="41"/>
      <c r="HK129" s="41"/>
      <c r="HL129" s="41"/>
      <c r="HM129" s="41"/>
      <c r="HN129" s="41"/>
      <c r="HO129" s="41"/>
      <c r="HP129" s="41"/>
      <c r="HQ129" s="41"/>
      <c r="HR129" s="41"/>
      <c r="HS129" s="41"/>
      <c r="HT129" s="41"/>
      <c r="HU129" s="41"/>
      <c r="HV129" s="41"/>
      <c r="HW129" s="41"/>
      <c r="HX129" s="41"/>
      <c r="HY129" s="41"/>
      <c r="HZ129" s="41"/>
      <c r="IA129" s="41"/>
      <c r="IB129" s="41"/>
      <c r="IC129" s="41"/>
      <c r="ID129" s="41"/>
      <c r="IE129" s="41"/>
      <c r="IF129" s="41"/>
      <c r="IG129" s="41"/>
      <c r="IH129" s="41"/>
      <c r="II129" s="41"/>
      <c r="IJ129" s="41"/>
      <c r="IK129" s="41"/>
      <c r="IL129" s="41"/>
      <c r="IM129" s="41"/>
      <c r="IN129" s="41"/>
      <c r="IO129" s="41"/>
      <c r="IP129" s="41"/>
      <c r="IQ129" s="41"/>
      <c r="IR129" s="41"/>
      <c r="IS129" s="41"/>
      <c r="IT129" s="41"/>
      <c r="IU129" s="41"/>
      <c r="IV129" s="41"/>
    </row>
    <row r="130" spans="1:256" s="24" customFormat="1" ht="8.25">
      <c r="A130" s="177" t="s">
        <v>113</v>
      </c>
      <c r="B130" s="191"/>
      <c r="C130" s="191"/>
      <c r="D130" s="192"/>
      <c r="E130" s="169"/>
      <c r="F130" s="25"/>
      <c r="G130" s="25"/>
      <c r="H130" s="25">
        <v>8</v>
      </c>
      <c r="I130" s="25">
        <v>6</v>
      </c>
      <c r="J130" s="25">
        <v>6</v>
      </c>
      <c r="K130" s="25"/>
      <c r="L130" s="25">
        <v>4</v>
      </c>
      <c r="M130" s="25">
        <v>3</v>
      </c>
      <c r="N130" s="25">
        <v>4</v>
      </c>
      <c r="O130" s="25">
        <v>5</v>
      </c>
      <c r="P130" s="25">
        <v>3</v>
      </c>
      <c r="Q130" s="25">
        <v>1</v>
      </c>
      <c r="R130" s="25">
        <v>1</v>
      </c>
      <c r="S130" s="25">
        <v>2</v>
      </c>
      <c r="T130" s="25">
        <v>4</v>
      </c>
      <c r="U130" s="25">
        <v>2</v>
      </c>
      <c r="V130" s="25"/>
      <c r="W130" s="25">
        <v>1</v>
      </c>
      <c r="X130" s="25">
        <v>1</v>
      </c>
      <c r="Y130" s="25"/>
      <c r="Z130" s="25">
        <v>1</v>
      </c>
      <c r="AA130" s="25"/>
      <c r="AB130" s="25">
        <v>1</v>
      </c>
      <c r="AC130" s="25">
        <v>1</v>
      </c>
      <c r="AD130" s="25">
        <v>3</v>
      </c>
      <c r="AE130" s="25">
        <v>3</v>
      </c>
      <c r="AF130" s="25">
        <v>1</v>
      </c>
      <c r="AG130" s="25">
        <v>1</v>
      </c>
      <c r="AH130" s="25"/>
      <c r="AI130" s="25">
        <v>1</v>
      </c>
      <c r="AJ130" s="25">
        <v>1</v>
      </c>
      <c r="AK130" s="25">
        <v>1</v>
      </c>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c r="FR130" s="33"/>
      <c r="FS130" s="33"/>
      <c r="FT130" s="33"/>
      <c r="FU130" s="33"/>
      <c r="FV130" s="33"/>
      <c r="FW130" s="33"/>
      <c r="FX130" s="33"/>
      <c r="FY130" s="33"/>
      <c r="FZ130" s="33"/>
      <c r="GA130" s="33"/>
      <c r="GB130" s="33"/>
      <c r="GC130" s="33"/>
      <c r="GD130" s="33"/>
      <c r="GE130" s="33"/>
      <c r="GF130" s="33"/>
      <c r="GG130" s="33"/>
      <c r="GH130" s="33"/>
      <c r="GI130" s="33"/>
      <c r="GJ130" s="33"/>
      <c r="GK130" s="33"/>
      <c r="GL130" s="33"/>
      <c r="GM130" s="33"/>
      <c r="GN130" s="33"/>
      <c r="GO130" s="33"/>
      <c r="GP130" s="33"/>
      <c r="GQ130" s="33"/>
      <c r="GR130" s="33"/>
      <c r="GS130" s="33"/>
      <c r="GT130" s="33"/>
      <c r="GU130" s="33"/>
      <c r="GV130" s="33"/>
      <c r="GW130" s="33"/>
      <c r="GX130" s="33"/>
      <c r="GY130" s="33"/>
      <c r="GZ130" s="33"/>
      <c r="HA130" s="33"/>
      <c r="HB130" s="33"/>
      <c r="HC130" s="33"/>
      <c r="HD130" s="33"/>
      <c r="HE130" s="33"/>
      <c r="HF130" s="33"/>
      <c r="HG130" s="33"/>
      <c r="HH130" s="33"/>
      <c r="HI130" s="33"/>
      <c r="HJ130" s="33"/>
      <c r="HK130" s="33"/>
      <c r="HL130" s="33"/>
      <c r="HM130" s="33"/>
      <c r="HN130" s="33"/>
      <c r="HO130" s="33"/>
      <c r="HP130" s="33"/>
      <c r="HQ130" s="33"/>
      <c r="HR130" s="33"/>
      <c r="HS130" s="33"/>
      <c r="HT130" s="33"/>
      <c r="HU130" s="33"/>
      <c r="HV130" s="33"/>
      <c r="HW130" s="33"/>
      <c r="HX130" s="33"/>
      <c r="HY130" s="33"/>
      <c r="HZ130" s="33"/>
      <c r="IA130" s="33"/>
      <c r="IB130" s="33"/>
      <c r="IC130" s="33"/>
      <c r="ID130" s="33"/>
      <c r="IE130" s="33"/>
      <c r="IF130" s="33"/>
      <c r="IG130" s="33"/>
      <c r="IH130" s="33"/>
      <c r="II130" s="33"/>
      <c r="IJ130" s="33"/>
      <c r="IK130" s="33"/>
      <c r="IL130" s="33"/>
      <c r="IM130" s="33"/>
      <c r="IN130" s="33"/>
      <c r="IO130" s="33"/>
      <c r="IP130" s="33"/>
      <c r="IQ130" s="33"/>
      <c r="IR130" s="33"/>
      <c r="IS130" s="33"/>
      <c r="IT130" s="33"/>
      <c r="IU130" s="33"/>
      <c r="IV130" s="33"/>
    </row>
    <row r="131" spans="1:256" s="117" customFormat="1" ht="33.75">
      <c r="A131" s="229" t="s">
        <v>401</v>
      </c>
      <c r="B131" s="230" t="s">
        <v>2896</v>
      </c>
      <c r="C131" s="231" t="s">
        <v>2897</v>
      </c>
      <c r="D131" s="389" t="s">
        <v>371</v>
      </c>
      <c r="E131" s="184" t="s">
        <v>224</v>
      </c>
      <c r="F131" s="121">
        <v>1</v>
      </c>
      <c r="G131" s="120" t="s">
        <v>2895</v>
      </c>
      <c r="H131" s="122">
        <v>63.480846774193544</v>
      </c>
      <c r="I131" s="122">
        <v>11.444892473118278</v>
      </c>
      <c r="J131" s="122">
        <v>0.36021505376344087</v>
      </c>
      <c r="K131" s="122">
        <v>22.786424731182798</v>
      </c>
      <c r="L131" s="122" t="s">
        <v>180</v>
      </c>
      <c r="M131" s="122">
        <v>1</v>
      </c>
      <c r="N131" s="120">
        <v>24.021774193548389</v>
      </c>
      <c r="O131" s="122">
        <v>1.9270282258064522</v>
      </c>
      <c r="P131" s="120">
        <v>35.943346774193543</v>
      </c>
      <c r="Q131" s="120">
        <v>135.80927419354839</v>
      </c>
      <c r="R131" s="120">
        <v>246.08709677419353</v>
      </c>
      <c r="S131" s="120">
        <v>13.229637096774194</v>
      </c>
      <c r="T131" s="121">
        <v>1.2290685483870969</v>
      </c>
      <c r="U131" s="121">
        <v>0.30575403225806458</v>
      </c>
      <c r="V131" s="120">
        <v>2.029569892473118</v>
      </c>
      <c r="W131" s="118">
        <v>0</v>
      </c>
      <c r="X131" s="120" t="s">
        <v>354</v>
      </c>
      <c r="Y131" s="120"/>
      <c r="Z131" s="120">
        <v>24.35483870967742</v>
      </c>
      <c r="AA131" s="118"/>
      <c r="AB131" s="118">
        <v>0</v>
      </c>
      <c r="AC131" s="122">
        <v>0.18093789522202824</v>
      </c>
      <c r="AD131" s="121">
        <v>9.6975806451612939E-2</v>
      </c>
      <c r="AE131" s="121">
        <v>6.2499999999999993E-2</v>
      </c>
      <c r="AF131" s="121" t="s">
        <v>785</v>
      </c>
      <c r="AG131" s="122">
        <v>0.76008064516129037</v>
      </c>
      <c r="AH131" s="118"/>
      <c r="AI131" s="119">
        <v>9.8240759936895558E-2</v>
      </c>
      <c r="AJ131" s="120">
        <v>41.673387096774192</v>
      </c>
      <c r="AK131" s="118">
        <v>0</v>
      </c>
    </row>
    <row r="132" spans="1:256" s="123" customFormat="1" ht="33.75">
      <c r="A132" s="226" t="s">
        <v>374</v>
      </c>
      <c r="B132" s="227" t="s">
        <v>376</v>
      </c>
      <c r="C132" s="228" t="s">
        <v>375</v>
      </c>
      <c r="D132" s="388" t="s">
        <v>377</v>
      </c>
      <c r="E132" s="183" t="s">
        <v>378</v>
      </c>
      <c r="F132" s="127">
        <v>1</v>
      </c>
      <c r="G132" s="126" t="s">
        <v>2894</v>
      </c>
      <c r="H132" s="128">
        <v>12.16</v>
      </c>
      <c r="I132" s="128">
        <v>27.728000000000002</v>
      </c>
      <c r="J132" s="128">
        <v>0.79100000000000004</v>
      </c>
      <c r="K132" s="128">
        <v>43.162999999999997</v>
      </c>
      <c r="L132" s="128">
        <v>13.234999999999999</v>
      </c>
      <c r="M132" s="128">
        <v>2.923</v>
      </c>
      <c r="N132" s="126">
        <v>23</v>
      </c>
      <c r="O132" s="128">
        <v>5.0999999999999996</v>
      </c>
      <c r="P132" s="126">
        <v>71.533000000000001</v>
      </c>
      <c r="Q132" s="126">
        <v>261</v>
      </c>
      <c r="R132" s="126">
        <v>635</v>
      </c>
      <c r="S132" s="126">
        <v>37</v>
      </c>
      <c r="T132" s="127">
        <v>3.8860529659995464</v>
      </c>
      <c r="U132" s="127">
        <v>0.79431817112430469</v>
      </c>
      <c r="V132" s="126">
        <v>2.8320000000000003</v>
      </c>
      <c r="W132" s="126">
        <v>0</v>
      </c>
      <c r="X132" s="126">
        <v>33.984000000000002</v>
      </c>
      <c r="Y132" s="126">
        <v>0</v>
      </c>
      <c r="Z132" s="126">
        <v>33.984000000000002</v>
      </c>
      <c r="AA132" s="126">
        <v>0</v>
      </c>
      <c r="AB132" s="126">
        <v>0</v>
      </c>
      <c r="AC132" s="127" t="s">
        <v>2893</v>
      </c>
      <c r="AD132" s="127">
        <v>0.76700000000000002</v>
      </c>
      <c r="AE132" s="127">
        <v>0.13</v>
      </c>
      <c r="AF132" s="128">
        <v>6.2885973333333336</v>
      </c>
      <c r="AG132" s="128">
        <v>2</v>
      </c>
      <c r="AH132" s="128">
        <v>4.2885973333333336</v>
      </c>
      <c r="AI132" s="125">
        <v>0.335727</v>
      </c>
      <c r="AJ132" s="126">
        <v>36</v>
      </c>
      <c r="AK132" s="126">
        <v>0</v>
      </c>
      <c r="AL132" s="117"/>
      <c r="AM132" s="117"/>
      <c r="AN132" s="117"/>
      <c r="AO132" s="117"/>
      <c r="AP132" s="117"/>
      <c r="AQ132" s="117"/>
      <c r="AR132" s="117"/>
      <c r="AS132" s="117"/>
      <c r="AT132" s="117"/>
      <c r="AU132" s="117"/>
      <c r="AV132" s="117"/>
      <c r="AW132" s="117"/>
      <c r="AX132" s="117"/>
      <c r="AY132" s="117"/>
      <c r="AZ132" s="117"/>
      <c r="BA132" s="117"/>
      <c r="BB132" s="117"/>
      <c r="BC132" s="117"/>
      <c r="BD132" s="117"/>
      <c r="BE132" s="117"/>
      <c r="BF132" s="117"/>
      <c r="BG132" s="117"/>
      <c r="BH132" s="117"/>
      <c r="BI132" s="117"/>
      <c r="BJ132" s="117"/>
      <c r="BK132" s="117"/>
      <c r="BL132" s="117"/>
      <c r="BM132" s="117"/>
      <c r="BN132" s="117"/>
      <c r="BO132" s="117"/>
      <c r="BP132" s="117"/>
      <c r="BQ132" s="117"/>
      <c r="BR132" s="117"/>
      <c r="BS132" s="117"/>
      <c r="BT132" s="117"/>
      <c r="BU132" s="117"/>
      <c r="BV132" s="117"/>
      <c r="BW132" s="117"/>
      <c r="BX132" s="117"/>
      <c r="BY132" s="117"/>
      <c r="BZ132" s="117"/>
      <c r="CA132" s="117"/>
      <c r="CB132" s="117"/>
      <c r="CC132" s="117"/>
      <c r="CD132" s="117"/>
      <c r="CE132" s="117"/>
      <c r="CF132" s="117"/>
      <c r="CG132" s="117"/>
      <c r="CH132" s="117"/>
      <c r="CI132" s="117"/>
      <c r="CJ132" s="117"/>
      <c r="CK132" s="117"/>
      <c r="CL132" s="117"/>
      <c r="CM132" s="117"/>
      <c r="CN132" s="117"/>
      <c r="CO132" s="117"/>
      <c r="CP132" s="117"/>
      <c r="CQ132" s="117"/>
      <c r="CR132" s="117"/>
      <c r="CS132" s="117"/>
      <c r="CT132" s="117"/>
      <c r="CU132" s="117"/>
      <c r="CV132" s="117"/>
      <c r="CW132" s="117"/>
      <c r="CX132" s="117"/>
      <c r="CY132" s="117"/>
      <c r="CZ132" s="117"/>
      <c r="DA132" s="117"/>
      <c r="DB132" s="117"/>
      <c r="DC132" s="117"/>
      <c r="DD132" s="117"/>
      <c r="DE132" s="117"/>
      <c r="DF132" s="117"/>
      <c r="DG132" s="117"/>
      <c r="DH132" s="117"/>
      <c r="DI132" s="117"/>
      <c r="DJ132" s="117"/>
      <c r="DK132" s="117"/>
      <c r="DL132" s="117"/>
      <c r="DM132" s="117"/>
      <c r="DN132" s="117"/>
      <c r="DO132" s="117"/>
      <c r="DP132" s="117"/>
      <c r="DQ132" s="117"/>
      <c r="DR132" s="117"/>
      <c r="DS132" s="117"/>
      <c r="DT132" s="117"/>
      <c r="DU132" s="117"/>
      <c r="DV132" s="117"/>
      <c r="DW132" s="117"/>
      <c r="DX132" s="117"/>
      <c r="DY132" s="117"/>
      <c r="DZ132" s="117"/>
      <c r="EA132" s="117"/>
      <c r="EB132" s="117"/>
      <c r="EC132" s="117"/>
      <c r="ED132" s="117"/>
      <c r="EE132" s="117"/>
      <c r="EF132" s="117"/>
      <c r="EG132" s="117"/>
      <c r="EH132" s="117"/>
      <c r="EI132" s="117"/>
      <c r="EJ132" s="117"/>
      <c r="EK132" s="117"/>
      <c r="EL132" s="117"/>
      <c r="EM132" s="117"/>
      <c r="EN132" s="117"/>
      <c r="EO132" s="117"/>
      <c r="EP132" s="117"/>
      <c r="EQ132" s="117"/>
      <c r="ER132" s="117"/>
      <c r="ES132" s="117"/>
      <c r="ET132" s="117"/>
      <c r="EU132" s="117"/>
      <c r="EV132" s="117"/>
      <c r="EW132" s="117"/>
      <c r="EX132" s="117"/>
      <c r="EY132" s="117"/>
      <c r="EZ132" s="117"/>
      <c r="FA132" s="117"/>
      <c r="FB132" s="117"/>
      <c r="FC132" s="117"/>
      <c r="FD132" s="117"/>
      <c r="FE132" s="117"/>
      <c r="FF132" s="117"/>
      <c r="FG132" s="117"/>
      <c r="FH132" s="117"/>
      <c r="FI132" s="117"/>
      <c r="FJ132" s="117"/>
      <c r="FK132" s="117"/>
      <c r="FL132" s="117"/>
      <c r="FM132" s="117"/>
      <c r="FN132" s="117"/>
      <c r="FO132" s="117"/>
      <c r="FP132" s="117"/>
      <c r="FQ132" s="117"/>
      <c r="FR132" s="117"/>
      <c r="FS132" s="117"/>
      <c r="FT132" s="117"/>
      <c r="FU132" s="117"/>
      <c r="FV132" s="117"/>
      <c r="FW132" s="117"/>
      <c r="FX132" s="117"/>
      <c r="FY132" s="117"/>
      <c r="FZ132" s="117"/>
      <c r="GA132" s="117"/>
      <c r="GB132" s="117"/>
      <c r="GC132" s="117"/>
      <c r="GD132" s="117"/>
      <c r="GE132" s="117"/>
      <c r="GF132" s="117"/>
      <c r="GG132" s="117"/>
      <c r="GH132" s="117"/>
      <c r="GI132" s="117"/>
      <c r="GJ132" s="117"/>
      <c r="GK132" s="117"/>
      <c r="GL132" s="117"/>
      <c r="GM132" s="117"/>
      <c r="GN132" s="117"/>
      <c r="GO132" s="117"/>
      <c r="GP132" s="117"/>
      <c r="GQ132" s="117"/>
      <c r="GR132" s="117"/>
      <c r="GS132" s="117"/>
      <c r="GT132" s="117"/>
      <c r="GU132" s="117"/>
      <c r="GV132" s="117"/>
      <c r="GW132" s="117"/>
      <c r="GX132" s="117"/>
      <c r="GY132" s="117"/>
      <c r="GZ132" s="117"/>
      <c r="HA132" s="117"/>
      <c r="HB132" s="117"/>
      <c r="HC132" s="117"/>
      <c r="HD132" s="117"/>
      <c r="HE132" s="117"/>
      <c r="HF132" s="117"/>
      <c r="HG132" s="117"/>
      <c r="HH132" s="117"/>
      <c r="HI132" s="117"/>
      <c r="HJ132" s="117"/>
      <c r="HK132" s="117"/>
      <c r="HL132" s="117"/>
      <c r="HM132" s="117"/>
      <c r="HN132" s="117"/>
      <c r="HO132" s="117"/>
      <c r="HP132" s="117"/>
      <c r="HQ132" s="117"/>
      <c r="HR132" s="117"/>
      <c r="HS132" s="117"/>
      <c r="HT132" s="117"/>
      <c r="HU132" s="117"/>
      <c r="HV132" s="117"/>
      <c r="HW132" s="117"/>
      <c r="HX132" s="117"/>
      <c r="HY132" s="117"/>
      <c r="HZ132" s="117"/>
      <c r="IA132" s="117"/>
      <c r="IB132" s="117"/>
      <c r="IC132" s="117"/>
      <c r="ID132" s="117"/>
      <c r="IE132" s="117"/>
      <c r="IF132" s="117"/>
      <c r="IG132" s="117"/>
      <c r="IH132" s="117"/>
      <c r="II132" s="117"/>
      <c r="IJ132" s="117"/>
      <c r="IK132" s="117"/>
      <c r="IL132" s="117"/>
      <c r="IM132" s="117"/>
      <c r="IN132" s="117"/>
      <c r="IO132" s="117"/>
      <c r="IP132" s="117"/>
      <c r="IQ132" s="117"/>
      <c r="IR132" s="117"/>
      <c r="IS132" s="117"/>
      <c r="IT132" s="117"/>
      <c r="IU132" s="117"/>
      <c r="IV132" s="117"/>
    </row>
    <row r="133" spans="1:256" s="35" customFormat="1" ht="8.25">
      <c r="A133" s="176" t="s">
        <v>112</v>
      </c>
      <c r="B133" s="189"/>
      <c r="C133" s="189"/>
      <c r="D133" s="190"/>
      <c r="E133" s="172"/>
      <c r="F133" s="39"/>
      <c r="G133" s="25"/>
      <c r="H133" s="40"/>
      <c r="I133" s="40"/>
      <c r="J133" s="40"/>
      <c r="K133" s="40"/>
      <c r="L133" s="40"/>
      <c r="M133" s="40"/>
      <c r="N133" s="25"/>
      <c r="O133" s="40"/>
      <c r="P133" s="25"/>
      <c r="Q133" s="25"/>
      <c r="R133" s="25"/>
      <c r="S133" s="25"/>
      <c r="T133" s="39"/>
      <c r="U133" s="39"/>
      <c r="V133" s="25"/>
      <c r="W133" s="25"/>
      <c r="X133" s="25"/>
      <c r="Y133" s="25"/>
      <c r="Z133" s="25"/>
      <c r="AA133" s="25"/>
      <c r="AB133" s="25"/>
      <c r="AC133" s="39"/>
      <c r="AD133" s="39"/>
      <c r="AE133" s="39"/>
      <c r="AF133" s="39"/>
      <c r="AG133" s="39"/>
      <c r="AH133" s="39"/>
      <c r="AI133" s="38"/>
      <c r="AJ133" s="25"/>
      <c r="AK133" s="40"/>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c r="BQ133" s="41"/>
      <c r="BR133" s="41"/>
      <c r="BS133" s="41"/>
      <c r="BT133" s="41"/>
      <c r="BU133" s="41"/>
      <c r="BV133" s="41"/>
      <c r="BW133" s="41"/>
      <c r="BX133" s="41"/>
      <c r="BY133" s="41"/>
      <c r="BZ133" s="41"/>
      <c r="CA133" s="41"/>
      <c r="CB133" s="41"/>
      <c r="CC133" s="41"/>
      <c r="CD133" s="41"/>
      <c r="CE133" s="41"/>
      <c r="CF133" s="41"/>
      <c r="CG133" s="41"/>
      <c r="CH133" s="41"/>
      <c r="CI133" s="41"/>
      <c r="CJ133" s="41"/>
      <c r="CK133" s="41"/>
      <c r="CL133" s="41"/>
      <c r="CM133" s="41"/>
      <c r="CN133" s="41"/>
      <c r="CO133" s="41"/>
      <c r="CP133" s="41"/>
      <c r="CQ133" s="41"/>
      <c r="CR133" s="41"/>
      <c r="CS133" s="41"/>
      <c r="CT133" s="41"/>
      <c r="CU133" s="41"/>
      <c r="CV133" s="41"/>
      <c r="CW133" s="41"/>
      <c r="CX133" s="41"/>
      <c r="CY133" s="41"/>
      <c r="CZ133" s="41"/>
      <c r="DA133" s="41"/>
      <c r="DB133" s="41"/>
      <c r="DC133" s="41"/>
      <c r="DD133" s="41"/>
      <c r="DE133" s="41"/>
      <c r="DF133" s="41"/>
      <c r="DG133" s="41"/>
      <c r="DH133" s="41"/>
      <c r="DI133" s="41"/>
      <c r="DJ133" s="41"/>
      <c r="DK133" s="41"/>
      <c r="DL133" s="41"/>
      <c r="DM133" s="41"/>
      <c r="DN133" s="41"/>
      <c r="DO133" s="41"/>
      <c r="DP133" s="41"/>
      <c r="DQ133" s="41"/>
      <c r="DR133" s="41"/>
      <c r="DS133" s="41"/>
      <c r="DT133" s="41"/>
      <c r="DU133" s="41"/>
      <c r="DV133" s="41"/>
      <c r="DW133" s="41"/>
      <c r="DX133" s="41"/>
      <c r="DY133" s="41"/>
      <c r="DZ133" s="41"/>
      <c r="EA133" s="41"/>
      <c r="EB133" s="41"/>
      <c r="EC133" s="41"/>
      <c r="ED133" s="41"/>
      <c r="EE133" s="41"/>
      <c r="EF133" s="41"/>
      <c r="EG133" s="41"/>
      <c r="EH133" s="41"/>
      <c r="EI133" s="41"/>
      <c r="EJ133" s="41"/>
      <c r="EK133" s="41"/>
      <c r="EL133" s="41"/>
      <c r="EM133" s="41"/>
      <c r="EN133" s="41"/>
      <c r="EO133" s="41"/>
      <c r="EP133" s="41"/>
      <c r="EQ133" s="41"/>
      <c r="ER133" s="41"/>
      <c r="ES133" s="41"/>
      <c r="ET133" s="41"/>
      <c r="EU133" s="41"/>
      <c r="EV133" s="41"/>
      <c r="EW133" s="41"/>
      <c r="EX133" s="41"/>
      <c r="EY133" s="41"/>
      <c r="EZ133" s="41"/>
      <c r="FA133" s="41"/>
      <c r="FB133" s="41"/>
      <c r="FC133" s="41"/>
      <c r="FD133" s="41"/>
      <c r="FE133" s="41"/>
      <c r="FF133" s="41"/>
      <c r="FG133" s="41"/>
      <c r="FH133" s="41"/>
      <c r="FI133" s="41"/>
      <c r="FJ133" s="41"/>
      <c r="FK133" s="41"/>
      <c r="FL133" s="41"/>
      <c r="FM133" s="41"/>
      <c r="FN133" s="41"/>
      <c r="FO133" s="41"/>
      <c r="FP133" s="41"/>
      <c r="FQ133" s="41"/>
      <c r="FR133" s="41"/>
      <c r="FS133" s="41"/>
      <c r="FT133" s="41"/>
      <c r="FU133" s="41"/>
      <c r="FV133" s="41"/>
      <c r="FW133" s="41"/>
      <c r="FX133" s="41"/>
      <c r="FY133" s="41"/>
      <c r="FZ133" s="41"/>
      <c r="GA133" s="41"/>
      <c r="GB133" s="41"/>
      <c r="GC133" s="41"/>
      <c r="GD133" s="41"/>
      <c r="GE133" s="41"/>
      <c r="GF133" s="41"/>
      <c r="GG133" s="41"/>
      <c r="GH133" s="41"/>
      <c r="GI133" s="41"/>
      <c r="GJ133" s="41"/>
      <c r="GK133" s="41"/>
      <c r="GL133" s="41"/>
      <c r="GM133" s="41"/>
      <c r="GN133" s="41"/>
      <c r="GO133" s="41"/>
      <c r="GP133" s="41"/>
      <c r="GQ133" s="41"/>
      <c r="GR133" s="41"/>
      <c r="GS133" s="41"/>
      <c r="GT133" s="41"/>
      <c r="GU133" s="41"/>
      <c r="GV133" s="41"/>
      <c r="GW133" s="41"/>
      <c r="GX133" s="41"/>
      <c r="GY133" s="41"/>
      <c r="GZ133" s="41"/>
      <c r="HA133" s="41"/>
      <c r="HB133" s="41"/>
      <c r="HC133" s="41"/>
      <c r="HD133" s="41"/>
      <c r="HE133" s="41"/>
      <c r="HF133" s="41"/>
      <c r="HG133" s="41"/>
      <c r="HH133" s="41"/>
      <c r="HI133" s="41"/>
      <c r="HJ133" s="41"/>
      <c r="HK133" s="41"/>
      <c r="HL133" s="41"/>
      <c r="HM133" s="41"/>
      <c r="HN133" s="41"/>
      <c r="HO133" s="41"/>
      <c r="HP133" s="41"/>
      <c r="HQ133" s="41"/>
      <c r="HR133" s="41"/>
      <c r="HS133" s="41"/>
      <c r="HT133" s="41"/>
      <c r="HU133" s="41"/>
      <c r="HV133" s="41"/>
      <c r="HW133" s="41"/>
      <c r="HX133" s="41"/>
      <c r="HY133" s="41"/>
      <c r="HZ133" s="41"/>
      <c r="IA133" s="41"/>
      <c r="IB133" s="41"/>
      <c r="IC133" s="41"/>
      <c r="ID133" s="41"/>
      <c r="IE133" s="41"/>
      <c r="IF133" s="41"/>
      <c r="IG133" s="41"/>
      <c r="IH133" s="41"/>
      <c r="II133" s="41"/>
      <c r="IJ133" s="41"/>
      <c r="IK133" s="41"/>
      <c r="IL133" s="41"/>
      <c r="IM133" s="41"/>
      <c r="IN133" s="41"/>
      <c r="IO133" s="41"/>
      <c r="IP133" s="41"/>
      <c r="IQ133" s="41"/>
      <c r="IR133" s="41"/>
      <c r="IS133" s="41"/>
      <c r="IT133" s="41"/>
      <c r="IU133" s="41"/>
      <c r="IV133" s="41"/>
    </row>
    <row r="134" spans="1:256" s="24" customFormat="1" ht="8.25">
      <c r="A134" s="177" t="s">
        <v>113</v>
      </c>
      <c r="B134" s="191"/>
      <c r="C134" s="191"/>
      <c r="D134" s="192"/>
      <c r="E134" s="169"/>
      <c r="F134" s="25"/>
      <c r="G134" s="25"/>
      <c r="H134" s="25">
        <v>1</v>
      </c>
      <c r="I134" s="25">
        <v>1</v>
      </c>
      <c r="J134" s="25">
        <v>1</v>
      </c>
      <c r="K134" s="25"/>
      <c r="L134" s="25">
        <v>1</v>
      </c>
      <c r="M134" s="25">
        <v>1</v>
      </c>
      <c r="N134" s="25">
        <v>1</v>
      </c>
      <c r="O134" s="25">
        <v>1</v>
      </c>
      <c r="P134" s="25">
        <v>1</v>
      </c>
      <c r="Q134" s="25">
        <v>1</v>
      </c>
      <c r="R134" s="25">
        <v>1</v>
      </c>
      <c r="S134" s="25">
        <v>1</v>
      </c>
      <c r="T134" s="25">
        <v>1</v>
      </c>
      <c r="U134" s="25">
        <v>1</v>
      </c>
      <c r="V134" s="25"/>
      <c r="W134" s="25">
        <v>1</v>
      </c>
      <c r="X134" s="25"/>
      <c r="Y134" s="25">
        <v>1</v>
      </c>
      <c r="Z134" s="25">
        <v>1</v>
      </c>
      <c r="AA134" s="25">
        <v>1</v>
      </c>
      <c r="AB134" s="25">
        <v>1</v>
      </c>
      <c r="AC134" s="25">
        <v>1</v>
      </c>
      <c r="AD134" s="25">
        <v>1</v>
      </c>
      <c r="AE134" s="25">
        <v>1</v>
      </c>
      <c r="AF134" s="25"/>
      <c r="AG134" s="25">
        <v>1</v>
      </c>
      <c r="AH134" s="25">
        <v>1</v>
      </c>
      <c r="AI134" s="25">
        <v>1</v>
      </c>
      <c r="AJ134" s="25">
        <v>1</v>
      </c>
      <c r="AK134" s="25">
        <v>1</v>
      </c>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c r="EA134" s="33"/>
      <c r="EB134" s="33"/>
      <c r="EC134" s="33"/>
      <c r="ED134" s="33"/>
      <c r="EE134" s="33"/>
      <c r="EF134" s="33"/>
      <c r="EG134" s="33"/>
      <c r="EH134" s="33"/>
      <c r="EI134" s="33"/>
      <c r="EJ134" s="33"/>
      <c r="EK134" s="33"/>
      <c r="EL134" s="33"/>
      <c r="EM134" s="33"/>
      <c r="EN134" s="33"/>
      <c r="EO134" s="33"/>
      <c r="EP134" s="33"/>
      <c r="EQ134" s="33"/>
      <c r="ER134" s="33"/>
      <c r="ES134" s="33"/>
      <c r="ET134" s="33"/>
      <c r="EU134" s="33"/>
      <c r="EV134" s="33"/>
      <c r="EW134" s="33"/>
      <c r="EX134" s="33"/>
      <c r="EY134" s="33"/>
      <c r="EZ134" s="33"/>
      <c r="FA134" s="33"/>
      <c r="FB134" s="33"/>
      <c r="FC134" s="33"/>
      <c r="FD134" s="33"/>
      <c r="FE134" s="33"/>
      <c r="FF134" s="33"/>
      <c r="FG134" s="33"/>
      <c r="FH134" s="33"/>
      <c r="FI134" s="33"/>
      <c r="FJ134" s="33"/>
      <c r="FK134" s="33"/>
      <c r="FL134" s="33"/>
      <c r="FM134" s="33"/>
      <c r="FN134" s="33"/>
      <c r="FO134" s="33"/>
      <c r="FP134" s="33"/>
      <c r="FQ134" s="33"/>
      <c r="FR134" s="33"/>
      <c r="FS134" s="33"/>
      <c r="FT134" s="33"/>
      <c r="FU134" s="33"/>
      <c r="FV134" s="33"/>
      <c r="FW134" s="33"/>
      <c r="FX134" s="33"/>
      <c r="FY134" s="33"/>
      <c r="FZ134" s="33"/>
      <c r="GA134" s="33"/>
      <c r="GB134" s="33"/>
      <c r="GC134" s="33"/>
      <c r="GD134" s="33"/>
      <c r="GE134" s="33"/>
      <c r="GF134" s="33"/>
      <c r="GG134" s="33"/>
      <c r="GH134" s="33"/>
      <c r="GI134" s="33"/>
      <c r="GJ134" s="33"/>
      <c r="GK134" s="33"/>
      <c r="GL134" s="33"/>
      <c r="GM134" s="33"/>
      <c r="GN134" s="33"/>
      <c r="GO134" s="33"/>
      <c r="GP134" s="33"/>
      <c r="GQ134" s="33"/>
      <c r="GR134" s="33"/>
      <c r="GS134" s="33"/>
      <c r="GT134" s="33"/>
      <c r="GU134" s="33"/>
      <c r="GV134" s="33"/>
      <c r="GW134" s="33"/>
      <c r="GX134" s="33"/>
      <c r="GY134" s="33"/>
      <c r="GZ134" s="33"/>
      <c r="HA134" s="33"/>
      <c r="HB134" s="33"/>
      <c r="HC134" s="33"/>
      <c r="HD134" s="33"/>
      <c r="HE134" s="33"/>
      <c r="HF134" s="33"/>
      <c r="HG134" s="33"/>
      <c r="HH134" s="33"/>
      <c r="HI134" s="33"/>
      <c r="HJ134" s="33"/>
      <c r="HK134" s="33"/>
      <c r="HL134" s="33"/>
      <c r="HM134" s="33"/>
      <c r="HN134" s="33"/>
      <c r="HO134" s="33"/>
      <c r="HP134" s="33"/>
      <c r="HQ134" s="33"/>
      <c r="HR134" s="33"/>
      <c r="HS134" s="33"/>
      <c r="HT134" s="33"/>
      <c r="HU134" s="33"/>
      <c r="HV134" s="33"/>
      <c r="HW134" s="33"/>
      <c r="HX134" s="33"/>
      <c r="HY134" s="33"/>
      <c r="HZ134" s="33"/>
      <c r="IA134" s="33"/>
      <c r="IB134" s="33"/>
      <c r="IC134" s="33"/>
      <c r="ID134" s="33"/>
      <c r="IE134" s="33"/>
      <c r="IF134" s="33"/>
      <c r="IG134" s="33"/>
      <c r="IH134" s="33"/>
      <c r="II134" s="33"/>
      <c r="IJ134" s="33"/>
      <c r="IK134" s="33"/>
      <c r="IL134" s="33"/>
      <c r="IM134" s="33"/>
      <c r="IN134" s="33"/>
      <c r="IO134" s="33"/>
      <c r="IP134" s="33"/>
      <c r="IQ134" s="33"/>
      <c r="IR134" s="33"/>
      <c r="IS134" s="33"/>
      <c r="IT134" s="33"/>
      <c r="IU134" s="33"/>
      <c r="IV134" s="33"/>
    </row>
    <row r="135" spans="1:256" s="117" customFormat="1" ht="22.5">
      <c r="A135" s="229" t="s">
        <v>402</v>
      </c>
      <c r="B135" s="230" t="s">
        <v>2891</v>
      </c>
      <c r="C135" s="231" t="s">
        <v>2892</v>
      </c>
      <c r="D135" s="389" t="s">
        <v>377</v>
      </c>
      <c r="E135" s="184" t="s">
        <v>224</v>
      </c>
      <c r="F135" s="121">
        <v>1</v>
      </c>
      <c r="G135" s="120" t="s">
        <v>2890</v>
      </c>
      <c r="H135" s="122">
        <v>56.941176470588232</v>
      </c>
      <c r="I135" s="122">
        <v>13.592156862745099</v>
      </c>
      <c r="J135" s="122">
        <v>0.3877450980392157</v>
      </c>
      <c r="K135" s="122">
        <v>21.158333333333331</v>
      </c>
      <c r="L135" s="122">
        <v>6.4877450980392162</v>
      </c>
      <c r="M135" s="122">
        <v>1.4</v>
      </c>
      <c r="N135" s="120">
        <v>12.151960784313726</v>
      </c>
      <c r="O135" s="122">
        <v>2.2112745098039217</v>
      </c>
      <c r="P135" s="120">
        <v>31.005416666666669</v>
      </c>
      <c r="Q135" s="120">
        <v>115.17058823529412</v>
      </c>
      <c r="R135" s="120">
        <v>233.68333333333334</v>
      </c>
      <c r="S135" s="120">
        <v>15.626470588235291</v>
      </c>
      <c r="T135" s="121">
        <v>1.7156900340194077</v>
      </c>
      <c r="U135" s="121">
        <v>0.27318760773873196</v>
      </c>
      <c r="V135" s="120">
        <v>1.3882352941176472</v>
      </c>
      <c r="W135" s="118">
        <v>0</v>
      </c>
      <c r="X135" s="120">
        <v>16.658823529411766</v>
      </c>
      <c r="Y135" s="120">
        <v>0</v>
      </c>
      <c r="Z135" s="120">
        <v>16.658823529411766</v>
      </c>
      <c r="AA135" s="118">
        <v>0</v>
      </c>
      <c r="AB135" s="118">
        <v>0</v>
      </c>
      <c r="AC135" s="121" t="s">
        <v>99</v>
      </c>
      <c r="AD135" s="121">
        <v>0.24438725490196078</v>
      </c>
      <c r="AE135" s="121">
        <v>4.7794117647058827E-2</v>
      </c>
      <c r="AF135" s="150">
        <v>2</v>
      </c>
      <c r="AG135" s="150">
        <v>0.6</v>
      </c>
      <c r="AH135" s="150">
        <v>1.2</v>
      </c>
      <c r="AI135" s="119">
        <v>0.115</v>
      </c>
      <c r="AJ135" s="120">
        <v>8.8235294117647065</v>
      </c>
      <c r="AK135" s="118">
        <v>0</v>
      </c>
    </row>
    <row r="136" spans="1:256" s="123" customFormat="1" ht="45">
      <c r="A136" s="226" t="s">
        <v>383</v>
      </c>
      <c r="B136" s="227" t="s">
        <v>380</v>
      </c>
      <c r="C136" s="228" t="s">
        <v>2889</v>
      </c>
      <c r="D136" s="388" t="s">
        <v>381</v>
      </c>
      <c r="E136" s="183" t="s">
        <v>385</v>
      </c>
      <c r="F136" s="127">
        <v>1</v>
      </c>
      <c r="G136" s="126" t="s">
        <v>2888</v>
      </c>
      <c r="H136" s="128">
        <v>11.704999999999998</v>
      </c>
      <c r="I136" s="128">
        <v>22.123333333333335</v>
      </c>
      <c r="J136" s="128">
        <v>2.1</v>
      </c>
      <c r="K136" s="128">
        <v>48.296666666666667</v>
      </c>
      <c r="L136" s="128">
        <v>13</v>
      </c>
      <c r="M136" s="128">
        <v>2.7750000000000004</v>
      </c>
      <c r="N136" s="126">
        <v>75</v>
      </c>
      <c r="O136" s="128">
        <v>4.8</v>
      </c>
      <c r="P136" s="126">
        <v>101.94</v>
      </c>
      <c r="Q136" s="126">
        <v>298</v>
      </c>
      <c r="R136" s="126">
        <v>709</v>
      </c>
      <c r="S136" s="126">
        <v>21.2</v>
      </c>
      <c r="T136" s="127">
        <v>3.4890000000000003</v>
      </c>
      <c r="U136" s="127">
        <v>1.29</v>
      </c>
      <c r="V136" s="126">
        <v>3.2135416666666665</v>
      </c>
      <c r="W136" s="126">
        <v>0</v>
      </c>
      <c r="X136" s="126">
        <v>38.5625</v>
      </c>
      <c r="Y136" s="126">
        <v>13.125</v>
      </c>
      <c r="Z136" s="126">
        <v>32</v>
      </c>
      <c r="AA136" s="126">
        <v>0</v>
      </c>
      <c r="AB136" s="126">
        <v>0</v>
      </c>
      <c r="AC136" s="127">
        <v>1.04</v>
      </c>
      <c r="AD136" s="127">
        <v>0.47</v>
      </c>
      <c r="AE136" s="127">
        <v>0.13</v>
      </c>
      <c r="AF136" s="128">
        <v>5.5</v>
      </c>
      <c r="AG136" s="124">
        <v>2.5</v>
      </c>
      <c r="AH136" s="124">
        <v>3</v>
      </c>
      <c r="AI136" s="125">
        <v>7.4999999999999997E-2</v>
      </c>
      <c r="AJ136" s="126">
        <v>33</v>
      </c>
      <c r="AK136" s="127" t="s">
        <v>120</v>
      </c>
      <c r="AL136" s="117"/>
      <c r="AM136" s="117"/>
      <c r="AN136" s="117"/>
      <c r="AO136" s="117"/>
      <c r="AP136" s="117"/>
      <c r="AQ136" s="117"/>
      <c r="AR136" s="117"/>
      <c r="AS136" s="117"/>
      <c r="AT136" s="117"/>
      <c r="AU136" s="117"/>
      <c r="AV136" s="117"/>
      <c r="AW136" s="117"/>
      <c r="AX136" s="117"/>
      <c r="AY136" s="117"/>
      <c r="AZ136" s="117"/>
      <c r="BA136" s="117"/>
      <c r="BB136" s="117"/>
      <c r="BC136" s="117"/>
      <c r="BD136" s="117"/>
      <c r="BE136" s="117"/>
      <c r="BF136" s="117"/>
      <c r="BG136" s="117"/>
      <c r="BH136" s="117"/>
      <c r="BI136" s="117"/>
      <c r="BJ136" s="117"/>
      <c r="BK136" s="117"/>
      <c r="BL136" s="117"/>
      <c r="BM136" s="117"/>
      <c r="BN136" s="117"/>
      <c r="BO136" s="117"/>
      <c r="BP136" s="117"/>
      <c r="BQ136" s="117"/>
      <c r="BR136" s="117"/>
      <c r="BS136" s="117"/>
      <c r="BT136" s="117"/>
      <c r="BU136" s="117"/>
      <c r="BV136" s="117"/>
      <c r="BW136" s="117"/>
      <c r="BX136" s="117"/>
      <c r="BY136" s="117"/>
      <c r="BZ136" s="117"/>
      <c r="CA136" s="117"/>
      <c r="CB136" s="117"/>
      <c r="CC136" s="117"/>
      <c r="CD136" s="117"/>
      <c r="CE136" s="117"/>
      <c r="CF136" s="117"/>
      <c r="CG136" s="117"/>
      <c r="CH136" s="117"/>
      <c r="CI136" s="117"/>
      <c r="CJ136" s="117"/>
      <c r="CK136" s="117"/>
      <c r="CL136" s="117"/>
      <c r="CM136" s="117"/>
      <c r="CN136" s="117"/>
      <c r="CO136" s="117"/>
      <c r="CP136" s="117"/>
      <c r="CQ136" s="117"/>
      <c r="CR136" s="117"/>
      <c r="CS136" s="117"/>
      <c r="CT136" s="117"/>
      <c r="CU136" s="117"/>
      <c r="CV136" s="117"/>
      <c r="CW136" s="117"/>
      <c r="CX136" s="117"/>
      <c r="CY136" s="117"/>
      <c r="CZ136" s="117"/>
      <c r="DA136" s="117"/>
      <c r="DB136" s="117"/>
      <c r="DC136" s="117"/>
      <c r="DD136" s="117"/>
      <c r="DE136" s="117"/>
      <c r="DF136" s="117"/>
      <c r="DG136" s="117"/>
      <c r="DH136" s="117"/>
      <c r="DI136" s="117"/>
      <c r="DJ136" s="117"/>
      <c r="DK136" s="117"/>
      <c r="DL136" s="117"/>
      <c r="DM136" s="117"/>
      <c r="DN136" s="117"/>
      <c r="DO136" s="117"/>
      <c r="DP136" s="117"/>
      <c r="DQ136" s="117"/>
      <c r="DR136" s="117"/>
      <c r="DS136" s="117"/>
      <c r="DT136" s="117"/>
      <c r="DU136" s="117"/>
      <c r="DV136" s="117"/>
      <c r="DW136" s="117"/>
      <c r="DX136" s="117"/>
      <c r="DY136" s="117"/>
      <c r="DZ136" s="117"/>
      <c r="EA136" s="117"/>
      <c r="EB136" s="117"/>
      <c r="EC136" s="117"/>
      <c r="ED136" s="117"/>
      <c r="EE136" s="117"/>
      <c r="EF136" s="117"/>
      <c r="EG136" s="117"/>
      <c r="EH136" s="117"/>
      <c r="EI136" s="117"/>
      <c r="EJ136" s="117"/>
      <c r="EK136" s="117"/>
      <c r="EL136" s="117"/>
      <c r="EM136" s="117"/>
      <c r="EN136" s="117"/>
      <c r="EO136" s="117"/>
      <c r="EP136" s="117"/>
      <c r="EQ136" s="117"/>
      <c r="ER136" s="117"/>
      <c r="ES136" s="117"/>
      <c r="ET136" s="117"/>
      <c r="EU136" s="117"/>
      <c r="EV136" s="117"/>
      <c r="EW136" s="117"/>
      <c r="EX136" s="117"/>
      <c r="EY136" s="117"/>
      <c r="EZ136" s="117"/>
      <c r="FA136" s="117"/>
      <c r="FB136" s="117"/>
      <c r="FC136" s="117"/>
      <c r="FD136" s="117"/>
      <c r="FE136" s="117"/>
      <c r="FF136" s="117"/>
      <c r="FG136" s="117"/>
      <c r="FH136" s="117"/>
      <c r="FI136" s="117"/>
      <c r="FJ136" s="117"/>
      <c r="FK136" s="117"/>
      <c r="FL136" s="117"/>
      <c r="FM136" s="117"/>
      <c r="FN136" s="117"/>
      <c r="FO136" s="117"/>
      <c r="FP136" s="117"/>
      <c r="FQ136" s="117"/>
      <c r="FR136" s="117"/>
      <c r="FS136" s="117"/>
      <c r="FT136" s="117"/>
      <c r="FU136" s="117"/>
      <c r="FV136" s="117"/>
      <c r="FW136" s="117"/>
      <c r="FX136" s="117"/>
      <c r="FY136" s="117"/>
      <c r="FZ136" s="117"/>
      <c r="GA136" s="117"/>
      <c r="GB136" s="117"/>
      <c r="GC136" s="117"/>
      <c r="GD136" s="117"/>
      <c r="GE136" s="117"/>
      <c r="GF136" s="117"/>
      <c r="GG136" s="117"/>
      <c r="GH136" s="117"/>
      <c r="GI136" s="117"/>
      <c r="GJ136" s="117"/>
      <c r="GK136" s="117"/>
      <c r="GL136" s="117"/>
      <c r="GM136" s="117"/>
      <c r="GN136" s="117"/>
      <c r="GO136" s="117"/>
      <c r="GP136" s="117"/>
      <c r="GQ136" s="117"/>
      <c r="GR136" s="117"/>
      <c r="GS136" s="117"/>
      <c r="GT136" s="117"/>
      <c r="GU136" s="117"/>
      <c r="GV136" s="117"/>
      <c r="GW136" s="117"/>
      <c r="GX136" s="117"/>
      <c r="GY136" s="117"/>
      <c r="GZ136" s="117"/>
      <c r="HA136" s="117"/>
      <c r="HB136" s="117"/>
      <c r="HC136" s="117"/>
      <c r="HD136" s="117"/>
      <c r="HE136" s="117"/>
      <c r="HF136" s="117"/>
      <c r="HG136" s="117"/>
      <c r="HH136" s="117"/>
      <c r="HI136" s="117"/>
      <c r="HJ136" s="117"/>
      <c r="HK136" s="117"/>
      <c r="HL136" s="117"/>
      <c r="HM136" s="117"/>
      <c r="HN136" s="117"/>
      <c r="HO136" s="117"/>
      <c r="HP136" s="117"/>
      <c r="HQ136" s="117"/>
      <c r="HR136" s="117"/>
      <c r="HS136" s="117"/>
      <c r="HT136" s="117"/>
      <c r="HU136" s="117"/>
      <c r="HV136" s="117"/>
      <c r="HW136" s="117"/>
      <c r="HX136" s="117"/>
      <c r="HY136" s="117"/>
      <c r="HZ136" s="117"/>
      <c r="IA136" s="117"/>
      <c r="IB136" s="117"/>
      <c r="IC136" s="117"/>
      <c r="ID136" s="117"/>
      <c r="IE136" s="117"/>
      <c r="IF136" s="117"/>
      <c r="IG136" s="117"/>
      <c r="IH136" s="117"/>
      <c r="II136" s="117"/>
      <c r="IJ136" s="117"/>
      <c r="IK136" s="117"/>
      <c r="IL136" s="117"/>
      <c r="IM136" s="117"/>
      <c r="IN136" s="117"/>
      <c r="IO136" s="117"/>
      <c r="IP136" s="117"/>
      <c r="IQ136" s="117"/>
      <c r="IR136" s="117"/>
      <c r="IS136" s="117"/>
      <c r="IT136" s="117"/>
      <c r="IU136" s="117"/>
      <c r="IV136" s="117"/>
    </row>
    <row r="137" spans="1:256" s="35" customFormat="1" ht="8.25">
      <c r="A137" s="176" t="s">
        <v>112</v>
      </c>
      <c r="B137" s="189"/>
      <c r="C137" s="189"/>
      <c r="D137" s="190"/>
      <c r="E137" s="172"/>
      <c r="F137" s="39"/>
      <c r="G137" s="25"/>
      <c r="H137" s="40">
        <v>2.4317551960124089</v>
      </c>
      <c r="I137" s="40">
        <v>2.417112602534961</v>
      </c>
      <c r="J137" s="40"/>
      <c r="K137" s="40"/>
      <c r="L137" s="40"/>
      <c r="M137" s="40" t="s">
        <v>2887</v>
      </c>
      <c r="N137" s="25"/>
      <c r="O137" s="40"/>
      <c r="P137" s="25" t="s">
        <v>2886</v>
      </c>
      <c r="Q137" s="25"/>
      <c r="R137" s="25"/>
      <c r="S137" s="25"/>
      <c r="T137" s="39">
        <v>0.5065599668351205</v>
      </c>
      <c r="U137" s="39"/>
      <c r="V137" s="25"/>
      <c r="W137" s="25"/>
      <c r="X137" s="25"/>
      <c r="Y137" s="25"/>
      <c r="Z137" s="25"/>
      <c r="AA137" s="25"/>
      <c r="AB137" s="25"/>
      <c r="AC137" s="39"/>
      <c r="AD137" s="39"/>
      <c r="AE137" s="39"/>
      <c r="AF137" s="39"/>
      <c r="AG137" s="39"/>
      <c r="AH137" s="39"/>
      <c r="AI137" s="38"/>
      <c r="AJ137" s="25"/>
      <c r="AK137" s="40"/>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c r="BQ137" s="41"/>
      <c r="BR137" s="41"/>
      <c r="BS137" s="41"/>
      <c r="BT137" s="41"/>
      <c r="BU137" s="41"/>
      <c r="BV137" s="41"/>
      <c r="BW137" s="41"/>
      <c r="BX137" s="41"/>
      <c r="BY137" s="41"/>
      <c r="BZ137" s="41"/>
      <c r="CA137" s="41"/>
      <c r="CB137" s="41"/>
      <c r="CC137" s="41"/>
      <c r="CD137" s="41"/>
      <c r="CE137" s="41"/>
      <c r="CF137" s="41"/>
      <c r="CG137" s="41"/>
      <c r="CH137" s="41"/>
      <c r="CI137" s="41"/>
      <c r="CJ137" s="41"/>
      <c r="CK137" s="41"/>
      <c r="CL137" s="41"/>
      <c r="CM137" s="41"/>
      <c r="CN137" s="41"/>
      <c r="CO137" s="41"/>
      <c r="CP137" s="41"/>
      <c r="CQ137" s="41"/>
      <c r="CR137" s="41"/>
      <c r="CS137" s="41"/>
      <c r="CT137" s="41"/>
      <c r="CU137" s="41"/>
      <c r="CV137" s="41"/>
      <c r="CW137" s="41"/>
      <c r="CX137" s="41"/>
      <c r="CY137" s="41"/>
      <c r="CZ137" s="41"/>
      <c r="DA137" s="41"/>
      <c r="DB137" s="41"/>
      <c r="DC137" s="41"/>
      <c r="DD137" s="41"/>
      <c r="DE137" s="41"/>
      <c r="DF137" s="41"/>
      <c r="DG137" s="41"/>
      <c r="DH137" s="41"/>
      <c r="DI137" s="41"/>
      <c r="DJ137" s="41"/>
      <c r="DK137" s="41"/>
      <c r="DL137" s="41"/>
      <c r="DM137" s="41"/>
      <c r="DN137" s="41"/>
      <c r="DO137" s="41"/>
      <c r="DP137" s="41"/>
      <c r="DQ137" s="41"/>
      <c r="DR137" s="41"/>
      <c r="DS137" s="41"/>
      <c r="DT137" s="41"/>
      <c r="DU137" s="41"/>
      <c r="DV137" s="41"/>
      <c r="DW137" s="41"/>
      <c r="DX137" s="41"/>
      <c r="DY137" s="41"/>
      <c r="DZ137" s="41"/>
      <c r="EA137" s="41"/>
      <c r="EB137" s="41"/>
      <c r="EC137" s="41"/>
      <c r="ED137" s="41"/>
      <c r="EE137" s="41"/>
      <c r="EF137" s="41"/>
      <c r="EG137" s="41"/>
      <c r="EH137" s="41"/>
      <c r="EI137" s="41"/>
      <c r="EJ137" s="41"/>
      <c r="EK137" s="41"/>
      <c r="EL137" s="41"/>
      <c r="EM137" s="41"/>
      <c r="EN137" s="41"/>
      <c r="EO137" s="41"/>
      <c r="EP137" s="41"/>
      <c r="EQ137" s="41"/>
      <c r="ER137" s="41"/>
      <c r="ES137" s="41"/>
      <c r="ET137" s="41"/>
      <c r="EU137" s="41"/>
      <c r="EV137" s="41"/>
      <c r="EW137" s="41"/>
      <c r="EX137" s="41"/>
      <c r="EY137" s="41"/>
      <c r="EZ137" s="41"/>
      <c r="FA137" s="41"/>
      <c r="FB137" s="41"/>
      <c r="FC137" s="41"/>
      <c r="FD137" s="41"/>
      <c r="FE137" s="41"/>
      <c r="FF137" s="41"/>
      <c r="FG137" s="41"/>
      <c r="FH137" s="41"/>
      <c r="FI137" s="41"/>
      <c r="FJ137" s="41"/>
      <c r="FK137" s="41"/>
      <c r="FL137" s="41"/>
      <c r="FM137" s="41"/>
      <c r="FN137" s="41"/>
      <c r="FO137" s="41"/>
      <c r="FP137" s="41"/>
      <c r="FQ137" s="41"/>
      <c r="FR137" s="41"/>
      <c r="FS137" s="41"/>
      <c r="FT137" s="41"/>
      <c r="FU137" s="41"/>
      <c r="FV137" s="41"/>
      <c r="FW137" s="41"/>
      <c r="FX137" s="41"/>
      <c r="FY137" s="41"/>
      <c r="FZ137" s="41"/>
      <c r="GA137" s="41"/>
      <c r="GB137" s="41"/>
      <c r="GC137" s="41"/>
      <c r="GD137" s="41"/>
      <c r="GE137" s="41"/>
      <c r="GF137" s="41"/>
      <c r="GG137" s="41"/>
      <c r="GH137" s="41"/>
      <c r="GI137" s="41"/>
      <c r="GJ137" s="41"/>
      <c r="GK137" s="41"/>
      <c r="GL137" s="41"/>
      <c r="GM137" s="41"/>
      <c r="GN137" s="41"/>
      <c r="GO137" s="41"/>
      <c r="GP137" s="41"/>
      <c r="GQ137" s="41"/>
      <c r="GR137" s="41"/>
      <c r="GS137" s="41"/>
      <c r="GT137" s="41"/>
      <c r="GU137" s="41"/>
      <c r="GV137" s="41"/>
      <c r="GW137" s="41"/>
      <c r="GX137" s="41"/>
      <c r="GY137" s="41"/>
      <c r="GZ137" s="41"/>
      <c r="HA137" s="41"/>
      <c r="HB137" s="41"/>
      <c r="HC137" s="41"/>
      <c r="HD137" s="41"/>
      <c r="HE137" s="41"/>
      <c r="HF137" s="41"/>
      <c r="HG137" s="41"/>
      <c r="HH137" s="41"/>
      <c r="HI137" s="41"/>
      <c r="HJ137" s="41"/>
      <c r="HK137" s="41"/>
      <c r="HL137" s="41"/>
      <c r="HM137" s="41"/>
      <c r="HN137" s="41"/>
      <c r="HO137" s="41"/>
      <c r="HP137" s="41"/>
      <c r="HQ137" s="41"/>
      <c r="HR137" s="41"/>
      <c r="HS137" s="41"/>
      <c r="HT137" s="41"/>
      <c r="HU137" s="41"/>
      <c r="HV137" s="41"/>
      <c r="HW137" s="41"/>
      <c r="HX137" s="41"/>
      <c r="HY137" s="41"/>
      <c r="HZ137" s="41"/>
      <c r="IA137" s="41"/>
      <c r="IB137" s="41"/>
      <c r="IC137" s="41"/>
      <c r="ID137" s="41"/>
      <c r="IE137" s="41"/>
      <c r="IF137" s="41"/>
      <c r="IG137" s="41"/>
      <c r="IH137" s="41"/>
      <c r="II137" s="41"/>
      <c r="IJ137" s="41"/>
      <c r="IK137" s="41"/>
      <c r="IL137" s="41"/>
      <c r="IM137" s="41"/>
      <c r="IN137" s="41"/>
      <c r="IO137" s="41"/>
      <c r="IP137" s="41"/>
      <c r="IQ137" s="41"/>
      <c r="IR137" s="41"/>
      <c r="IS137" s="41"/>
      <c r="IT137" s="41"/>
      <c r="IU137" s="41"/>
      <c r="IV137" s="41"/>
    </row>
    <row r="138" spans="1:256" s="24" customFormat="1" ht="8.25">
      <c r="A138" s="177" t="s">
        <v>113</v>
      </c>
      <c r="B138" s="191"/>
      <c r="C138" s="191"/>
      <c r="D138" s="192"/>
      <c r="E138" s="169"/>
      <c r="F138" s="25"/>
      <c r="G138" s="25"/>
      <c r="H138" s="25">
        <v>4</v>
      </c>
      <c r="I138" s="25">
        <v>3</v>
      </c>
      <c r="J138" s="25">
        <v>1</v>
      </c>
      <c r="K138" s="25"/>
      <c r="L138" s="25">
        <v>1</v>
      </c>
      <c r="M138" s="25">
        <v>2</v>
      </c>
      <c r="N138" s="25">
        <v>1</v>
      </c>
      <c r="O138" s="25">
        <v>1</v>
      </c>
      <c r="P138" s="25">
        <v>1</v>
      </c>
      <c r="Q138" s="25">
        <v>1</v>
      </c>
      <c r="R138" s="25">
        <v>1</v>
      </c>
      <c r="S138" s="25">
        <v>1</v>
      </c>
      <c r="T138" s="25">
        <v>3</v>
      </c>
      <c r="U138" s="25">
        <v>1</v>
      </c>
      <c r="V138" s="25"/>
      <c r="W138" s="25">
        <v>1</v>
      </c>
      <c r="X138" s="25"/>
      <c r="Y138" s="25">
        <v>1</v>
      </c>
      <c r="Z138" s="25">
        <v>1</v>
      </c>
      <c r="AA138" s="25">
        <v>1</v>
      </c>
      <c r="AB138" s="25">
        <v>1</v>
      </c>
      <c r="AC138" s="25">
        <v>1</v>
      </c>
      <c r="AD138" s="25">
        <v>1</v>
      </c>
      <c r="AE138" s="25">
        <v>1</v>
      </c>
      <c r="AF138" s="25"/>
      <c r="AG138" s="25">
        <v>1</v>
      </c>
      <c r="AH138" s="25">
        <v>1</v>
      </c>
      <c r="AI138" s="25">
        <v>1</v>
      </c>
      <c r="AJ138" s="25">
        <v>1</v>
      </c>
      <c r="AK138" s="25">
        <v>1</v>
      </c>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c r="FQ138" s="33"/>
      <c r="FR138" s="33"/>
      <c r="FS138" s="33"/>
      <c r="FT138" s="33"/>
      <c r="FU138" s="33"/>
      <c r="FV138" s="33"/>
      <c r="FW138" s="33"/>
      <c r="FX138" s="33"/>
      <c r="FY138" s="33"/>
      <c r="FZ138" s="33"/>
      <c r="GA138" s="33"/>
      <c r="GB138" s="33"/>
      <c r="GC138" s="33"/>
      <c r="GD138" s="33"/>
      <c r="GE138" s="33"/>
      <c r="GF138" s="33"/>
      <c r="GG138" s="33"/>
      <c r="GH138" s="33"/>
      <c r="GI138" s="33"/>
      <c r="GJ138" s="33"/>
      <c r="GK138" s="33"/>
      <c r="GL138" s="33"/>
      <c r="GM138" s="33"/>
      <c r="GN138" s="33"/>
      <c r="GO138" s="33"/>
      <c r="GP138" s="33"/>
      <c r="GQ138" s="33"/>
      <c r="GR138" s="33"/>
      <c r="GS138" s="33"/>
      <c r="GT138" s="33"/>
      <c r="GU138" s="33"/>
      <c r="GV138" s="33"/>
      <c r="GW138" s="33"/>
      <c r="GX138" s="33"/>
      <c r="GY138" s="33"/>
      <c r="GZ138" s="33"/>
      <c r="HA138" s="33"/>
      <c r="HB138" s="33"/>
      <c r="HC138" s="33"/>
      <c r="HD138" s="33"/>
      <c r="HE138" s="33"/>
      <c r="HF138" s="33"/>
      <c r="HG138" s="33"/>
      <c r="HH138" s="33"/>
      <c r="HI138" s="33"/>
      <c r="HJ138" s="33"/>
      <c r="HK138" s="33"/>
      <c r="HL138" s="33"/>
      <c r="HM138" s="33"/>
      <c r="HN138" s="33"/>
      <c r="HO138" s="33"/>
      <c r="HP138" s="33"/>
      <c r="HQ138" s="33"/>
      <c r="HR138" s="33"/>
      <c r="HS138" s="33"/>
      <c r="HT138" s="33"/>
      <c r="HU138" s="33"/>
      <c r="HV138" s="33"/>
      <c r="HW138" s="33"/>
      <c r="HX138" s="33"/>
      <c r="HY138" s="33"/>
      <c r="HZ138" s="33"/>
      <c r="IA138" s="33"/>
      <c r="IB138" s="33"/>
      <c r="IC138" s="33"/>
      <c r="ID138" s="33"/>
      <c r="IE138" s="33"/>
      <c r="IF138" s="33"/>
      <c r="IG138" s="33"/>
      <c r="IH138" s="33"/>
      <c r="II138" s="33"/>
      <c r="IJ138" s="33"/>
      <c r="IK138" s="33"/>
      <c r="IL138" s="33"/>
      <c r="IM138" s="33"/>
      <c r="IN138" s="33"/>
      <c r="IO138" s="33"/>
      <c r="IP138" s="33"/>
      <c r="IQ138" s="33"/>
      <c r="IR138" s="33"/>
      <c r="IS138" s="33"/>
      <c r="IT138" s="33"/>
      <c r="IU138" s="33"/>
      <c r="IV138" s="33"/>
    </row>
    <row r="139" spans="1:256" s="117" customFormat="1" ht="22.5">
      <c r="A139" s="229" t="s">
        <v>403</v>
      </c>
      <c r="B139" s="230" t="s">
        <v>2884</v>
      </c>
      <c r="C139" s="231" t="s">
        <v>2885</v>
      </c>
      <c r="D139" s="389" t="s">
        <v>381</v>
      </c>
      <c r="E139" s="184" t="s">
        <v>224</v>
      </c>
      <c r="F139" s="121">
        <v>1</v>
      </c>
      <c r="G139" s="120" t="s">
        <v>2883</v>
      </c>
      <c r="H139" s="122">
        <v>54.01302083333335</v>
      </c>
      <c r="I139" s="122">
        <v>11.522569444444446</v>
      </c>
      <c r="J139" s="122">
        <v>1.09375</v>
      </c>
      <c r="K139" s="122">
        <v>25.154513888888889</v>
      </c>
      <c r="L139" s="122">
        <v>6.770833333333333</v>
      </c>
      <c r="M139" s="122">
        <v>1.4</v>
      </c>
      <c r="N139" s="120">
        <v>37.296875</v>
      </c>
      <c r="O139" s="122">
        <v>2.2624999999999997</v>
      </c>
      <c r="P139" s="120">
        <v>47.042187500000004</v>
      </c>
      <c r="Q139" s="120">
        <v>139.72499999999999</v>
      </c>
      <c r="R139" s="120">
        <v>277.31562500000001</v>
      </c>
      <c r="S139" s="120">
        <v>11.506250000000001</v>
      </c>
      <c r="T139" s="121">
        <v>1.6374687499999998</v>
      </c>
      <c r="U139" s="121">
        <v>0.47131249999999997</v>
      </c>
      <c r="V139" s="120">
        <v>1.6737196180555556</v>
      </c>
      <c r="W139" s="118">
        <v>0</v>
      </c>
      <c r="X139" s="120">
        <v>20.084635416666664</v>
      </c>
      <c r="Y139" s="120">
        <v>6.8359375</v>
      </c>
      <c r="Z139" s="120">
        <v>16.666666666666664</v>
      </c>
      <c r="AA139" s="118">
        <v>0</v>
      </c>
      <c r="AB139" s="118">
        <v>0</v>
      </c>
      <c r="AC139" s="121">
        <v>0.4875000000000001</v>
      </c>
      <c r="AD139" s="121">
        <v>0.15911458333333331</v>
      </c>
      <c r="AE139" s="121">
        <v>5.078125E-2</v>
      </c>
      <c r="AF139" s="122">
        <v>1.8619791666666667</v>
      </c>
      <c r="AG139" s="122">
        <v>0.84635416666666663</v>
      </c>
      <c r="AH139" s="122">
        <v>0.85937500000000011</v>
      </c>
      <c r="AI139" s="119">
        <v>2.7343749999999997E-2</v>
      </c>
      <c r="AJ139" s="120">
        <v>8.59375</v>
      </c>
      <c r="AK139" s="118">
        <v>0</v>
      </c>
    </row>
    <row r="140" spans="1:256" s="123" customFormat="1" ht="56.25">
      <c r="A140" s="226" t="s">
        <v>388</v>
      </c>
      <c r="B140" s="227" t="s">
        <v>390</v>
      </c>
      <c r="C140" s="228" t="s">
        <v>389</v>
      </c>
      <c r="D140" s="388" t="s">
        <v>391</v>
      </c>
      <c r="E140" s="183" t="s">
        <v>392</v>
      </c>
      <c r="F140" s="127">
        <v>1</v>
      </c>
      <c r="G140" s="126" t="s">
        <v>2882</v>
      </c>
      <c r="H140" s="128">
        <v>10.842499999999999</v>
      </c>
      <c r="I140" s="128">
        <v>22.3</v>
      </c>
      <c r="J140" s="128">
        <v>1.49</v>
      </c>
      <c r="K140" s="128">
        <v>60.3675</v>
      </c>
      <c r="L140" s="128" t="s">
        <v>639</v>
      </c>
      <c r="M140" s="128">
        <v>3.5</v>
      </c>
      <c r="N140" s="126">
        <v>55.39</v>
      </c>
      <c r="O140" s="128">
        <v>2.7</v>
      </c>
      <c r="P140" s="126">
        <v>96.45</v>
      </c>
      <c r="Q140" s="126">
        <v>304</v>
      </c>
      <c r="R140" s="126">
        <v>1100</v>
      </c>
      <c r="S140" s="126">
        <v>28.5</v>
      </c>
      <c r="T140" s="127">
        <v>2.0994999999999999</v>
      </c>
      <c r="U140" s="128">
        <v>1.2</v>
      </c>
      <c r="V140" s="126">
        <v>2.5</v>
      </c>
      <c r="W140" s="126">
        <v>0</v>
      </c>
      <c r="X140" s="126">
        <v>30</v>
      </c>
      <c r="Y140" s="126">
        <v>0</v>
      </c>
      <c r="Z140" s="126">
        <v>30</v>
      </c>
      <c r="AA140" s="126">
        <v>0</v>
      </c>
      <c r="AB140" s="126">
        <v>0</v>
      </c>
      <c r="AC140" s="127">
        <v>0.83</v>
      </c>
      <c r="AD140" s="127">
        <v>0.45</v>
      </c>
      <c r="AE140" s="127">
        <v>0.19</v>
      </c>
      <c r="AF140" s="127" t="s">
        <v>175</v>
      </c>
      <c r="AG140" s="124">
        <v>2.9</v>
      </c>
      <c r="AH140" s="124"/>
      <c r="AI140" s="125">
        <v>0.28299999999999997</v>
      </c>
      <c r="AJ140" s="126">
        <v>103</v>
      </c>
      <c r="AK140" s="127" t="s">
        <v>120</v>
      </c>
      <c r="AL140" s="117"/>
      <c r="AM140" s="117"/>
      <c r="AN140" s="117"/>
      <c r="AO140" s="117"/>
      <c r="AP140" s="117"/>
      <c r="AQ140" s="117"/>
      <c r="AR140" s="117"/>
      <c r="AS140" s="117"/>
      <c r="AT140" s="117"/>
      <c r="AU140" s="117"/>
      <c r="AV140" s="117"/>
      <c r="AW140" s="117"/>
      <c r="AX140" s="117"/>
      <c r="AY140" s="117"/>
      <c r="AZ140" s="117"/>
      <c r="BA140" s="117"/>
      <c r="BB140" s="117"/>
      <c r="BC140" s="117"/>
      <c r="BD140" s="117"/>
      <c r="BE140" s="117"/>
      <c r="BF140" s="117"/>
      <c r="BG140" s="117"/>
      <c r="BH140" s="117"/>
      <c r="BI140" s="117"/>
      <c r="BJ140" s="117"/>
      <c r="BK140" s="117"/>
      <c r="BL140" s="117"/>
      <c r="BM140" s="117"/>
      <c r="BN140" s="117"/>
      <c r="BO140" s="117"/>
      <c r="BP140" s="117"/>
      <c r="BQ140" s="117"/>
      <c r="BR140" s="117"/>
      <c r="BS140" s="117"/>
      <c r="BT140" s="117"/>
      <c r="BU140" s="117"/>
      <c r="BV140" s="117"/>
      <c r="BW140" s="117"/>
      <c r="BX140" s="117"/>
      <c r="BY140" s="117"/>
      <c r="BZ140" s="117"/>
      <c r="CA140" s="117"/>
      <c r="CB140" s="117"/>
      <c r="CC140" s="117"/>
      <c r="CD140" s="117"/>
      <c r="CE140" s="117"/>
      <c r="CF140" s="117"/>
      <c r="CG140" s="117"/>
      <c r="CH140" s="117"/>
      <c r="CI140" s="117"/>
      <c r="CJ140" s="117"/>
      <c r="CK140" s="117"/>
      <c r="CL140" s="117"/>
      <c r="CM140" s="117"/>
      <c r="CN140" s="117"/>
      <c r="CO140" s="117"/>
      <c r="CP140" s="117"/>
      <c r="CQ140" s="117"/>
      <c r="CR140" s="117"/>
      <c r="CS140" s="117"/>
      <c r="CT140" s="117"/>
      <c r="CU140" s="117"/>
      <c r="CV140" s="117"/>
      <c r="CW140" s="117"/>
      <c r="CX140" s="117"/>
      <c r="CY140" s="117"/>
      <c r="CZ140" s="117"/>
      <c r="DA140" s="117"/>
      <c r="DB140" s="117"/>
      <c r="DC140" s="117"/>
      <c r="DD140" s="117"/>
      <c r="DE140" s="117"/>
      <c r="DF140" s="117"/>
      <c r="DG140" s="117"/>
      <c r="DH140" s="117"/>
      <c r="DI140" s="117"/>
      <c r="DJ140" s="117"/>
      <c r="DK140" s="117"/>
      <c r="DL140" s="117"/>
      <c r="DM140" s="117"/>
      <c r="DN140" s="117"/>
      <c r="DO140" s="117"/>
      <c r="DP140" s="117"/>
      <c r="DQ140" s="117"/>
      <c r="DR140" s="117"/>
      <c r="DS140" s="117"/>
      <c r="DT140" s="117"/>
      <c r="DU140" s="117"/>
      <c r="DV140" s="117"/>
      <c r="DW140" s="117"/>
      <c r="DX140" s="117"/>
      <c r="DY140" s="117"/>
      <c r="DZ140" s="117"/>
      <c r="EA140" s="117"/>
      <c r="EB140" s="117"/>
      <c r="EC140" s="117"/>
      <c r="ED140" s="117"/>
      <c r="EE140" s="117"/>
      <c r="EF140" s="117"/>
      <c r="EG140" s="117"/>
      <c r="EH140" s="117"/>
      <c r="EI140" s="117"/>
      <c r="EJ140" s="117"/>
      <c r="EK140" s="117"/>
      <c r="EL140" s="117"/>
      <c r="EM140" s="117"/>
      <c r="EN140" s="117"/>
      <c r="EO140" s="117"/>
      <c r="EP140" s="117"/>
      <c r="EQ140" s="117"/>
      <c r="ER140" s="117"/>
      <c r="ES140" s="117"/>
      <c r="ET140" s="117"/>
      <c r="EU140" s="117"/>
      <c r="EV140" s="117"/>
      <c r="EW140" s="117"/>
      <c r="EX140" s="117"/>
      <c r="EY140" s="117"/>
      <c r="EZ140" s="117"/>
      <c r="FA140" s="117"/>
      <c r="FB140" s="117"/>
      <c r="FC140" s="117"/>
      <c r="FD140" s="117"/>
      <c r="FE140" s="117"/>
      <c r="FF140" s="117"/>
      <c r="FG140" s="117"/>
      <c r="FH140" s="117"/>
      <c r="FI140" s="117"/>
      <c r="FJ140" s="117"/>
      <c r="FK140" s="117"/>
      <c r="FL140" s="117"/>
      <c r="FM140" s="117"/>
      <c r="FN140" s="117"/>
      <c r="FO140" s="117"/>
      <c r="FP140" s="117"/>
      <c r="FQ140" s="117"/>
      <c r="FR140" s="117"/>
      <c r="FS140" s="117"/>
      <c r="FT140" s="117"/>
      <c r="FU140" s="117"/>
      <c r="FV140" s="117"/>
      <c r="FW140" s="117"/>
      <c r="FX140" s="117"/>
      <c r="FY140" s="117"/>
      <c r="FZ140" s="117"/>
      <c r="GA140" s="117"/>
      <c r="GB140" s="117"/>
      <c r="GC140" s="117"/>
      <c r="GD140" s="117"/>
      <c r="GE140" s="117"/>
      <c r="GF140" s="117"/>
      <c r="GG140" s="117"/>
      <c r="GH140" s="117"/>
      <c r="GI140" s="117"/>
      <c r="GJ140" s="117"/>
      <c r="GK140" s="117"/>
      <c r="GL140" s="117"/>
      <c r="GM140" s="117"/>
      <c r="GN140" s="117"/>
      <c r="GO140" s="117"/>
      <c r="GP140" s="117"/>
      <c r="GQ140" s="117"/>
      <c r="GR140" s="117"/>
      <c r="GS140" s="117"/>
      <c r="GT140" s="117"/>
      <c r="GU140" s="117"/>
      <c r="GV140" s="117"/>
      <c r="GW140" s="117"/>
      <c r="GX140" s="117"/>
      <c r="GY140" s="117"/>
      <c r="GZ140" s="117"/>
      <c r="HA140" s="117"/>
      <c r="HB140" s="117"/>
      <c r="HC140" s="117"/>
      <c r="HD140" s="117"/>
      <c r="HE140" s="117"/>
      <c r="HF140" s="117"/>
      <c r="HG140" s="117"/>
      <c r="HH140" s="117"/>
      <c r="HI140" s="117"/>
      <c r="HJ140" s="117"/>
      <c r="HK140" s="117"/>
      <c r="HL140" s="117"/>
      <c r="HM140" s="117"/>
      <c r="HN140" s="117"/>
      <c r="HO140" s="117"/>
      <c r="HP140" s="117"/>
      <c r="HQ140" s="117"/>
      <c r="HR140" s="117"/>
      <c r="HS140" s="117"/>
      <c r="HT140" s="117"/>
      <c r="HU140" s="117"/>
      <c r="HV140" s="117"/>
      <c r="HW140" s="117"/>
      <c r="HX140" s="117"/>
      <c r="HY140" s="117"/>
      <c r="HZ140" s="117"/>
      <c r="IA140" s="117"/>
      <c r="IB140" s="117"/>
      <c r="IC140" s="117"/>
      <c r="ID140" s="117"/>
      <c r="IE140" s="117"/>
      <c r="IF140" s="117"/>
      <c r="IG140" s="117"/>
      <c r="IH140" s="117"/>
      <c r="II140" s="117"/>
      <c r="IJ140" s="117"/>
      <c r="IK140" s="117"/>
      <c r="IL140" s="117"/>
      <c r="IM140" s="117"/>
      <c r="IN140" s="117"/>
      <c r="IO140" s="117"/>
      <c r="IP140" s="117"/>
      <c r="IQ140" s="117"/>
      <c r="IR140" s="117"/>
      <c r="IS140" s="117"/>
      <c r="IT140" s="117"/>
      <c r="IU140" s="117"/>
      <c r="IV140" s="117"/>
    </row>
    <row r="141" spans="1:256" s="35" customFormat="1" ht="8.25">
      <c r="A141" s="176" t="s">
        <v>112</v>
      </c>
      <c r="B141" s="189"/>
      <c r="C141" s="189"/>
      <c r="D141" s="190"/>
      <c r="E141" s="172"/>
      <c r="F141" s="39"/>
      <c r="G141" s="25"/>
      <c r="H141" s="40">
        <v>2.9623006262025524</v>
      </c>
      <c r="I141" s="40"/>
      <c r="J141" s="40"/>
      <c r="K141" s="40"/>
      <c r="L141" s="40"/>
      <c r="M141" s="40"/>
      <c r="N141" s="25"/>
      <c r="O141" s="40"/>
      <c r="P141" s="25"/>
      <c r="Q141" s="25"/>
      <c r="R141" s="25"/>
      <c r="S141" s="25"/>
      <c r="T141" s="39" t="s">
        <v>2881</v>
      </c>
      <c r="U141" s="39"/>
      <c r="V141" s="25"/>
      <c r="W141" s="25"/>
      <c r="X141" s="25"/>
      <c r="Y141" s="25"/>
      <c r="Z141" s="25"/>
      <c r="AA141" s="25"/>
      <c r="AB141" s="25"/>
      <c r="AC141" s="39"/>
      <c r="AD141" s="39"/>
      <c r="AE141" s="39"/>
      <c r="AF141" s="39"/>
      <c r="AG141" s="39"/>
      <c r="AH141" s="39"/>
      <c r="AI141" s="38"/>
      <c r="AJ141" s="25"/>
      <c r="AK141" s="40"/>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c r="CE141" s="41"/>
      <c r="CF141" s="41"/>
      <c r="CG141" s="41"/>
      <c r="CH141" s="41"/>
      <c r="CI141" s="41"/>
      <c r="CJ141" s="41"/>
      <c r="CK141" s="41"/>
      <c r="CL141" s="41"/>
      <c r="CM141" s="41"/>
      <c r="CN141" s="41"/>
      <c r="CO141" s="41"/>
      <c r="CP141" s="41"/>
      <c r="CQ141" s="41"/>
      <c r="CR141" s="41"/>
      <c r="CS141" s="41"/>
      <c r="CT141" s="41"/>
      <c r="CU141" s="41"/>
      <c r="CV141" s="41"/>
      <c r="CW141" s="41"/>
      <c r="CX141" s="41"/>
      <c r="CY141" s="41"/>
      <c r="CZ141" s="41"/>
      <c r="DA141" s="41"/>
      <c r="DB141" s="41"/>
      <c r="DC141" s="41"/>
      <c r="DD141" s="41"/>
      <c r="DE141" s="41"/>
      <c r="DF141" s="41"/>
      <c r="DG141" s="41"/>
      <c r="DH141" s="41"/>
      <c r="DI141" s="41"/>
      <c r="DJ141" s="41"/>
      <c r="DK141" s="41"/>
      <c r="DL141" s="41"/>
      <c r="DM141" s="41"/>
      <c r="DN141" s="41"/>
      <c r="DO141" s="41"/>
      <c r="DP141" s="41"/>
      <c r="DQ141" s="41"/>
      <c r="DR141" s="41"/>
      <c r="DS141" s="41"/>
      <c r="DT141" s="41"/>
      <c r="DU141" s="41"/>
      <c r="DV141" s="41"/>
      <c r="DW141" s="41"/>
      <c r="DX141" s="41"/>
      <c r="DY141" s="41"/>
      <c r="DZ141" s="41"/>
      <c r="EA141" s="41"/>
      <c r="EB141" s="41"/>
      <c r="EC141" s="41"/>
      <c r="ED141" s="41"/>
      <c r="EE141" s="41"/>
      <c r="EF141" s="41"/>
      <c r="EG141" s="41"/>
      <c r="EH141" s="41"/>
      <c r="EI141" s="41"/>
      <c r="EJ141" s="41"/>
      <c r="EK141" s="41"/>
      <c r="EL141" s="41"/>
      <c r="EM141" s="41"/>
      <c r="EN141" s="41"/>
      <c r="EO141" s="41"/>
      <c r="EP141" s="41"/>
      <c r="EQ141" s="41"/>
      <c r="ER141" s="41"/>
      <c r="ES141" s="41"/>
      <c r="ET141" s="41"/>
      <c r="EU141" s="41"/>
      <c r="EV141" s="41"/>
      <c r="EW141" s="41"/>
      <c r="EX141" s="41"/>
      <c r="EY141" s="41"/>
      <c r="EZ141" s="41"/>
      <c r="FA141" s="41"/>
      <c r="FB141" s="41"/>
      <c r="FC141" s="41"/>
      <c r="FD141" s="41"/>
      <c r="FE141" s="41"/>
      <c r="FF141" s="41"/>
      <c r="FG141" s="41"/>
      <c r="FH141" s="41"/>
      <c r="FI141" s="41"/>
      <c r="FJ141" s="41"/>
      <c r="FK141" s="41"/>
      <c r="FL141" s="41"/>
      <c r="FM141" s="41"/>
      <c r="FN141" s="41"/>
      <c r="FO141" s="41"/>
      <c r="FP141" s="41"/>
      <c r="FQ141" s="41"/>
      <c r="FR141" s="41"/>
      <c r="FS141" s="41"/>
      <c r="FT141" s="41"/>
      <c r="FU141" s="41"/>
      <c r="FV141" s="41"/>
      <c r="FW141" s="41"/>
      <c r="FX141" s="41"/>
      <c r="FY141" s="41"/>
      <c r="FZ141" s="41"/>
      <c r="GA141" s="41"/>
      <c r="GB141" s="41"/>
      <c r="GC141" s="41"/>
      <c r="GD141" s="41"/>
      <c r="GE141" s="41"/>
      <c r="GF141" s="41"/>
      <c r="GG141" s="41"/>
      <c r="GH141" s="41"/>
      <c r="GI141" s="41"/>
      <c r="GJ141" s="41"/>
      <c r="GK141" s="41"/>
      <c r="GL141" s="41"/>
      <c r="GM141" s="41"/>
      <c r="GN141" s="41"/>
      <c r="GO141" s="41"/>
      <c r="GP141" s="41"/>
      <c r="GQ141" s="41"/>
      <c r="GR141" s="41"/>
      <c r="GS141" s="41"/>
      <c r="GT141" s="41"/>
      <c r="GU141" s="41"/>
      <c r="GV141" s="41"/>
      <c r="GW141" s="41"/>
      <c r="GX141" s="41"/>
      <c r="GY141" s="41"/>
      <c r="GZ141" s="41"/>
      <c r="HA141" s="41"/>
      <c r="HB141" s="41"/>
      <c r="HC141" s="41"/>
      <c r="HD141" s="41"/>
      <c r="HE141" s="41"/>
      <c r="HF141" s="41"/>
      <c r="HG141" s="41"/>
      <c r="HH141" s="41"/>
      <c r="HI141" s="41"/>
      <c r="HJ141" s="41"/>
      <c r="HK141" s="41"/>
      <c r="HL141" s="41"/>
      <c r="HM141" s="41"/>
      <c r="HN141" s="41"/>
      <c r="HO141" s="41"/>
      <c r="HP141" s="41"/>
      <c r="HQ141" s="41"/>
      <c r="HR141" s="41"/>
      <c r="HS141" s="41"/>
      <c r="HT141" s="41"/>
      <c r="HU141" s="41"/>
      <c r="HV141" s="41"/>
      <c r="HW141" s="41"/>
      <c r="HX141" s="41"/>
      <c r="HY141" s="41"/>
      <c r="HZ141" s="41"/>
      <c r="IA141" s="41"/>
      <c r="IB141" s="41"/>
      <c r="IC141" s="41"/>
      <c r="ID141" s="41"/>
      <c r="IE141" s="41"/>
      <c r="IF141" s="41"/>
      <c r="IG141" s="41"/>
      <c r="IH141" s="41"/>
      <c r="II141" s="41"/>
      <c r="IJ141" s="41"/>
      <c r="IK141" s="41"/>
      <c r="IL141" s="41"/>
      <c r="IM141" s="41"/>
      <c r="IN141" s="41"/>
      <c r="IO141" s="41"/>
      <c r="IP141" s="41"/>
      <c r="IQ141" s="41"/>
      <c r="IR141" s="41"/>
      <c r="IS141" s="41"/>
      <c r="IT141" s="41"/>
      <c r="IU141" s="41"/>
      <c r="IV141" s="41"/>
    </row>
    <row r="142" spans="1:256" s="24" customFormat="1" ht="8.25">
      <c r="A142" s="177" t="s">
        <v>113</v>
      </c>
      <c r="B142" s="191"/>
      <c r="C142" s="191"/>
      <c r="D142" s="192"/>
      <c r="E142" s="169"/>
      <c r="F142" s="25"/>
      <c r="G142" s="25"/>
      <c r="H142" s="25">
        <v>4</v>
      </c>
      <c r="I142" s="25">
        <v>1</v>
      </c>
      <c r="J142" s="25">
        <v>1</v>
      </c>
      <c r="K142" s="25"/>
      <c r="L142" s="25">
        <v>1</v>
      </c>
      <c r="M142" s="25">
        <v>1</v>
      </c>
      <c r="N142" s="25">
        <v>1</v>
      </c>
      <c r="O142" s="25">
        <v>1</v>
      </c>
      <c r="P142" s="25">
        <v>1</v>
      </c>
      <c r="Q142" s="25">
        <v>1</v>
      </c>
      <c r="R142" s="25">
        <v>1</v>
      </c>
      <c r="S142" s="25">
        <v>1</v>
      </c>
      <c r="T142" s="25">
        <v>2</v>
      </c>
      <c r="U142" s="25">
        <v>1</v>
      </c>
      <c r="V142" s="25"/>
      <c r="W142" s="25">
        <v>1</v>
      </c>
      <c r="X142" s="25"/>
      <c r="Y142" s="25">
        <v>1</v>
      </c>
      <c r="Z142" s="25">
        <v>1</v>
      </c>
      <c r="AA142" s="25">
        <v>1</v>
      </c>
      <c r="AB142" s="25">
        <v>1</v>
      </c>
      <c r="AC142" s="25">
        <v>1</v>
      </c>
      <c r="AD142" s="25">
        <v>1</v>
      </c>
      <c r="AE142" s="25">
        <v>1</v>
      </c>
      <c r="AF142" s="25">
        <v>1</v>
      </c>
      <c r="AG142" s="25">
        <v>1</v>
      </c>
      <c r="AH142" s="25"/>
      <c r="AI142" s="25">
        <v>1</v>
      </c>
      <c r="AJ142" s="25">
        <v>1</v>
      </c>
      <c r="AK142" s="25">
        <v>1</v>
      </c>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c r="FO142" s="33"/>
      <c r="FP142" s="33"/>
      <c r="FQ142" s="33"/>
      <c r="FR142" s="33"/>
      <c r="FS142" s="33"/>
      <c r="FT142" s="33"/>
      <c r="FU142" s="33"/>
      <c r="FV142" s="33"/>
      <c r="FW142" s="33"/>
      <c r="FX142" s="33"/>
      <c r="FY142" s="33"/>
      <c r="FZ142" s="33"/>
      <c r="GA142" s="33"/>
      <c r="GB142" s="33"/>
      <c r="GC142" s="33"/>
      <c r="GD142" s="33"/>
      <c r="GE142" s="33"/>
      <c r="GF142" s="33"/>
      <c r="GG142" s="33"/>
      <c r="GH142" s="33"/>
      <c r="GI142" s="33"/>
      <c r="GJ142" s="33"/>
      <c r="GK142" s="33"/>
      <c r="GL142" s="33"/>
      <c r="GM142" s="33"/>
      <c r="GN142" s="33"/>
      <c r="GO142" s="33"/>
      <c r="GP142" s="33"/>
      <c r="GQ142" s="33"/>
      <c r="GR142" s="33"/>
      <c r="GS142" s="33"/>
      <c r="GT142" s="33"/>
      <c r="GU142" s="33"/>
      <c r="GV142" s="33"/>
      <c r="GW142" s="33"/>
      <c r="GX142" s="33"/>
      <c r="GY142" s="33"/>
      <c r="GZ142" s="33"/>
      <c r="HA142" s="33"/>
      <c r="HB142" s="33"/>
      <c r="HC142" s="33"/>
      <c r="HD142" s="33"/>
      <c r="HE142" s="33"/>
      <c r="HF142" s="33"/>
      <c r="HG142" s="33"/>
      <c r="HH142" s="33"/>
      <c r="HI142" s="33"/>
      <c r="HJ142" s="33"/>
      <c r="HK142" s="33"/>
      <c r="HL142" s="33"/>
      <c r="HM142" s="33"/>
      <c r="HN142" s="33"/>
      <c r="HO142" s="33"/>
      <c r="HP142" s="33"/>
      <c r="HQ142" s="33"/>
      <c r="HR142" s="33"/>
      <c r="HS142" s="33"/>
      <c r="HT142" s="33"/>
      <c r="HU142" s="33"/>
      <c r="HV142" s="33"/>
      <c r="HW142" s="33"/>
      <c r="HX142" s="33"/>
      <c r="HY142" s="33"/>
      <c r="HZ142" s="33"/>
      <c r="IA142" s="33"/>
      <c r="IB142" s="33"/>
      <c r="IC142" s="33"/>
      <c r="ID142" s="33"/>
      <c r="IE142" s="33"/>
      <c r="IF142" s="33"/>
      <c r="IG142" s="33"/>
      <c r="IH142" s="33"/>
      <c r="II142" s="33"/>
      <c r="IJ142" s="33"/>
      <c r="IK142" s="33"/>
      <c r="IL142" s="33"/>
      <c r="IM142" s="33"/>
      <c r="IN142" s="33"/>
      <c r="IO142" s="33"/>
      <c r="IP142" s="33"/>
      <c r="IQ142" s="33"/>
      <c r="IR142" s="33"/>
      <c r="IS142" s="33"/>
      <c r="IT142" s="33"/>
      <c r="IU142" s="33"/>
      <c r="IV142" s="33"/>
    </row>
    <row r="143" spans="1:256" s="117" customFormat="1" ht="56.25">
      <c r="A143" s="229" t="s">
        <v>396</v>
      </c>
      <c r="B143" s="230" t="s">
        <v>393</v>
      </c>
      <c r="C143" s="231" t="s">
        <v>2880</v>
      </c>
      <c r="D143" s="389" t="s">
        <v>397</v>
      </c>
      <c r="E143" s="184" t="s">
        <v>398</v>
      </c>
      <c r="F143" s="121">
        <v>1</v>
      </c>
      <c r="G143" s="120" t="s">
        <v>2879</v>
      </c>
      <c r="H143" s="122">
        <v>9.2481818181818198</v>
      </c>
      <c r="I143" s="122">
        <v>32.936802666666665</v>
      </c>
      <c r="J143" s="122">
        <v>19.940000000000001</v>
      </c>
      <c r="K143" s="122">
        <v>23.620015515151522</v>
      </c>
      <c r="L143" s="122">
        <v>9.3000000000000007</v>
      </c>
      <c r="M143" s="122">
        <v>4.9550000000000001</v>
      </c>
      <c r="N143" s="120">
        <v>240.565</v>
      </c>
      <c r="O143" s="122">
        <v>11.339999999999998</v>
      </c>
      <c r="P143" s="120">
        <v>207</v>
      </c>
      <c r="Q143" s="120">
        <v>691.13</v>
      </c>
      <c r="R143" s="120">
        <v>1530</v>
      </c>
      <c r="S143" s="120">
        <v>5</v>
      </c>
      <c r="T143" s="122">
        <v>5.7</v>
      </c>
      <c r="U143" s="121">
        <v>1.25</v>
      </c>
      <c r="V143" s="120">
        <v>1.0833333333333333</v>
      </c>
      <c r="W143" s="120">
        <v>0</v>
      </c>
      <c r="X143" s="120">
        <v>13</v>
      </c>
      <c r="Y143" s="120">
        <v>0</v>
      </c>
      <c r="Z143" s="120">
        <v>13</v>
      </c>
      <c r="AA143" s="120">
        <v>0</v>
      </c>
      <c r="AB143" s="120">
        <v>0</v>
      </c>
      <c r="AC143" s="122">
        <v>2.9</v>
      </c>
      <c r="AD143" s="121">
        <v>0.73</v>
      </c>
      <c r="AE143" s="121">
        <v>0.5</v>
      </c>
      <c r="AF143" s="122">
        <v>7.9</v>
      </c>
      <c r="AG143" s="118">
        <v>2.2000000000000002</v>
      </c>
      <c r="AH143" s="118">
        <v>5.7</v>
      </c>
      <c r="AI143" s="119">
        <v>0.41699999999999998</v>
      </c>
      <c r="AJ143" s="120">
        <v>100</v>
      </c>
      <c r="AK143" s="121" t="s">
        <v>120</v>
      </c>
    </row>
    <row r="144" spans="1:256" s="102" customFormat="1" ht="8.25">
      <c r="A144" s="208" t="s">
        <v>112</v>
      </c>
      <c r="B144" s="209"/>
      <c r="C144" s="209"/>
      <c r="D144" s="210"/>
      <c r="E144" s="170"/>
      <c r="F144" s="43"/>
      <c r="G144" s="34"/>
      <c r="H144" s="44">
        <v>2.5437327618357117</v>
      </c>
      <c r="I144" s="44">
        <v>4.3356366340162511</v>
      </c>
      <c r="J144" s="44"/>
      <c r="K144" s="44"/>
      <c r="L144" s="44"/>
      <c r="M144" s="44" t="s">
        <v>2878</v>
      </c>
      <c r="N144" s="34" t="s">
        <v>2877</v>
      </c>
      <c r="O144" s="44">
        <v>0.38574603043974759</v>
      </c>
      <c r="P144" s="34"/>
      <c r="Q144" s="34"/>
      <c r="R144" s="34"/>
      <c r="S144" s="34"/>
      <c r="T144" s="43"/>
      <c r="U144" s="43"/>
      <c r="V144" s="34"/>
      <c r="W144" s="34"/>
      <c r="X144" s="34"/>
      <c r="Y144" s="34"/>
      <c r="Z144" s="34"/>
      <c r="AA144" s="34"/>
      <c r="AB144" s="43"/>
      <c r="AC144" s="43"/>
      <c r="AD144" s="43"/>
      <c r="AE144" s="43"/>
      <c r="AF144" s="43"/>
      <c r="AG144" s="103"/>
      <c r="AH144" s="103"/>
      <c r="AI144" s="42"/>
      <c r="AJ144" s="34"/>
      <c r="AK144" s="43"/>
    </row>
    <row r="145" spans="1:256" s="33" customFormat="1" ht="8.25">
      <c r="A145" s="198" t="s">
        <v>113</v>
      </c>
      <c r="B145" s="195"/>
      <c r="C145" s="195"/>
      <c r="D145" s="196"/>
      <c r="E145" s="171"/>
      <c r="F145" s="43"/>
      <c r="G145" s="34"/>
      <c r="H145" s="34">
        <v>11</v>
      </c>
      <c r="I145" s="34">
        <v>12</v>
      </c>
      <c r="J145" s="34">
        <v>1</v>
      </c>
      <c r="K145" s="34"/>
      <c r="L145" s="34">
        <v>1</v>
      </c>
      <c r="M145" s="34">
        <v>2</v>
      </c>
      <c r="N145" s="34">
        <v>2</v>
      </c>
      <c r="O145" s="34">
        <v>3</v>
      </c>
      <c r="P145" s="34">
        <v>1</v>
      </c>
      <c r="Q145" s="34">
        <v>1</v>
      </c>
      <c r="R145" s="34">
        <v>1</v>
      </c>
      <c r="S145" s="34">
        <v>1</v>
      </c>
      <c r="T145" s="34">
        <v>1</v>
      </c>
      <c r="U145" s="34">
        <v>1</v>
      </c>
      <c r="V145" s="34"/>
      <c r="W145" s="34">
        <v>1</v>
      </c>
      <c r="X145" s="34"/>
      <c r="Y145" s="34">
        <v>1</v>
      </c>
      <c r="Z145" s="34">
        <v>1</v>
      </c>
      <c r="AA145" s="34">
        <v>1</v>
      </c>
      <c r="AB145" s="34">
        <v>1</v>
      </c>
      <c r="AC145" s="34">
        <v>1</v>
      </c>
      <c r="AD145" s="34">
        <v>1</v>
      </c>
      <c r="AE145" s="34">
        <v>1</v>
      </c>
      <c r="AF145" s="34"/>
      <c r="AG145" s="34">
        <v>1</v>
      </c>
      <c r="AH145" s="34">
        <v>1</v>
      </c>
      <c r="AI145" s="34">
        <v>1</v>
      </c>
      <c r="AJ145" s="34">
        <v>1</v>
      </c>
      <c r="AK145" s="34">
        <v>1</v>
      </c>
    </row>
    <row r="146" spans="1:256" s="153" customFormat="1">
      <c r="A146" s="1" t="s">
        <v>2876</v>
      </c>
      <c r="B146" s="148"/>
      <c r="C146" s="154"/>
      <c r="D146" s="390"/>
      <c r="E146" s="154"/>
      <c r="F146" s="113"/>
      <c r="G146" s="112"/>
      <c r="H146" s="116"/>
      <c r="I146" s="116"/>
      <c r="J146" s="116"/>
      <c r="K146" s="116"/>
      <c r="L146" s="116"/>
      <c r="M146" s="116"/>
      <c r="N146" s="112"/>
      <c r="O146" s="116"/>
      <c r="P146" s="112"/>
      <c r="Q146" s="112"/>
      <c r="R146" s="112"/>
      <c r="S146" s="112"/>
      <c r="T146" s="115"/>
      <c r="U146" s="113"/>
      <c r="V146" s="112"/>
      <c r="W146" s="112"/>
      <c r="X146" s="112"/>
      <c r="Y146" s="112"/>
      <c r="Z146" s="112"/>
      <c r="AA146" s="112"/>
      <c r="AB146" s="112"/>
      <c r="AC146" s="113"/>
      <c r="AD146" s="113"/>
      <c r="AE146" s="113"/>
      <c r="AF146" s="113"/>
      <c r="AG146" s="113"/>
      <c r="AH146" s="113"/>
      <c r="AI146" s="114"/>
      <c r="AJ146" s="112"/>
      <c r="AK146" s="113"/>
      <c r="AL146" s="141"/>
      <c r="AM146" s="141"/>
      <c r="AN146" s="141"/>
      <c r="AO146" s="141"/>
      <c r="AP146" s="141"/>
      <c r="AQ146" s="141"/>
      <c r="AR146" s="141"/>
      <c r="AS146" s="141"/>
      <c r="AT146" s="141"/>
      <c r="AU146" s="141"/>
      <c r="AV146" s="141"/>
      <c r="AW146" s="141"/>
      <c r="AX146" s="141"/>
      <c r="AY146" s="141"/>
      <c r="AZ146" s="141"/>
      <c r="BA146" s="141"/>
      <c r="BB146" s="141"/>
      <c r="BC146" s="141"/>
      <c r="BD146" s="141"/>
      <c r="BE146" s="141"/>
      <c r="BF146" s="141"/>
      <c r="BG146" s="141"/>
      <c r="BH146" s="141"/>
      <c r="BI146" s="141"/>
      <c r="BJ146" s="141"/>
      <c r="BK146" s="141"/>
      <c r="BL146" s="141"/>
      <c r="BM146" s="141"/>
      <c r="BN146" s="141"/>
      <c r="BO146" s="141"/>
      <c r="BP146" s="141"/>
      <c r="BQ146" s="141"/>
      <c r="BR146" s="141"/>
      <c r="BS146" s="141"/>
      <c r="BT146" s="141"/>
      <c r="BU146" s="141"/>
      <c r="BV146" s="141"/>
      <c r="BW146" s="141"/>
      <c r="BX146" s="141"/>
      <c r="BY146" s="141"/>
      <c r="BZ146" s="141"/>
      <c r="CA146" s="141"/>
      <c r="CB146" s="141"/>
      <c r="CC146" s="141"/>
      <c r="CD146" s="141"/>
      <c r="CE146" s="141"/>
      <c r="CF146" s="141"/>
      <c r="CG146" s="141"/>
      <c r="CH146" s="141"/>
      <c r="CI146" s="141"/>
      <c r="CJ146" s="141"/>
      <c r="CK146" s="141"/>
      <c r="CL146" s="141"/>
      <c r="CM146" s="141"/>
      <c r="CN146" s="141"/>
      <c r="CO146" s="141"/>
      <c r="CP146" s="141"/>
      <c r="CQ146" s="141"/>
      <c r="CR146" s="141"/>
      <c r="CS146" s="141"/>
      <c r="CT146" s="141"/>
      <c r="CU146" s="141"/>
      <c r="CV146" s="141"/>
      <c r="CW146" s="141"/>
      <c r="CX146" s="141"/>
      <c r="CY146" s="141"/>
      <c r="CZ146" s="141"/>
      <c r="DA146" s="141"/>
      <c r="DB146" s="141"/>
      <c r="DC146" s="141"/>
      <c r="DD146" s="141"/>
      <c r="DE146" s="141"/>
      <c r="DF146" s="141"/>
      <c r="DG146" s="141"/>
      <c r="DH146" s="141"/>
      <c r="DI146" s="141"/>
      <c r="DJ146" s="141"/>
      <c r="DK146" s="141"/>
      <c r="DL146" s="141"/>
      <c r="DM146" s="141"/>
      <c r="DN146" s="141"/>
      <c r="DO146" s="141"/>
      <c r="DP146" s="141"/>
      <c r="DQ146" s="141"/>
      <c r="DR146" s="141"/>
      <c r="DS146" s="141"/>
      <c r="DT146" s="141"/>
      <c r="DU146" s="141"/>
      <c r="DV146" s="141"/>
      <c r="DW146" s="141"/>
      <c r="DX146" s="141"/>
      <c r="DY146" s="141"/>
      <c r="DZ146" s="141"/>
      <c r="EA146" s="141"/>
      <c r="EB146" s="141"/>
      <c r="EC146" s="141"/>
      <c r="ED146" s="141"/>
      <c r="EE146" s="141"/>
      <c r="EF146" s="141"/>
      <c r="EG146" s="141"/>
      <c r="EH146" s="141"/>
      <c r="EI146" s="141"/>
      <c r="EJ146" s="141"/>
      <c r="EK146" s="141"/>
      <c r="EL146" s="141"/>
      <c r="EM146" s="141"/>
      <c r="EN146" s="141"/>
      <c r="EO146" s="141"/>
      <c r="EP146" s="141"/>
      <c r="EQ146" s="141"/>
      <c r="ER146" s="141"/>
      <c r="ES146" s="141"/>
      <c r="ET146" s="141"/>
      <c r="EU146" s="141"/>
      <c r="EV146" s="141"/>
      <c r="EW146" s="141"/>
      <c r="EX146" s="141"/>
      <c r="EY146" s="141"/>
      <c r="EZ146" s="141"/>
      <c r="FA146" s="141"/>
      <c r="FB146" s="141"/>
      <c r="FC146" s="141"/>
      <c r="FD146" s="141"/>
      <c r="FE146" s="141"/>
      <c r="FF146" s="141"/>
      <c r="FG146" s="141"/>
      <c r="FH146" s="141"/>
      <c r="FI146" s="141"/>
      <c r="FJ146" s="141"/>
      <c r="FK146" s="141"/>
      <c r="FL146" s="141"/>
      <c r="FM146" s="141"/>
      <c r="FN146" s="141"/>
      <c r="FO146" s="141"/>
      <c r="FP146" s="141"/>
      <c r="FQ146" s="141"/>
      <c r="FR146" s="141"/>
      <c r="FS146" s="141"/>
      <c r="FT146" s="141"/>
      <c r="FU146" s="141"/>
      <c r="FV146" s="141"/>
      <c r="FW146" s="141"/>
      <c r="FX146" s="141"/>
      <c r="FY146" s="141"/>
      <c r="FZ146" s="141"/>
      <c r="GA146" s="141"/>
      <c r="GB146" s="141"/>
      <c r="GC146" s="141"/>
      <c r="GD146" s="141"/>
      <c r="GE146" s="141"/>
      <c r="GF146" s="141"/>
      <c r="GG146" s="141"/>
      <c r="GH146" s="141"/>
      <c r="GI146" s="141"/>
      <c r="GJ146" s="141"/>
      <c r="GK146" s="141"/>
      <c r="GL146" s="141"/>
      <c r="GM146" s="141"/>
      <c r="GN146" s="141"/>
      <c r="GO146" s="141"/>
      <c r="GP146" s="141"/>
      <c r="GQ146" s="141"/>
      <c r="GR146" s="141"/>
      <c r="GS146" s="141"/>
      <c r="GT146" s="141"/>
      <c r="GU146" s="141"/>
      <c r="GV146" s="141"/>
      <c r="GW146" s="141"/>
      <c r="GX146" s="141"/>
      <c r="GY146" s="141"/>
      <c r="GZ146" s="141"/>
      <c r="HA146" s="141"/>
      <c r="HB146" s="141"/>
      <c r="HC146" s="141"/>
      <c r="HD146" s="141"/>
      <c r="HE146" s="141"/>
      <c r="HF146" s="141"/>
      <c r="HG146" s="141"/>
      <c r="HH146" s="141"/>
      <c r="HI146" s="141"/>
      <c r="HJ146" s="141"/>
      <c r="HK146" s="141"/>
      <c r="HL146" s="141"/>
      <c r="HM146" s="141"/>
      <c r="HN146" s="141"/>
      <c r="HO146" s="141"/>
      <c r="HP146" s="141"/>
      <c r="HQ146" s="141"/>
      <c r="HR146" s="141"/>
      <c r="HS146" s="141"/>
      <c r="HT146" s="141"/>
      <c r="HU146" s="141"/>
      <c r="HV146" s="141"/>
      <c r="HW146" s="141"/>
      <c r="HX146" s="141"/>
      <c r="HY146" s="141"/>
      <c r="HZ146" s="141"/>
      <c r="IA146" s="141"/>
      <c r="IB146" s="141"/>
      <c r="IC146" s="141"/>
      <c r="ID146" s="141"/>
      <c r="IE146" s="141"/>
      <c r="IF146" s="141"/>
      <c r="IG146" s="141"/>
      <c r="IH146" s="141"/>
      <c r="II146" s="141"/>
      <c r="IJ146" s="141"/>
      <c r="IK146" s="141"/>
      <c r="IL146" s="141"/>
      <c r="IM146" s="141"/>
      <c r="IN146" s="141"/>
      <c r="IO146" s="141"/>
      <c r="IP146" s="141"/>
      <c r="IQ146" s="141"/>
      <c r="IR146" s="141"/>
      <c r="IS146" s="141"/>
      <c r="IT146" s="141"/>
      <c r="IU146" s="141"/>
      <c r="IV146" s="141"/>
    </row>
    <row r="147" spans="1:256" s="18" customFormat="1" ht="45">
      <c r="A147" s="175" t="s">
        <v>412</v>
      </c>
      <c r="B147" s="188" t="s">
        <v>410</v>
      </c>
      <c r="C147" s="173" t="s">
        <v>413</v>
      </c>
      <c r="D147" s="186" t="s">
        <v>409</v>
      </c>
      <c r="E147" s="167" t="s">
        <v>414</v>
      </c>
      <c r="F147" s="30">
        <v>0.73</v>
      </c>
      <c r="G147" s="28" t="s">
        <v>2875</v>
      </c>
      <c r="H147" s="29">
        <v>92.344999999999999</v>
      </c>
      <c r="I147" s="29">
        <v>0.9</v>
      </c>
      <c r="J147" s="29">
        <v>0.1</v>
      </c>
      <c r="K147" s="29">
        <v>3.6550000000000011</v>
      </c>
      <c r="L147" s="29" t="s">
        <v>2025</v>
      </c>
      <c r="M147" s="29">
        <v>1.8</v>
      </c>
      <c r="N147" s="28">
        <v>114</v>
      </c>
      <c r="O147" s="29">
        <v>1.8</v>
      </c>
      <c r="P147" s="28"/>
      <c r="Q147" s="28">
        <v>30</v>
      </c>
      <c r="R147" s="28"/>
      <c r="S147" s="28"/>
      <c r="T147" s="30">
        <v>0.52</v>
      </c>
      <c r="U147" s="30"/>
      <c r="V147" s="28">
        <v>25.5</v>
      </c>
      <c r="W147" s="28">
        <v>0</v>
      </c>
      <c r="X147" s="28" t="s">
        <v>999</v>
      </c>
      <c r="Y147" s="28"/>
      <c r="Z147" s="28">
        <v>306</v>
      </c>
      <c r="AA147" s="28"/>
      <c r="AB147" s="28">
        <v>0</v>
      </c>
      <c r="AC147" s="30"/>
      <c r="AD147" s="30">
        <v>0.01</v>
      </c>
      <c r="AE147" s="30">
        <v>0.18</v>
      </c>
      <c r="AF147" s="30"/>
      <c r="AG147" s="30"/>
      <c r="AH147" s="30"/>
      <c r="AI147" s="54"/>
      <c r="AJ147" s="28"/>
      <c r="AK147" s="29">
        <v>35.799999999999997</v>
      </c>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6"/>
      <c r="GN147" s="6"/>
      <c r="GO147" s="6"/>
      <c r="GP147" s="6"/>
      <c r="GQ147" s="6"/>
      <c r="GR147" s="6"/>
      <c r="GS147" s="6"/>
      <c r="GT147" s="6"/>
      <c r="GU147" s="6"/>
      <c r="GV147" s="6"/>
      <c r="GW147" s="6"/>
      <c r="GX147" s="6"/>
      <c r="GY147" s="6"/>
      <c r="GZ147" s="6"/>
      <c r="HA147" s="6"/>
      <c r="HB147" s="6"/>
      <c r="HC147" s="6"/>
      <c r="HD147" s="6"/>
      <c r="HE147" s="6"/>
      <c r="HF147" s="6"/>
      <c r="HG147" s="6"/>
      <c r="HH147" s="6"/>
      <c r="HI147" s="6"/>
      <c r="HJ147" s="6"/>
      <c r="HK147" s="6"/>
      <c r="HL147" s="6"/>
      <c r="HM147" s="6"/>
      <c r="HN147" s="6"/>
      <c r="HO147" s="6"/>
      <c r="HP147" s="6"/>
      <c r="HQ147" s="6"/>
      <c r="HR147" s="6"/>
      <c r="HS147" s="6"/>
      <c r="HT147" s="6"/>
      <c r="HU147" s="6"/>
      <c r="HV147" s="6"/>
      <c r="HW147" s="6"/>
      <c r="HX147" s="6"/>
      <c r="HY147" s="6"/>
      <c r="HZ147" s="6"/>
      <c r="IA147" s="6"/>
      <c r="IB147" s="6"/>
      <c r="IC147" s="6"/>
      <c r="ID147" s="6"/>
      <c r="IE147" s="6"/>
      <c r="IF147" s="6"/>
      <c r="IG147" s="6"/>
      <c r="IH147" s="6"/>
      <c r="II147" s="6"/>
      <c r="IJ147" s="6"/>
      <c r="IK147" s="6"/>
      <c r="IL147" s="6"/>
      <c r="IM147" s="6"/>
      <c r="IN147" s="6"/>
      <c r="IO147" s="6"/>
      <c r="IP147" s="6"/>
      <c r="IQ147" s="6"/>
      <c r="IR147" s="6"/>
      <c r="IS147" s="6"/>
      <c r="IT147" s="6"/>
      <c r="IU147" s="6"/>
      <c r="IV147" s="6"/>
    </row>
    <row r="148" spans="1:256" s="35" customFormat="1" ht="8.25">
      <c r="A148" s="176" t="s">
        <v>112</v>
      </c>
      <c r="B148" s="189"/>
      <c r="C148" s="189"/>
      <c r="D148" s="190"/>
      <c r="E148" s="172"/>
      <c r="F148" s="39"/>
      <c r="G148" s="25"/>
      <c r="H148" s="40" t="s">
        <v>2874</v>
      </c>
      <c r="I148" s="40"/>
      <c r="J148" s="40"/>
      <c r="K148" s="40"/>
      <c r="L148" s="40" t="s">
        <v>2775</v>
      </c>
      <c r="M148" s="40"/>
      <c r="N148" s="25"/>
      <c r="O148" s="40"/>
      <c r="P148" s="25"/>
      <c r="Q148" s="25"/>
      <c r="R148" s="25"/>
      <c r="S148" s="25"/>
      <c r="T148" s="39"/>
      <c r="U148" s="39"/>
      <c r="V148" s="25"/>
      <c r="W148" s="25"/>
      <c r="X148" s="25"/>
      <c r="Y148" s="25"/>
      <c r="Z148" s="25"/>
      <c r="AA148" s="25"/>
      <c r="AB148" s="25"/>
      <c r="AC148" s="39"/>
      <c r="AD148" s="39"/>
      <c r="AE148" s="39"/>
      <c r="AF148" s="39"/>
      <c r="AG148" s="39"/>
      <c r="AH148" s="39"/>
      <c r="AI148" s="38"/>
      <c r="AJ148" s="25"/>
      <c r="AK148" s="40" t="s">
        <v>2873</v>
      </c>
      <c r="AL148" s="41"/>
      <c r="AM148" s="41"/>
      <c r="AN148" s="41"/>
      <c r="AO148" s="41"/>
      <c r="AP148" s="41"/>
      <c r="AQ148" s="41"/>
      <c r="AR148" s="41"/>
      <c r="AS148" s="41"/>
      <c r="AT148" s="41"/>
      <c r="AU148" s="41"/>
      <c r="AV148" s="41"/>
      <c r="AW148" s="41"/>
      <c r="AX148" s="41"/>
      <c r="AY148" s="41"/>
      <c r="AZ148" s="41"/>
      <c r="BA148" s="41"/>
      <c r="BB148" s="41"/>
      <c r="BC148" s="41"/>
      <c r="BD148" s="41"/>
      <c r="BE148" s="41"/>
      <c r="BF148" s="41"/>
      <c r="BG148" s="41"/>
      <c r="BH148" s="41"/>
      <c r="BI148" s="41"/>
      <c r="BJ148" s="41"/>
      <c r="BK148" s="41"/>
      <c r="BL148" s="41"/>
      <c r="BM148" s="41"/>
      <c r="BN148" s="41"/>
      <c r="BO148" s="41"/>
      <c r="BP148" s="41"/>
      <c r="BQ148" s="41"/>
      <c r="BR148" s="41"/>
      <c r="BS148" s="41"/>
      <c r="BT148" s="41"/>
      <c r="BU148" s="41"/>
      <c r="BV148" s="41"/>
      <c r="BW148" s="41"/>
      <c r="BX148" s="41"/>
      <c r="BY148" s="41"/>
      <c r="BZ148" s="41"/>
      <c r="CA148" s="41"/>
      <c r="CB148" s="41"/>
      <c r="CC148" s="41"/>
      <c r="CD148" s="41"/>
      <c r="CE148" s="41"/>
      <c r="CF148" s="41"/>
      <c r="CG148" s="41"/>
      <c r="CH148" s="41"/>
      <c r="CI148" s="41"/>
      <c r="CJ148" s="41"/>
      <c r="CK148" s="41"/>
      <c r="CL148" s="41"/>
      <c r="CM148" s="41"/>
      <c r="CN148" s="41"/>
      <c r="CO148" s="41"/>
      <c r="CP148" s="41"/>
      <c r="CQ148" s="41"/>
      <c r="CR148" s="41"/>
      <c r="CS148" s="41"/>
      <c r="CT148" s="41"/>
      <c r="CU148" s="41"/>
      <c r="CV148" s="41"/>
      <c r="CW148" s="41"/>
      <c r="CX148" s="41"/>
      <c r="CY148" s="41"/>
      <c r="CZ148" s="41"/>
      <c r="DA148" s="41"/>
      <c r="DB148" s="41"/>
      <c r="DC148" s="41"/>
      <c r="DD148" s="41"/>
      <c r="DE148" s="41"/>
      <c r="DF148" s="41"/>
      <c r="DG148" s="41"/>
      <c r="DH148" s="41"/>
      <c r="DI148" s="41"/>
      <c r="DJ148" s="41"/>
      <c r="DK148" s="41"/>
      <c r="DL148" s="41"/>
      <c r="DM148" s="41"/>
      <c r="DN148" s="41"/>
      <c r="DO148" s="41"/>
      <c r="DP148" s="41"/>
      <c r="DQ148" s="41"/>
      <c r="DR148" s="41"/>
      <c r="DS148" s="41"/>
      <c r="DT148" s="41"/>
      <c r="DU148" s="41"/>
      <c r="DV148" s="41"/>
      <c r="DW148" s="41"/>
      <c r="DX148" s="41"/>
      <c r="DY148" s="41"/>
      <c r="DZ148" s="41"/>
      <c r="EA148" s="41"/>
      <c r="EB148" s="41"/>
      <c r="EC148" s="41"/>
      <c r="ED148" s="41"/>
      <c r="EE148" s="41"/>
      <c r="EF148" s="41"/>
      <c r="EG148" s="41"/>
      <c r="EH148" s="41"/>
      <c r="EI148" s="41"/>
      <c r="EJ148" s="41"/>
      <c r="EK148" s="41"/>
      <c r="EL148" s="41"/>
      <c r="EM148" s="41"/>
      <c r="EN148" s="41"/>
      <c r="EO148" s="41"/>
      <c r="EP148" s="41"/>
      <c r="EQ148" s="41"/>
      <c r="ER148" s="41"/>
      <c r="ES148" s="41"/>
      <c r="ET148" s="41"/>
      <c r="EU148" s="41"/>
      <c r="EV148" s="41"/>
      <c r="EW148" s="41"/>
      <c r="EX148" s="41"/>
      <c r="EY148" s="41"/>
      <c r="EZ148" s="41"/>
      <c r="FA148" s="41"/>
      <c r="FB148" s="41"/>
      <c r="FC148" s="41"/>
      <c r="FD148" s="41"/>
      <c r="FE148" s="41"/>
      <c r="FF148" s="41"/>
      <c r="FG148" s="41"/>
      <c r="FH148" s="41"/>
      <c r="FI148" s="41"/>
      <c r="FJ148" s="41"/>
      <c r="FK148" s="41"/>
      <c r="FL148" s="41"/>
      <c r="FM148" s="41"/>
      <c r="FN148" s="41"/>
      <c r="FO148" s="41"/>
      <c r="FP148" s="41"/>
      <c r="FQ148" s="41"/>
      <c r="FR148" s="41"/>
      <c r="FS148" s="41"/>
      <c r="FT148" s="41"/>
      <c r="FU148" s="41"/>
      <c r="FV148" s="41"/>
      <c r="FW148" s="41"/>
      <c r="FX148" s="41"/>
      <c r="FY148" s="41"/>
      <c r="FZ148" s="41"/>
      <c r="GA148" s="41"/>
      <c r="GB148" s="41"/>
      <c r="GC148" s="41"/>
      <c r="GD148" s="41"/>
      <c r="GE148" s="41"/>
      <c r="GF148" s="41"/>
      <c r="GG148" s="41"/>
      <c r="GH148" s="41"/>
      <c r="GI148" s="41"/>
      <c r="GJ148" s="41"/>
      <c r="GK148" s="41"/>
      <c r="GL148" s="41"/>
      <c r="GM148" s="41"/>
      <c r="GN148" s="41"/>
      <c r="GO148" s="41"/>
      <c r="GP148" s="41"/>
      <c r="GQ148" s="41"/>
      <c r="GR148" s="41"/>
      <c r="GS148" s="41"/>
      <c r="GT148" s="41"/>
      <c r="GU148" s="41"/>
      <c r="GV148" s="41"/>
      <c r="GW148" s="41"/>
      <c r="GX148" s="41"/>
      <c r="GY148" s="41"/>
      <c r="GZ148" s="41"/>
      <c r="HA148" s="41"/>
      <c r="HB148" s="41"/>
      <c r="HC148" s="41"/>
      <c r="HD148" s="41"/>
      <c r="HE148" s="41"/>
      <c r="HF148" s="41"/>
      <c r="HG148" s="41"/>
      <c r="HH148" s="41"/>
      <c r="HI148" s="41"/>
      <c r="HJ148" s="41"/>
      <c r="HK148" s="41"/>
      <c r="HL148" s="41"/>
      <c r="HM148" s="41"/>
      <c r="HN148" s="41"/>
      <c r="HO148" s="41"/>
      <c r="HP148" s="41"/>
      <c r="HQ148" s="41"/>
      <c r="HR148" s="41"/>
      <c r="HS148" s="41"/>
      <c r="HT148" s="41"/>
      <c r="HU148" s="41"/>
      <c r="HV148" s="41"/>
      <c r="HW148" s="41"/>
      <c r="HX148" s="41"/>
      <c r="HY148" s="41"/>
      <c r="HZ148" s="41"/>
      <c r="IA148" s="41"/>
      <c r="IB148" s="41"/>
      <c r="IC148" s="41"/>
      <c r="ID148" s="41"/>
      <c r="IE148" s="41"/>
      <c r="IF148" s="41"/>
      <c r="IG148" s="41"/>
      <c r="IH148" s="41"/>
      <c r="II148" s="41"/>
      <c r="IJ148" s="41"/>
      <c r="IK148" s="41"/>
      <c r="IL148" s="41"/>
      <c r="IM148" s="41"/>
      <c r="IN148" s="41"/>
      <c r="IO148" s="41"/>
      <c r="IP148" s="41"/>
      <c r="IQ148" s="41"/>
      <c r="IR148" s="41"/>
      <c r="IS148" s="41"/>
      <c r="IT148" s="41"/>
      <c r="IU148" s="41"/>
      <c r="IV148" s="41"/>
    </row>
    <row r="149" spans="1:256" s="24" customFormat="1" ht="8.25">
      <c r="A149" s="177" t="s">
        <v>113</v>
      </c>
      <c r="B149" s="191"/>
      <c r="C149" s="191"/>
      <c r="D149" s="192"/>
      <c r="E149" s="169"/>
      <c r="F149" s="25"/>
      <c r="G149" s="25"/>
      <c r="H149" s="25">
        <v>2</v>
      </c>
      <c r="I149" s="25">
        <v>1</v>
      </c>
      <c r="J149" s="25">
        <v>1</v>
      </c>
      <c r="K149" s="25"/>
      <c r="L149" s="25">
        <v>2</v>
      </c>
      <c r="M149" s="25">
        <v>1</v>
      </c>
      <c r="N149" s="25">
        <v>1</v>
      </c>
      <c r="O149" s="25">
        <v>1</v>
      </c>
      <c r="P149" s="25"/>
      <c r="Q149" s="25">
        <v>1</v>
      </c>
      <c r="R149" s="25"/>
      <c r="S149" s="25"/>
      <c r="T149" s="25">
        <v>1</v>
      </c>
      <c r="U149" s="25"/>
      <c r="V149" s="25"/>
      <c r="W149" s="25">
        <v>1</v>
      </c>
      <c r="X149" s="25">
        <v>1</v>
      </c>
      <c r="Y149" s="25"/>
      <c r="Z149" s="25">
        <v>1</v>
      </c>
      <c r="AA149" s="25"/>
      <c r="AB149" s="25">
        <v>1</v>
      </c>
      <c r="AC149" s="25"/>
      <c r="AD149" s="25">
        <v>1</v>
      </c>
      <c r="AE149" s="25">
        <v>1</v>
      </c>
      <c r="AF149" s="25"/>
      <c r="AG149" s="25"/>
      <c r="AH149" s="25"/>
      <c r="AI149" s="25"/>
      <c r="AJ149" s="25"/>
      <c r="AK149" s="25">
        <v>2</v>
      </c>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c r="FO149" s="33"/>
      <c r="FP149" s="33"/>
      <c r="FQ149" s="33"/>
      <c r="FR149" s="33"/>
      <c r="FS149" s="33"/>
      <c r="FT149" s="33"/>
      <c r="FU149" s="33"/>
      <c r="FV149" s="33"/>
      <c r="FW149" s="33"/>
      <c r="FX149" s="33"/>
      <c r="FY149" s="33"/>
      <c r="FZ149" s="33"/>
      <c r="GA149" s="33"/>
      <c r="GB149" s="33"/>
      <c r="GC149" s="33"/>
      <c r="GD149" s="33"/>
      <c r="GE149" s="33"/>
      <c r="GF149" s="33"/>
      <c r="GG149" s="33"/>
      <c r="GH149" s="33"/>
      <c r="GI149" s="33"/>
      <c r="GJ149" s="33"/>
      <c r="GK149" s="33"/>
      <c r="GL149" s="33"/>
      <c r="GM149" s="33"/>
      <c r="GN149" s="33"/>
      <c r="GO149" s="33"/>
      <c r="GP149" s="33"/>
      <c r="GQ149" s="33"/>
      <c r="GR149" s="33"/>
      <c r="GS149" s="33"/>
      <c r="GT149" s="33"/>
      <c r="GU149" s="33"/>
      <c r="GV149" s="33"/>
      <c r="GW149" s="33"/>
      <c r="GX149" s="33"/>
      <c r="GY149" s="33"/>
      <c r="GZ149" s="33"/>
      <c r="HA149" s="33"/>
      <c r="HB149" s="33"/>
      <c r="HC149" s="33"/>
      <c r="HD149" s="33"/>
      <c r="HE149" s="33"/>
      <c r="HF149" s="33"/>
      <c r="HG149" s="33"/>
      <c r="HH149" s="33"/>
      <c r="HI149" s="33"/>
      <c r="HJ149" s="33"/>
      <c r="HK149" s="33"/>
      <c r="HL149" s="33"/>
      <c r="HM149" s="33"/>
      <c r="HN149" s="33"/>
      <c r="HO149" s="33"/>
      <c r="HP149" s="33"/>
      <c r="HQ149" s="33"/>
      <c r="HR149" s="33"/>
      <c r="HS149" s="33"/>
      <c r="HT149" s="33"/>
      <c r="HU149" s="33"/>
      <c r="HV149" s="33"/>
      <c r="HW149" s="33"/>
      <c r="HX149" s="33"/>
      <c r="HY149" s="33"/>
      <c r="HZ149" s="33"/>
      <c r="IA149" s="33"/>
      <c r="IB149" s="33"/>
      <c r="IC149" s="33"/>
      <c r="ID149" s="33"/>
      <c r="IE149" s="33"/>
      <c r="IF149" s="33"/>
      <c r="IG149" s="33"/>
      <c r="IH149" s="33"/>
      <c r="II149" s="33"/>
      <c r="IJ149" s="33"/>
      <c r="IK149" s="33"/>
      <c r="IL149" s="33"/>
      <c r="IM149" s="33"/>
      <c r="IN149" s="33"/>
      <c r="IO149" s="33"/>
      <c r="IP149" s="33"/>
      <c r="IQ149" s="33"/>
      <c r="IR149" s="33"/>
      <c r="IS149" s="33"/>
      <c r="IT149" s="33"/>
      <c r="IU149" s="33"/>
      <c r="IV149" s="33"/>
    </row>
    <row r="150" spans="1:256" ht="45">
      <c r="A150" s="178" t="s">
        <v>428</v>
      </c>
      <c r="B150" s="163" t="s">
        <v>421</v>
      </c>
      <c r="C150" s="174" t="s">
        <v>417</v>
      </c>
      <c r="D150" s="179" t="s">
        <v>422</v>
      </c>
      <c r="E150" s="164" t="s">
        <v>429</v>
      </c>
      <c r="F150" s="8">
        <v>0.59</v>
      </c>
      <c r="G150" s="10" t="s">
        <v>2872</v>
      </c>
      <c r="H150" s="11">
        <v>84.974999999999994</v>
      </c>
      <c r="I150" s="11">
        <v>3.9</v>
      </c>
      <c r="J150" s="11">
        <v>0.1</v>
      </c>
      <c r="K150" s="11">
        <v>8.3250000000000028</v>
      </c>
      <c r="L150" s="11">
        <v>2</v>
      </c>
      <c r="M150" s="11">
        <v>0.7</v>
      </c>
      <c r="N150" s="10">
        <v>44.1</v>
      </c>
      <c r="O150" s="11">
        <v>1.095</v>
      </c>
      <c r="P150" s="10">
        <v>24.75</v>
      </c>
      <c r="Q150" s="111">
        <v>34</v>
      </c>
      <c r="R150" s="111">
        <v>220</v>
      </c>
      <c r="S150" s="10" t="s">
        <v>120</v>
      </c>
      <c r="T150" s="8">
        <v>0.4803</v>
      </c>
      <c r="U150" s="8">
        <v>0.02</v>
      </c>
      <c r="V150" s="10">
        <v>31.989583333333332</v>
      </c>
      <c r="W150" s="10">
        <v>0</v>
      </c>
      <c r="X150" s="10">
        <v>383.875</v>
      </c>
      <c r="Y150" s="10">
        <v>1.25</v>
      </c>
      <c r="Z150" s="10">
        <v>383.25</v>
      </c>
      <c r="AA150" s="10"/>
      <c r="AB150" s="10">
        <v>0</v>
      </c>
      <c r="AC150" s="8">
        <v>0.06</v>
      </c>
      <c r="AD150" s="8">
        <v>0.05</v>
      </c>
      <c r="AE150" s="8">
        <v>0.01</v>
      </c>
      <c r="AF150" s="8" t="s">
        <v>120</v>
      </c>
      <c r="AG150" s="8" t="s">
        <v>120</v>
      </c>
      <c r="AH150" s="8"/>
      <c r="AI150" s="13">
        <v>0.08</v>
      </c>
      <c r="AJ150" s="10">
        <v>60</v>
      </c>
      <c r="AK150" s="11">
        <v>8.74</v>
      </c>
    </row>
    <row r="151" spans="1:256" s="102" customFormat="1" ht="8.25">
      <c r="A151" s="208" t="s">
        <v>112</v>
      </c>
      <c r="B151" s="209"/>
      <c r="C151" s="209"/>
      <c r="D151" s="210"/>
      <c r="E151" s="170"/>
      <c r="F151" s="43"/>
      <c r="G151" s="34"/>
      <c r="H151" s="44" t="s">
        <v>2871</v>
      </c>
      <c r="I151" s="44"/>
      <c r="J151" s="44"/>
      <c r="K151" s="44"/>
      <c r="L151" s="44"/>
      <c r="M151" s="44"/>
      <c r="N151" s="34"/>
      <c r="O151" s="44"/>
      <c r="P151" s="34"/>
      <c r="Q151" s="34"/>
      <c r="R151" s="34"/>
      <c r="S151" s="34"/>
      <c r="T151" s="43"/>
      <c r="U151" s="43"/>
      <c r="V151" s="34"/>
      <c r="W151" s="34"/>
      <c r="X151" s="34"/>
      <c r="Y151" s="34"/>
      <c r="Z151" s="34" t="s">
        <v>2870</v>
      </c>
      <c r="AA151" s="34"/>
      <c r="AB151" s="43"/>
      <c r="AC151" s="43"/>
      <c r="AD151" s="43"/>
      <c r="AE151" s="43"/>
      <c r="AF151" s="43"/>
      <c r="AG151" s="103"/>
      <c r="AH151" s="103"/>
      <c r="AI151" s="42"/>
      <c r="AJ151" s="34"/>
      <c r="AK151" s="43">
        <v>8.9313100942694863</v>
      </c>
    </row>
    <row r="152" spans="1:256" s="33" customFormat="1" ht="8.25">
      <c r="A152" s="198" t="s">
        <v>113</v>
      </c>
      <c r="B152" s="195"/>
      <c r="C152" s="195"/>
      <c r="D152" s="196"/>
      <c r="E152" s="171"/>
      <c r="F152" s="43"/>
      <c r="G152" s="34"/>
      <c r="H152" s="34">
        <v>2</v>
      </c>
      <c r="I152" s="34">
        <v>1</v>
      </c>
      <c r="J152" s="34">
        <v>1</v>
      </c>
      <c r="K152" s="34"/>
      <c r="L152" s="34">
        <v>1</v>
      </c>
      <c r="M152" s="34">
        <v>1</v>
      </c>
      <c r="N152" s="34">
        <v>1</v>
      </c>
      <c r="O152" s="34">
        <v>1</v>
      </c>
      <c r="P152" s="34">
        <v>1</v>
      </c>
      <c r="Q152" s="34">
        <v>1</v>
      </c>
      <c r="R152" s="34">
        <v>1</v>
      </c>
      <c r="S152" s="34">
        <v>1</v>
      </c>
      <c r="T152" s="34">
        <v>1</v>
      </c>
      <c r="U152" s="34">
        <v>1</v>
      </c>
      <c r="V152" s="34"/>
      <c r="W152" s="34">
        <v>1</v>
      </c>
      <c r="X152" s="34"/>
      <c r="Y152" s="34">
        <v>1</v>
      </c>
      <c r="Z152" s="34">
        <v>2</v>
      </c>
      <c r="AA152" s="34"/>
      <c r="AB152" s="34">
        <v>1</v>
      </c>
      <c r="AC152" s="34">
        <v>1</v>
      </c>
      <c r="AD152" s="34">
        <v>1</v>
      </c>
      <c r="AE152" s="34">
        <v>1</v>
      </c>
      <c r="AF152" s="34">
        <v>1</v>
      </c>
      <c r="AG152" s="34">
        <v>1</v>
      </c>
      <c r="AH152" s="34"/>
      <c r="AI152" s="34">
        <v>1</v>
      </c>
      <c r="AJ152" s="34">
        <v>1</v>
      </c>
      <c r="AK152" s="34">
        <v>3</v>
      </c>
    </row>
    <row r="153" spans="1:256" s="18" customFormat="1" ht="22.5">
      <c r="A153" s="175" t="s">
        <v>416</v>
      </c>
      <c r="B153" s="188" t="s">
        <v>415</v>
      </c>
      <c r="C153" s="173" t="s">
        <v>417</v>
      </c>
      <c r="D153" s="186" t="s">
        <v>418</v>
      </c>
      <c r="E153" s="167" t="s">
        <v>419</v>
      </c>
      <c r="F153" s="30">
        <v>0.91</v>
      </c>
      <c r="G153" s="28" t="s">
        <v>2636</v>
      </c>
      <c r="H153" s="29">
        <v>90.02</v>
      </c>
      <c r="I153" s="29">
        <v>2.4089999999999998</v>
      </c>
      <c r="J153" s="29">
        <v>0.114</v>
      </c>
      <c r="K153" s="29">
        <v>2.492999999999995</v>
      </c>
      <c r="L153" s="29">
        <v>4.3150000000000004</v>
      </c>
      <c r="M153" s="29">
        <v>0.64900000000000002</v>
      </c>
      <c r="N153" s="28">
        <v>70.010000000000005</v>
      </c>
      <c r="O153" s="29">
        <v>0.91244218384074927</v>
      </c>
      <c r="P153" s="28">
        <v>50.883000000000003</v>
      </c>
      <c r="Q153" s="28">
        <v>49</v>
      </c>
      <c r="R153" s="28">
        <v>170.48500000000001</v>
      </c>
      <c r="S153" s="28">
        <v>10.026</v>
      </c>
      <c r="T153" s="30">
        <v>0.37</v>
      </c>
      <c r="U153" s="30">
        <v>0.60358807428324501</v>
      </c>
      <c r="V153" s="28">
        <v>18.948916666666666</v>
      </c>
      <c r="W153" s="28">
        <v>0</v>
      </c>
      <c r="X153" s="28">
        <v>227.387</v>
      </c>
      <c r="Y153" s="28">
        <v>49.59</v>
      </c>
      <c r="Z153" s="28">
        <v>202.59200000000001</v>
      </c>
      <c r="AA153" s="28">
        <v>0</v>
      </c>
      <c r="AB153" s="28">
        <v>0</v>
      </c>
      <c r="AC153" s="30" t="s">
        <v>386</v>
      </c>
      <c r="AD153" s="30">
        <v>8.3000000000000004E-2</v>
      </c>
      <c r="AE153" s="30">
        <v>8.6999999999999994E-2</v>
      </c>
      <c r="AF153" s="30" t="s">
        <v>193</v>
      </c>
      <c r="AG153" s="29">
        <v>0.5</v>
      </c>
      <c r="AH153" s="30"/>
      <c r="AI153" s="54">
        <v>6.3037999999999997E-2</v>
      </c>
      <c r="AJ153" s="28">
        <v>62</v>
      </c>
      <c r="AK153" s="29">
        <v>9.6329999999999991</v>
      </c>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row>
    <row r="154" spans="1:256" s="35" customFormat="1" ht="8.25">
      <c r="A154" s="176" t="s">
        <v>112</v>
      </c>
      <c r="B154" s="189"/>
      <c r="C154" s="189"/>
      <c r="D154" s="190"/>
      <c r="E154" s="172"/>
      <c r="F154" s="39"/>
      <c r="G154" s="25"/>
      <c r="H154" s="40"/>
      <c r="I154" s="40"/>
      <c r="J154" s="40"/>
      <c r="K154" s="40"/>
      <c r="L154" s="40"/>
      <c r="M154" s="40"/>
      <c r="N154" s="25"/>
      <c r="O154" s="40"/>
      <c r="P154" s="25"/>
      <c r="Q154" s="25"/>
      <c r="R154" s="25"/>
      <c r="S154" s="25"/>
      <c r="T154" s="39"/>
      <c r="U154" s="39"/>
      <c r="V154" s="25"/>
      <c r="W154" s="25"/>
      <c r="X154" s="25"/>
      <c r="Y154" s="25"/>
      <c r="Z154" s="25"/>
      <c r="AA154" s="25"/>
      <c r="AB154" s="25"/>
      <c r="AC154" s="39"/>
      <c r="AD154" s="39"/>
      <c r="AE154" s="39"/>
      <c r="AF154" s="39"/>
      <c r="AG154" s="39"/>
      <c r="AH154" s="39"/>
      <c r="AI154" s="38"/>
      <c r="AJ154" s="25"/>
      <c r="AK154" s="40"/>
      <c r="AL154" s="41"/>
      <c r="AM154" s="41"/>
      <c r="AN154" s="41"/>
      <c r="AO154" s="41"/>
      <c r="AP154" s="41"/>
      <c r="AQ154" s="41"/>
      <c r="AR154" s="41"/>
      <c r="AS154" s="41"/>
      <c r="AT154" s="41"/>
      <c r="AU154" s="41"/>
      <c r="AV154" s="41"/>
      <c r="AW154" s="41"/>
      <c r="AX154" s="41"/>
      <c r="AY154" s="41"/>
      <c r="AZ154" s="41"/>
      <c r="BA154" s="41"/>
      <c r="BB154" s="41"/>
      <c r="BC154" s="41"/>
      <c r="BD154" s="41"/>
      <c r="BE154" s="41"/>
      <c r="BF154" s="41"/>
      <c r="BG154" s="41"/>
      <c r="BH154" s="41"/>
      <c r="BI154" s="41"/>
      <c r="BJ154" s="41"/>
      <c r="BK154" s="41"/>
      <c r="BL154" s="41"/>
      <c r="BM154" s="41"/>
      <c r="BN154" s="41"/>
      <c r="BO154" s="41"/>
      <c r="BP154" s="41"/>
      <c r="BQ154" s="41"/>
      <c r="BR154" s="41"/>
      <c r="BS154" s="41"/>
      <c r="BT154" s="41"/>
      <c r="BU154" s="41"/>
      <c r="BV154" s="41"/>
      <c r="BW154" s="41"/>
      <c r="BX154" s="41"/>
      <c r="BY154" s="41"/>
      <c r="BZ154" s="41"/>
      <c r="CA154" s="41"/>
      <c r="CB154" s="41"/>
      <c r="CC154" s="41"/>
      <c r="CD154" s="41"/>
      <c r="CE154" s="41"/>
      <c r="CF154" s="41"/>
      <c r="CG154" s="41"/>
      <c r="CH154" s="41"/>
      <c r="CI154" s="41"/>
      <c r="CJ154" s="41"/>
      <c r="CK154" s="41"/>
      <c r="CL154" s="41"/>
      <c r="CM154" s="41"/>
      <c r="CN154" s="41"/>
      <c r="CO154" s="41"/>
      <c r="CP154" s="41"/>
      <c r="CQ154" s="41"/>
      <c r="CR154" s="41"/>
      <c r="CS154" s="41"/>
      <c r="CT154" s="41"/>
      <c r="CU154" s="41"/>
      <c r="CV154" s="41"/>
      <c r="CW154" s="41"/>
      <c r="CX154" s="41"/>
      <c r="CY154" s="41"/>
      <c r="CZ154" s="41"/>
      <c r="DA154" s="41"/>
      <c r="DB154" s="41"/>
      <c r="DC154" s="41"/>
      <c r="DD154" s="41"/>
      <c r="DE154" s="41"/>
      <c r="DF154" s="41"/>
      <c r="DG154" s="41"/>
      <c r="DH154" s="41"/>
      <c r="DI154" s="41"/>
      <c r="DJ154" s="41"/>
      <c r="DK154" s="41"/>
      <c r="DL154" s="41"/>
      <c r="DM154" s="41"/>
      <c r="DN154" s="41"/>
      <c r="DO154" s="41"/>
      <c r="DP154" s="41"/>
      <c r="DQ154" s="41"/>
      <c r="DR154" s="41"/>
      <c r="DS154" s="41"/>
      <c r="DT154" s="41"/>
      <c r="DU154" s="41"/>
      <c r="DV154" s="41"/>
      <c r="DW154" s="41"/>
      <c r="DX154" s="41"/>
      <c r="DY154" s="41"/>
      <c r="DZ154" s="41"/>
      <c r="EA154" s="41"/>
      <c r="EB154" s="41"/>
      <c r="EC154" s="41"/>
      <c r="ED154" s="41"/>
      <c r="EE154" s="41"/>
      <c r="EF154" s="41"/>
      <c r="EG154" s="41"/>
      <c r="EH154" s="41"/>
      <c r="EI154" s="41"/>
      <c r="EJ154" s="41"/>
      <c r="EK154" s="41"/>
      <c r="EL154" s="41"/>
      <c r="EM154" s="41"/>
      <c r="EN154" s="41"/>
      <c r="EO154" s="41"/>
      <c r="EP154" s="41"/>
      <c r="EQ154" s="41"/>
      <c r="ER154" s="41"/>
      <c r="ES154" s="41"/>
      <c r="ET154" s="41"/>
      <c r="EU154" s="41"/>
      <c r="EV154" s="41"/>
      <c r="EW154" s="41"/>
      <c r="EX154" s="41"/>
      <c r="EY154" s="41"/>
      <c r="EZ154" s="41"/>
      <c r="FA154" s="41"/>
      <c r="FB154" s="41"/>
      <c r="FC154" s="41"/>
      <c r="FD154" s="41"/>
      <c r="FE154" s="41"/>
      <c r="FF154" s="41"/>
      <c r="FG154" s="41"/>
      <c r="FH154" s="41"/>
      <c r="FI154" s="41"/>
      <c r="FJ154" s="41"/>
      <c r="FK154" s="41"/>
      <c r="FL154" s="41"/>
      <c r="FM154" s="41"/>
      <c r="FN154" s="41"/>
      <c r="FO154" s="41"/>
      <c r="FP154" s="41"/>
      <c r="FQ154" s="41"/>
      <c r="FR154" s="41"/>
      <c r="FS154" s="41"/>
      <c r="FT154" s="41"/>
      <c r="FU154" s="41"/>
      <c r="FV154" s="41"/>
      <c r="FW154" s="41"/>
      <c r="FX154" s="41"/>
      <c r="FY154" s="41"/>
      <c r="FZ154" s="41"/>
      <c r="GA154" s="41"/>
      <c r="GB154" s="41"/>
      <c r="GC154" s="41"/>
      <c r="GD154" s="41"/>
      <c r="GE154" s="41"/>
      <c r="GF154" s="41"/>
      <c r="GG154" s="41"/>
      <c r="GH154" s="41"/>
      <c r="GI154" s="41"/>
      <c r="GJ154" s="41"/>
      <c r="GK154" s="41"/>
      <c r="GL154" s="41"/>
      <c r="GM154" s="41"/>
      <c r="GN154" s="41"/>
      <c r="GO154" s="41"/>
      <c r="GP154" s="41"/>
      <c r="GQ154" s="41"/>
      <c r="GR154" s="41"/>
      <c r="GS154" s="41"/>
      <c r="GT154" s="41"/>
      <c r="GU154" s="41"/>
      <c r="GV154" s="41"/>
      <c r="GW154" s="41"/>
      <c r="GX154" s="41"/>
      <c r="GY154" s="41"/>
      <c r="GZ154" s="41"/>
      <c r="HA154" s="41"/>
      <c r="HB154" s="41"/>
      <c r="HC154" s="41"/>
      <c r="HD154" s="41"/>
      <c r="HE154" s="41"/>
      <c r="HF154" s="41"/>
      <c r="HG154" s="41"/>
      <c r="HH154" s="41"/>
      <c r="HI154" s="41"/>
      <c r="HJ154" s="41"/>
      <c r="HK154" s="41"/>
      <c r="HL154" s="41"/>
      <c r="HM154" s="41"/>
      <c r="HN154" s="41"/>
      <c r="HO154" s="41"/>
      <c r="HP154" s="41"/>
      <c r="HQ154" s="41"/>
      <c r="HR154" s="41"/>
      <c r="HS154" s="41"/>
      <c r="HT154" s="41"/>
      <c r="HU154" s="41"/>
      <c r="HV154" s="41"/>
      <c r="HW154" s="41"/>
      <c r="HX154" s="41"/>
      <c r="HY154" s="41"/>
      <c r="HZ154" s="41"/>
      <c r="IA154" s="41"/>
      <c r="IB154" s="41"/>
      <c r="IC154" s="41"/>
      <c r="ID154" s="41"/>
      <c r="IE154" s="41"/>
      <c r="IF154" s="41"/>
      <c r="IG154" s="41"/>
      <c r="IH154" s="41"/>
      <c r="II154" s="41"/>
      <c r="IJ154" s="41"/>
      <c r="IK154" s="41"/>
      <c r="IL154" s="41"/>
      <c r="IM154" s="41"/>
      <c r="IN154" s="41"/>
      <c r="IO154" s="41"/>
      <c r="IP154" s="41"/>
      <c r="IQ154" s="41"/>
      <c r="IR154" s="41"/>
      <c r="IS154" s="41"/>
      <c r="IT154" s="41"/>
      <c r="IU154" s="41"/>
      <c r="IV154" s="41"/>
    </row>
    <row r="155" spans="1:256" s="24" customFormat="1" ht="8.25">
      <c r="A155" s="177" t="s">
        <v>113</v>
      </c>
      <c r="B155" s="191"/>
      <c r="C155" s="191"/>
      <c r="D155" s="192"/>
      <c r="E155" s="169"/>
      <c r="F155" s="25"/>
      <c r="G155" s="25"/>
      <c r="H155" s="25">
        <v>1</v>
      </c>
      <c r="I155" s="25">
        <v>1</v>
      </c>
      <c r="J155" s="25">
        <v>1</v>
      </c>
      <c r="K155" s="25"/>
      <c r="L155" s="25">
        <v>1</v>
      </c>
      <c r="M155" s="25">
        <v>1</v>
      </c>
      <c r="N155" s="25">
        <v>1</v>
      </c>
      <c r="O155" s="25">
        <v>1</v>
      </c>
      <c r="P155" s="25">
        <v>1</v>
      </c>
      <c r="Q155" s="25">
        <v>11</v>
      </c>
      <c r="R155" s="25">
        <v>1</v>
      </c>
      <c r="S155" s="25">
        <v>1</v>
      </c>
      <c r="T155" s="25">
        <v>1</v>
      </c>
      <c r="U155" s="25">
        <v>1</v>
      </c>
      <c r="V155" s="25"/>
      <c r="W155" s="25"/>
      <c r="X155" s="25"/>
      <c r="Y155" s="25">
        <v>1</v>
      </c>
      <c r="Z155" s="25">
        <v>1</v>
      </c>
      <c r="AA155" s="25">
        <v>1</v>
      </c>
      <c r="AB155" s="25">
        <v>1</v>
      </c>
      <c r="AC155" s="25">
        <v>1</v>
      </c>
      <c r="AD155" s="25">
        <v>1</v>
      </c>
      <c r="AE155" s="25">
        <v>1</v>
      </c>
      <c r="AF155" s="25">
        <v>1</v>
      </c>
      <c r="AG155" s="25">
        <v>1</v>
      </c>
      <c r="AH155" s="25"/>
      <c r="AI155" s="25">
        <v>1</v>
      </c>
      <c r="AJ155" s="25">
        <v>1</v>
      </c>
      <c r="AK155" s="25">
        <v>1</v>
      </c>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c r="FO155" s="33"/>
      <c r="FP155" s="33"/>
      <c r="FQ155" s="33"/>
      <c r="FR155" s="33"/>
      <c r="FS155" s="33"/>
      <c r="FT155" s="33"/>
      <c r="FU155" s="33"/>
      <c r="FV155" s="33"/>
      <c r="FW155" s="33"/>
      <c r="FX155" s="33"/>
      <c r="FY155" s="33"/>
      <c r="FZ155" s="33"/>
      <c r="GA155" s="33"/>
      <c r="GB155" s="33"/>
      <c r="GC155" s="33"/>
      <c r="GD155" s="33"/>
      <c r="GE155" s="33"/>
      <c r="GF155" s="33"/>
      <c r="GG155" s="33"/>
      <c r="GH155" s="33"/>
      <c r="GI155" s="33"/>
      <c r="GJ155" s="33"/>
      <c r="GK155" s="33"/>
      <c r="GL155" s="33"/>
      <c r="GM155" s="33"/>
      <c r="GN155" s="33"/>
      <c r="GO155" s="33"/>
      <c r="GP155" s="33"/>
      <c r="GQ155" s="33"/>
      <c r="GR155" s="33"/>
      <c r="GS155" s="33"/>
      <c r="GT155" s="33"/>
      <c r="GU155" s="33"/>
      <c r="GV155" s="33"/>
      <c r="GW155" s="33"/>
      <c r="GX155" s="33"/>
      <c r="GY155" s="33"/>
      <c r="GZ155" s="33"/>
      <c r="HA155" s="33"/>
      <c r="HB155" s="33"/>
      <c r="HC155" s="33"/>
      <c r="HD155" s="33"/>
      <c r="HE155" s="33"/>
      <c r="HF155" s="33"/>
      <c r="HG155" s="33"/>
      <c r="HH155" s="33"/>
      <c r="HI155" s="33"/>
      <c r="HJ155" s="33"/>
      <c r="HK155" s="33"/>
      <c r="HL155" s="33"/>
      <c r="HM155" s="33"/>
      <c r="HN155" s="33"/>
      <c r="HO155" s="33"/>
      <c r="HP155" s="33"/>
      <c r="HQ155" s="33"/>
      <c r="HR155" s="33"/>
      <c r="HS155" s="33"/>
      <c r="HT155" s="33"/>
      <c r="HU155" s="33"/>
      <c r="HV155" s="33"/>
      <c r="HW155" s="33"/>
      <c r="HX155" s="33"/>
      <c r="HY155" s="33"/>
      <c r="HZ155" s="33"/>
      <c r="IA155" s="33"/>
      <c r="IB155" s="33"/>
      <c r="IC155" s="33"/>
      <c r="ID155" s="33"/>
      <c r="IE155" s="33"/>
      <c r="IF155" s="33"/>
      <c r="IG155" s="33"/>
      <c r="IH155" s="33"/>
      <c r="II155" s="33"/>
      <c r="IJ155" s="33"/>
      <c r="IK155" s="33"/>
      <c r="IL155" s="33"/>
      <c r="IM155" s="33"/>
      <c r="IN155" s="33"/>
      <c r="IO155" s="33"/>
      <c r="IP155" s="33"/>
      <c r="IQ155" s="33"/>
      <c r="IR155" s="33"/>
      <c r="IS155" s="33"/>
      <c r="IT155" s="33"/>
      <c r="IU155" s="33"/>
      <c r="IV155" s="33"/>
    </row>
    <row r="156" spans="1:256" ht="33.75">
      <c r="A156" s="178" t="s">
        <v>437</v>
      </c>
      <c r="B156" s="163" t="s">
        <v>434</v>
      </c>
      <c r="C156" s="174" t="s">
        <v>436</v>
      </c>
      <c r="D156" s="179" t="s">
        <v>418</v>
      </c>
      <c r="E156" s="164" t="s">
        <v>438</v>
      </c>
      <c r="F156" s="8">
        <v>0.85</v>
      </c>
      <c r="G156" s="10" t="s">
        <v>2708</v>
      </c>
      <c r="H156" s="11">
        <v>85.8</v>
      </c>
      <c r="I156" s="11">
        <v>1.98</v>
      </c>
      <c r="J156" s="11">
        <v>0.1</v>
      </c>
      <c r="K156" s="11">
        <v>7.9200000000000017</v>
      </c>
      <c r="L156" s="11">
        <v>2.8</v>
      </c>
      <c r="M156" s="11">
        <v>1.4</v>
      </c>
      <c r="N156" s="10">
        <v>15</v>
      </c>
      <c r="O156" s="11">
        <v>1</v>
      </c>
      <c r="P156" s="10">
        <v>23</v>
      </c>
      <c r="Q156" s="10">
        <v>40</v>
      </c>
      <c r="R156" s="10">
        <v>325</v>
      </c>
      <c r="S156" s="10">
        <v>78</v>
      </c>
      <c r="T156" s="8">
        <v>0.35</v>
      </c>
      <c r="U156" s="8">
        <v>7.4999999999999997E-2</v>
      </c>
      <c r="V156" s="10">
        <v>0.55555555555555558</v>
      </c>
      <c r="W156" s="10">
        <v>0</v>
      </c>
      <c r="X156" s="10">
        <v>6.666666666666667</v>
      </c>
      <c r="Y156" s="10">
        <v>0</v>
      </c>
      <c r="Z156" s="10">
        <v>6.666666666666667</v>
      </c>
      <c r="AA156" s="10">
        <v>0</v>
      </c>
      <c r="AB156" s="10">
        <v>0</v>
      </c>
      <c r="AC156" s="8" t="s">
        <v>1148</v>
      </c>
      <c r="AD156" s="8">
        <v>0.03</v>
      </c>
      <c r="AE156" s="8">
        <v>0.06</v>
      </c>
      <c r="AF156" s="11">
        <v>0.35</v>
      </c>
      <c r="AG156" s="11">
        <v>0.2</v>
      </c>
      <c r="AH156" s="11">
        <v>0.15</v>
      </c>
      <c r="AI156" s="13">
        <v>6.7000000000000004E-2</v>
      </c>
      <c r="AJ156" s="10">
        <v>109</v>
      </c>
      <c r="AK156" s="11">
        <v>14.5</v>
      </c>
    </row>
    <row r="157" spans="1:256" s="102" customFormat="1" ht="8.25">
      <c r="A157" s="208" t="s">
        <v>112</v>
      </c>
      <c r="B157" s="209"/>
      <c r="C157" s="209"/>
      <c r="D157" s="210"/>
      <c r="E157" s="170"/>
      <c r="F157" s="43"/>
      <c r="G157" s="34"/>
      <c r="H157" s="44"/>
      <c r="I157" s="44" t="s">
        <v>2869</v>
      </c>
      <c r="J157" s="44" t="s">
        <v>1904</v>
      </c>
      <c r="K157" s="44"/>
      <c r="L157" s="44"/>
      <c r="M157" s="44"/>
      <c r="N157" s="34" t="s">
        <v>2868</v>
      </c>
      <c r="O157" s="44" t="s">
        <v>2867</v>
      </c>
      <c r="P157" s="34"/>
      <c r="Q157" s="34"/>
      <c r="R157" s="34"/>
      <c r="S157" s="34"/>
      <c r="T157" s="43"/>
      <c r="U157" s="43"/>
      <c r="V157" s="34"/>
      <c r="W157" s="34"/>
      <c r="X157" s="34"/>
      <c r="Y157" s="34"/>
      <c r="Z157" s="34"/>
      <c r="AA157" s="34"/>
      <c r="AB157" s="43"/>
      <c r="AC157" s="43"/>
      <c r="AD157" s="43" t="s">
        <v>2256</v>
      </c>
      <c r="AE157" s="43" t="s">
        <v>1975</v>
      </c>
      <c r="AF157" s="43"/>
      <c r="AG157" s="103"/>
      <c r="AH157" s="103"/>
      <c r="AI157" s="42"/>
      <c r="AJ157" s="34"/>
      <c r="AK157" s="43" t="s">
        <v>2866</v>
      </c>
    </row>
    <row r="158" spans="1:256" s="33" customFormat="1" ht="8.25">
      <c r="A158" s="198" t="s">
        <v>113</v>
      </c>
      <c r="B158" s="195"/>
      <c r="C158" s="195"/>
      <c r="D158" s="196"/>
      <c r="E158" s="171"/>
      <c r="F158" s="43"/>
      <c r="G158" s="34"/>
      <c r="H158" s="34">
        <v>1</v>
      </c>
      <c r="I158" s="34">
        <v>2</v>
      </c>
      <c r="J158" s="34">
        <v>2</v>
      </c>
      <c r="K158" s="34"/>
      <c r="L158" s="34">
        <v>1</v>
      </c>
      <c r="M158" s="34">
        <v>1</v>
      </c>
      <c r="N158" s="34">
        <v>2</v>
      </c>
      <c r="O158" s="34">
        <v>2</v>
      </c>
      <c r="P158" s="34">
        <v>1</v>
      </c>
      <c r="Q158" s="34">
        <v>1</v>
      </c>
      <c r="R158" s="34">
        <v>1</v>
      </c>
      <c r="S158" s="34">
        <v>1</v>
      </c>
      <c r="T158" s="34">
        <v>1</v>
      </c>
      <c r="U158" s="34">
        <v>1</v>
      </c>
      <c r="V158" s="34"/>
      <c r="W158" s="34">
        <v>1</v>
      </c>
      <c r="X158" s="34"/>
      <c r="Y158" s="34">
        <v>1</v>
      </c>
      <c r="Z158" s="34">
        <v>1</v>
      </c>
      <c r="AA158" s="34">
        <v>1</v>
      </c>
      <c r="AB158" s="34">
        <v>1</v>
      </c>
      <c r="AC158" s="34">
        <v>1</v>
      </c>
      <c r="AD158" s="34">
        <v>2</v>
      </c>
      <c r="AE158" s="34">
        <v>2</v>
      </c>
      <c r="AF158" s="34"/>
      <c r="AG158" s="34">
        <v>1</v>
      </c>
      <c r="AH158" s="34">
        <v>1</v>
      </c>
      <c r="AI158" s="34">
        <v>1</v>
      </c>
      <c r="AJ158" s="34">
        <v>1</v>
      </c>
      <c r="AK158" s="34">
        <v>2</v>
      </c>
    </row>
    <row r="159" spans="1:256" s="18" customFormat="1" ht="33.75">
      <c r="A159" s="175" t="s">
        <v>441</v>
      </c>
      <c r="B159" s="188" t="s">
        <v>3906</v>
      </c>
      <c r="C159" s="173" t="s">
        <v>3907</v>
      </c>
      <c r="D159" s="186" t="s">
        <v>440</v>
      </c>
      <c r="E159" s="167" t="s">
        <v>442</v>
      </c>
      <c r="F159" s="30">
        <v>0.94</v>
      </c>
      <c r="G159" s="28" t="s">
        <v>2865</v>
      </c>
      <c r="H159" s="29">
        <v>91.35</v>
      </c>
      <c r="I159" s="29">
        <v>1.9</v>
      </c>
      <c r="J159" s="29">
        <v>6.0999999999999999E-2</v>
      </c>
      <c r="K159" s="29">
        <v>1.9664999999999822</v>
      </c>
      <c r="L159" s="29">
        <v>4.0575000000000001</v>
      </c>
      <c r="M159" s="29">
        <v>0.66500000000000004</v>
      </c>
      <c r="N159" s="28">
        <v>21.111999999999998</v>
      </c>
      <c r="O159" s="29">
        <v>0.363875</v>
      </c>
      <c r="P159" s="28">
        <v>23.765000000000001</v>
      </c>
      <c r="Q159" s="28">
        <v>47</v>
      </c>
      <c r="R159" s="28">
        <v>177.69</v>
      </c>
      <c r="S159" s="28">
        <v>7.6360000000000001</v>
      </c>
      <c r="T159" s="30">
        <v>0.56661896753630403</v>
      </c>
      <c r="U159" s="30">
        <v>0.68193531498554572</v>
      </c>
      <c r="V159" s="28">
        <v>3.7865000000000002</v>
      </c>
      <c r="W159" s="28">
        <v>0</v>
      </c>
      <c r="X159" s="28">
        <v>45.438000000000002</v>
      </c>
      <c r="Y159" s="28">
        <v>0</v>
      </c>
      <c r="Z159" s="28">
        <v>45.438000000000002</v>
      </c>
      <c r="AA159" s="28">
        <v>0</v>
      </c>
      <c r="AB159" s="28">
        <v>0</v>
      </c>
      <c r="AC159" s="30" t="s">
        <v>2803</v>
      </c>
      <c r="AD159" s="30">
        <v>2.8000000000000001E-2</v>
      </c>
      <c r="AE159" s="30">
        <v>7.0000000000000007E-2</v>
      </c>
      <c r="AF159" s="29">
        <v>0.93300000000000005</v>
      </c>
      <c r="AG159" s="29">
        <v>0.8</v>
      </c>
      <c r="AH159" s="29">
        <v>0.13300000000000001</v>
      </c>
      <c r="AI159" s="54">
        <v>7.9000000000000001E-2</v>
      </c>
      <c r="AJ159" s="28">
        <v>34</v>
      </c>
      <c r="AK159" s="29">
        <v>1.2869999999999999</v>
      </c>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6"/>
      <c r="GN159" s="6"/>
      <c r="GO159" s="6"/>
      <c r="GP159" s="6"/>
      <c r="GQ159" s="6"/>
      <c r="GR159" s="6"/>
      <c r="GS159" s="6"/>
      <c r="GT159" s="6"/>
      <c r="GU159" s="6"/>
      <c r="GV159" s="6"/>
      <c r="GW159" s="6"/>
      <c r="GX159" s="6"/>
      <c r="GY159" s="6"/>
      <c r="GZ159" s="6"/>
      <c r="HA159" s="6"/>
      <c r="HB159" s="6"/>
      <c r="HC159" s="6"/>
      <c r="HD159" s="6"/>
      <c r="HE159" s="6"/>
      <c r="HF159" s="6"/>
      <c r="HG159" s="6"/>
      <c r="HH159" s="6"/>
      <c r="HI159" s="6"/>
      <c r="HJ159" s="6"/>
      <c r="HK159" s="6"/>
      <c r="HL159" s="6"/>
      <c r="HM159" s="6"/>
      <c r="HN159" s="6"/>
      <c r="HO159" s="6"/>
      <c r="HP159" s="6"/>
      <c r="HQ159" s="6"/>
      <c r="HR159" s="6"/>
      <c r="HS159" s="6"/>
      <c r="HT159" s="6"/>
      <c r="HU159" s="6"/>
      <c r="HV159" s="6"/>
      <c r="HW159" s="6"/>
      <c r="HX159" s="6"/>
      <c r="HY159" s="6"/>
      <c r="HZ159" s="6"/>
      <c r="IA159" s="6"/>
      <c r="IB159" s="6"/>
      <c r="IC159" s="6"/>
      <c r="ID159" s="6"/>
      <c r="IE159" s="6"/>
      <c r="IF159" s="6"/>
      <c r="IG159" s="6"/>
      <c r="IH159" s="6"/>
      <c r="II159" s="6"/>
      <c r="IJ159" s="6"/>
      <c r="IK159" s="6"/>
      <c r="IL159" s="6"/>
      <c r="IM159" s="6"/>
      <c r="IN159" s="6"/>
      <c r="IO159" s="6"/>
      <c r="IP159" s="6"/>
      <c r="IQ159" s="6"/>
      <c r="IR159" s="6"/>
      <c r="IS159" s="6"/>
      <c r="IT159" s="6"/>
      <c r="IU159" s="6"/>
      <c r="IV159" s="6"/>
    </row>
    <row r="160" spans="1:256" s="35" customFormat="1" ht="8.25">
      <c r="A160" s="176" t="s">
        <v>112</v>
      </c>
      <c r="B160" s="189"/>
      <c r="C160" s="189"/>
      <c r="D160" s="190"/>
      <c r="E160" s="172"/>
      <c r="F160" s="39"/>
      <c r="G160" s="25"/>
      <c r="H160" s="40"/>
      <c r="I160" s="40"/>
      <c r="J160" s="40"/>
      <c r="K160" s="40"/>
      <c r="L160" s="40"/>
      <c r="M160" s="40">
        <v>0.05</v>
      </c>
      <c r="N160" s="25"/>
      <c r="O160" s="40"/>
      <c r="P160" s="25"/>
      <c r="Q160" s="25"/>
      <c r="R160" s="25"/>
      <c r="S160" s="25"/>
      <c r="T160" s="39"/>
      <c r="U160" s="39"/>
      <c r="V160" s="25"/>
      <c r="W160" s="25"/>
      <c r="X160" s="25"/>
      <c r="Y160" s="25"/>
      <c r="Z160" s="25"/>
      <c r="AA160" s="25"/>
      <c r="AB160" s="25"/>
      <c r="AC160" s="39"/>
      <c r="AD160" s="39"/>
      <c r="AE160" s="39"/>
      <c r="AF160" s="39"/>
      <c r="AG160" s="39"/>
      <c r="AH160" s="39"/>
      <c r="AI160" s="38"/>
      <c r="AJ160" s="25"/>
      <c r="AK160" s="40"/>
      <c r="AL160" s="41"/>
      <c r="AM160" s="41"/>
      <c r="AN160" s="41"/>
      <c r="AO160" s="41"/>
      <c r="AP160" s="41"/>
      <c r="AQ160" s="41"/>
      <c r="AR160" s="41"/>
      <c r="AS160" s="41"/>
      <c r="AT160" s="41"/>
      <c r="AU160" s="41"/>
      <c r="AV160" s="41"/>
      <c r="AW160" s="41"/>
      <c r="AX160" s="41"/>
      <c r="AY160" s="41"/>
      <c r="AZ160" s="41"/>
      <c r="BA160" s="41"/>
      <c r="BB160" s="41"/>
      <c r="BC160" s="41"/>
      <c r="BD160" s="41"/>
      <c r="BE160" s="41"/>
      <c r="BF160" s="41"/>
      <c r="BG160" s="41"/>
      <c r="BH160" s="41"/>
      <c r="BI160" s="41"/>
      <c r="BJ160" s="41"/>
      <c r="BK160" s="41"/>
      <c r="BL160" s="41"/>
      <c r="BM160" s="41"/>
      <c r="BN160" s="41"/>
      <c r="BO160" s="41"/>
      <c r="BP160" s="41"/>
      <c r="BQ160" s="41"/>
      <c r="BR160" s="41"/>
      <c r="BS160" s="41"/>
      <c r="BT160" s="41"/>
      <c r="BU160" s="41"/>
      <c r="BV160" s="41"/>
      <c r="BW160" s="41"/>
      <c r="BX160" s="41"/>
      <c r="BY160" s="41"/>
      <c r="BZ160" s="41"/>
      <c r="CA160" s="41"/>
      <c r="CB160" s="41"/>
      <c r="CC160" s="41"/>
      <c r="CD160" s="41"/>
      <c r="CE160" s="41"/>
      <c r="CF160" s="41"/>
      <c r="CG160" s="41"/>
      <c r="CH160" s="41"/>
      <c r="CI160" s="41"/>
      <c r="CJ160" s="41"/>
      <c r="CK160" s="41"/>
      <c r="CL160" s="41"/>
      <c r="CM160" s="41"/>
      <c r="CN160" s="41"/>
      <c r="CO160" s="41"/>
      <c r="CP160" s="41"/>
      <c r="CQ160" s="41"/>
      <c r="CR160" s="41"/>
      <c r="CS160" s="41"/>
      <c r="CT160" s="41"/>
      <c r="CU160" s="41"/>
      <c r="CV160" s="41"/>
      <c r="CW160" s="41"/>
      <c r="CX160" s="41"/>
      <c r="CY160" s="41"/>
      <c r="CZ160" s="41"/>
      <c r="DA160" s="41"/>
      <c r="DB160" s="41"/>
      <c r="DC160" s="41"/>
      <c r="DD160" s="41"/>
      <c r="DE160" s="41"/>
      <c r="DF160" s="41"/>
      <c r="DG160" s="41"/>
      <c r="DH160" s="41"/>
      <c r="DI160" s="41"/>
      <c r="DJ160" s="41"/>
      <c r="DK160" s="41"/>
      <c r="DL160" s="41"/>
      <c r="DM160" s="41"/>
      <c r="DN160" s="41"/>
      <c r="DO160" s="41"/>
      <c r="DP160" s="41"/>
      <c r="DQ160" s="41"/>
      <c r="DR160" s="41"/>
      <c r="DS160" s="41"/>
      <c r="DT160" s="41"/>
      <c r="DU160" s="41"/>
      <c r="DV160" s="41"/>
      <c r="DW160" s="41"/>
      <c r="DX160" s="41"/>
      <c r="DY160" s="41"/>
      <c r="DZ160" s="41"/>
      <c r="EA160" s="41"/>
      <c r="EB160" s="41"/>
      <c r="EC160" s="41"/>
      <c r="ED160" s="41"/>
      <c r="EE160" s="41"/>
      <c r="EF160" s="41"/>
      <c r="EG160" s="41"/>
      <c r="EH160" s="41"/>
      <c r="EI160" s="41"/>
      <c r="EJ160" s="41"/>
      <c r="EK160" s="41"/>
      <c r="EL160" s="41"/>
      <c r="EM160" s="41"/>
      <c r="EN160" s="41"/>
      <c r="EO160" s="41"/>
      <c r="EP160" s="41"/>
      <c r="EQ160" s="41"/>
      <c r="ER160" s="41"/>
      <c r="ES160" s="41"/>
      <c r="ET160" s="41"/>
      <c r="EU160" s="41"/>
      <c r="EV160" s="41"/>
      <c r="EW160" s="41"/>
      <c r="EX160" s="41"/>
      <c r="EY160" s="41"/>
      <c r="EZ160" s="41"/>
      <c r="FA160" s="41"/>
      <c r="FB160" s="41"/>
      <c r="FC160" s="41"/>
      <c r="FD160" s="41"/>
      <c r="FE160" s="41"/>
      <c r="FF160" s="41"/>
      <c r="FG160" s="41"/>
      <c r="FH160" s="41"/>
      <c r="FI160" s="41"/>
      <c r="FJ160" s="41"/>
      <c r="FK160" s="41"/>
      <c r="FL160" s="41"/>
      <c r="FM160" s="41"/>
      <c r="FN160" s="41"/>
      <c r="FO160" s="41"/>
      <c r="FP160" s="41"/>
      <c r="FQ160" s="41"/>
      <c r="FR160" s="41"/>
      <c r="FS160" s="41"/>
      <c r="FT160" s="41"/>
      <c r="FU160" s="41"/>
      <c r="FV160" s="41"/>
      <c r="FW160" s="41"/>
      <c r="FX160" s="41"/>
      <c r="FY160" s="41"/>
      <c r="FZ160" s="41"/>
      <c r="GA160" s="41"/>
      <c r="GB160" s="41"/>
      <c r="GC160" s="41"/>
      <c r="GD160" s="41"/>
      <c r="GE160" s="41"/>
      <c r="GF160" s="41"/>
      <c r="GG160" s="41"/>
      <c r="GH160" s="41"/>
      <c r="GI160" s="41"/>
      <c r="GJ160" s="41"/>
      <c r="GK160" s="41"/>
      <c r="GL160" s="41"/>
      <c r="GM160" s="41"/>
      <c r="GN160" s="41"/>
      <c r="GO160" s="41"/>
      <c r="GP160" s="41"/>
      <c r="GQ160" s="41"/>
      <c r="GR160" s="41"/>
      <c r="GS160" s="41"/>
      <c r="GT160" s="41"/>
      <c r="GU160" s="41"/>
      <c r="GV160" s="41"/>
      <c r="GW160" s="41"/>
      <c r="GX160" s="41"/>
      <c r="GY160" s="41"/>
      <c r="GZ160" s="41"/>
      <c r="HA160" s="41"/>
      <c r="HB160" s="41"/>
      <c r="HC160" s="41"/>
      <c r="HD160" s="41"/>
      <c r="HE160" s="41"/>
      <c r="HF160" s="41"/>
      <c r="HG160" s="41"/>
      <c r="HH160" s="41"/>
      <c r="HI160" s="41"/>
      <c r="HJ160" s="41"/>
      <c r="HK160" s="41"/>
      <c r="HL160" s="41"/>
      <c r="HM160" s="41"/>
      <c r="HN160" s="41"/>
      <c r="HO160" s="41"/>
      <c r="HP160" s="41"/>
      <c r="HQ160" s="41"/>
      <c r="HR160" s="41"/>
      <c r="HS160" s="41"/>
      <c r="HT160" s="41"/>
      <c r="HU160" s="41"/>
      <c r="HV160" s="41"/>
      <c r="HW160" s="41"/>
      <c r="HX160" s="41"/>
      <c r="HY160" s="41"/>
      <c r="HZ160" s="41"/>
      <c r="IA160" s="41"/>
      <c r="IB160" s="41"/>
      <c r="IC160" s="41"/>
      <c r="ID160" s="41"/>
      <c r="IE160" s="41"/>
      <c r="IF160" s="41"/>
      <c r="IG160" s="41"/>
      <c r="IH160" s="41"/>
      <c r="II160" s="41"/>
      <c r="IJ160" s="41"/>
      <c r="IK160" s="41"/>
      <c r="IL160" s="41"/>
      <c r="IM160" s="41"/>
      <c r="IN160" s="41"/>
      <c r="IO160" s="41"/>
      <c r="IP160" s="41"/>
      <c r="IQ160" s="41"/>
      <c r="IR160" s="41"/>
      <c r="IS160" s="41"/>
      <c r="IT160" s="41"/>
      <c r="IU160" s="41"/>
      <c r="IV160" s="41"/>
    </row>
    <row r="161" spans="1:256" s="24" customFormat="1" ht="8.25">
      <c r="A161" s="177" t="s">
        <v>113</v>
      </c>
      <c r="B161" s="191"/>
      <c r="C161" s="191"/>
      <c r="D161" s="192"/>
      <c r="E161" s="169"/>
      <c r="F161" s="25"/>
      <c r="G161" s="25"/>
      <c r="H161" s="25">
        <v>1</v>
      </c>
      <c r="I161" s="25">
        <v>1</v>
      </c>
      <c r="J161" s="25">
        <v>1</v>
      </c>
      <c r="K161" s="25"/>
      <c r="L161" s="25">
        <v>1</v>
      </c>
      <c r="M161" s="25">
        <v>4</v>
      </c>
      <c r="N161" s="25">
        <v>1</v>
      </c>
      <c r="O161" s="25">
        <v>1</v>
      </c>
      <c r="P161" s="25">
        <v>1</v>
      </c>
      <c r="Q161" s="25">
        <v>1</v>
      </c>
      <c r="R161" s="25">
        <v>1</v>
      </c>
      <c r="S161" s="25">
        <v>1</v>
      </c>
      <c r="T161" s="25">
        <v>1</v>
      </c>
      <c r="U161" s="25">
        <v>1</v>
      </c>
      <c r="V161" s="25"/>
      <c r="W161" s="25">
        <v>1</v>
      </c>
      <c r="X161" s="25"/>
      <c r="Y161" s="25">
        <v>1</v>
      </c>
      <c r="Z161" s="25">
        <v>1</v>
      </c>
      <c r="AA161" s="25">
        <v>1</v>
      </c>
      <c r="AB161" s="25">
        <v>1</v>
      </c>
      <c r="AC161" s="25">
        <v>1</v>
      </c>
      <c r="AD161" s="25">
        <v>1</v>
      </c>
      <c r="AE161" s="25">
        <v>1</v>
      </c>
      <c r="AF161" s="25"/>
      <c r="AG161" s="25">
        <v>1</v>
      </c>
      <c r="AH161" s="25">
        <v>1</v>
      </c>
      <c r="AI161" s="25">
        <v>1</v>
      </c>
      <c r="AJ161" s="25">
        <v>1</v>
      </c>
      <c r="AK161" s="25">
        <v>1</v>
      </c>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c r="FO161" s="33"/>
      <c r="FP161" s="33"/>
      <c r="FQ161" s="33"/>
      <c r="FR161" s="33"/>
      <c r="FS161" s="33"/>
      <c r="FT161" s="33"/>
      <c r="FU161" s="33"/>
      <c r="FV161" s="33"/>
      <c r="FW161" s="33"/>
      <c r="FX161" s="33"/>
      <c r="FY161" s="33"/>
      <c r="FZ161" s="33"/>
      <c r="GA161" s="33"/>
      <c r="GB161" s="33"/>
      <c r="GC161" s="33"/>
      <c r="GD161" s="33"/>
      <c r="GE161" s="33"/>
      <c r="GF161" s="33"/>
      <c r="GG161" s="33"/>
      <c r="GH161" s="33"/>
      <c r="GI161" s="33"/>
      <c r="GJ161" s="33"/>
      <c r="GK161" s="33"/>
      <c r="GL161" s="33"/>
      <c r="GM161" s="33"/>
      <c r="GN161" s="33"/>
      <c r="GO161" s="33"/>
      <c r="GP161" s="33"/>
      <c r="GQ161" s="33"/>
      <c r="GR161" s="33"/>
      <c r="GS161" s="33"/>
      <c r="GT161" s="33"/>
      <c r="GU161" s="33"/>
      <c r="GV161" s="33"/>
      <c r="GW161" s="33"/>
      <c r="GX161" s="33"/>
      <c r="GY161" s="33"/>
      <c r="GZ161" s="33"/>
      <c r="HA161" s="33"/>
      <c r="HB161" s="33"/>
      <c r="HC161" s="33"/>
      <c r="HD161" s="33"/>
      <c r="HE161" s="33"/>
      <c r="HF161" s="33"/>
      <c r="HG161" s="33"/>
      <c r="HH161" s="33"/>
      <c r="HI161" s="33"/>
      <c r="HJ161" s="33"/>
      <c r="HK161" s="33"/>
      <c r="HL161" s="33"/>
      <c r="HM161" s="33"/>
      <c r="HN161" s="33"/>
      <c r="HO161" s="33"/>
      <c r="HP161" s="33"/>
      <c r="HQ161" s="33"/>
      <c r="HR161" s="33"/>
      <c r="HS161" s="33"/>
      <c r="HT161" s="33"/>
      <c r="HU161" s="33"/>
      <c r="HV161" s="33"/>
      <c r="HW161" s="33"/>
      <c r="HX161" s="33"/>
      <c r="HY161" s="33"/>
      <c r="HZ161" s="33"/>
      <c r="IA161" s="33"/>
      <c r="IB161" s="33"/>
      <c r="IC161" s="33"/>
      <c r="ID161" s="33"/>
      <c r="IE161" s="33"/>
      <c r="IF161" s="33"/>
      <c r="IG161" s="33"/>
      <c r="IH161" s="33"/>
      <c r="II161" s="33"/>
      <c r="IJ161" s="33"/>
      <c r="IK161" s="33"/>
      <c r="IL161" s="33"/>
      <c r="IM161" s="33"/>
      <c r="IN161" s="33"/>
      <c r="IO161" s="33"/>
      <c r="IP161" s="33"/>
      <c r="IQ161" s="33"/>
      <c r="IR161" s="33"/>
      <c r="IS161" s="33"/>
      <c r="IT161" s="33"/>
      <c r="IU161" s="33"/>
      <c r="IV161" s="33"/>
    </row>
    <row r="162" spans="1:256" ht="33.75">
      <c r="A162" s="178" t="s">
        <v>593</v>
      </c>
      <c r="B162" s="163" t="s">
        <v>3071</v>
      </c>
      <c r="C162" s="174" t="s">
        <v>3505</v>
      </c>
      <c r="D162" s="179" t="s">
        <v>440</v>
      </c>
      <c r="E162" s="164" t="s">
        <v>224</v>
      </c>
      <c r="F162" s="8">
        <v>1</v>
      </c>
      <c r="G162" s="10" t="s">
        <v>2681</v>
      </c>
      <c r="H162" s="11">
        <v>90.59782608695653</v>
      </c>
      <c r="I162" s="11">
        <v>2.0652173913043477</v>
      </c>
      <c r="J162" s="11">
        <v>6.6304347826086962E-2</v>
      </c>
      <c r="K162" s="11">
        <v>2.1374999999999806</v>
      </c>
      <c r="L162" s="11">
        <v>4.4103260869565224</v>
      </c>
      <c r="M162" s="11">
        <v>0.66500000000000004</v>
      </c>
      <c r="N162" s="10">
        <v>24</v>
      </c>
      <c r="O162" s="11">
        <v>0.39228940217391312</v>
      </c>
      <c r="P162" s="10">
        <v>21</v>
      </c>
      <c r="Q162" s="10">
        <v>47</v>
      </c>
      <c r="R162" s="10">
        <v>132</v>
      </c>
      <c r="S162" s="10">
        <v>8.0534782608695643</v>
      </c>
      <c r="T162" s="8">
        <v>0.52</v>
      </c>
      <c r="U162" s="8">
        <v>0.63</v>
      </c>
      <c r="V162" s="10">
        <v>3.8276576086956533</v>
      </c>
      <c r="W162" s="10">
        <v>0</v>
      </c>
      <c r="X162" s="10">
        <v>47</v>
      </c>
      <c r="Y162" s="10">
        <v>0</v>
      </c>
      <c r="Z162" s="10">
        <v>47.413565217391302</v>
      </c>
      <c r="AA162" s="10">
        <v>0</v>
      </c>
      <c r="AB162" s="10">
        <v>0</v>
      </c>
      <c r="AC162" s="8" t="s">
        <v>850</v>
      </c>
      <c r="AD162" s="8">
        <v>2.0086956521739131E-2</v>
      </c>
      <c r="AE162" s="8">
        <v>0.06</v>
      </c>
      <c r="AF162" s="11">
        <v>0.66932608695652174</v>
      </c>
      <c r="AG162" s="11">
        <v>0.6</v>
      </c>
      <c r="AH162" s="11">
        <v>9.5413043478260892E-2</v>
      </c>
      <c r="AI162" s="13">
        <v>0.06</v>
      </c>
      <c r="AJ162" s="10">
        <v>20</v>
      </c>
      <c r="AK162" s="11">
        <v>1</v>
      </c>
    </row>
    <row r="163" spans="1:256" s="18" customFormat="1" ht="33.75">
      <c r="A163" s="175" t="s">
        <v>431</v>
      </c>
      <c r="B163" s="188" t="s">
        <v>430</v>
      </c>
      <c r="C163" s="173" t="s">
        <v>432</v>
      </c>
      <c r="D163" s="186" t="s">
        <v>408</v>
      </c>
      <c r="E163" s="167" t="s">
        <v>433</v>
      </c>
      <c r="F163" s="30">
        <v>0.88</v>
      </c>
      <c r="G163" s="28" t="s">
        <v>2864</v>
      </c>
      <c r="H163" s="29">
        <v>85.4</v>
      </c>
      <c r="I163" s="29">
        <v>4.5</v>
      </c>
      <c r="J163" s="29">
        <v>0.6</v>
      </c>
      <c r="K163" s="29">
        <v>4.5</v>
      </c>
      <c r="L163" s="29">
        <v>4.2</v>
      </c>
      <c r="M163" s="29">
        <v>0.8</v>
      </c>
      <c r="N163" s="28">
        <v>50</v>
      </c>
      <c r="O163" s="29">
        <v>1.4</v>
      </c>
      <c r="P163" s="28">
        <v>38</v>
      </c>
      <c r="Q163" s="28">
        <v>95</v>
      </c>
      <c r="R163" s="28">
        <v>250</v>
      </c>
      <c r="S163" s="28">
        <v>50</v>
      </c>
      <c r="T163" s="30">
        <v>0.57999999999999996</v>
      </c>
      <c r="U163" s="30">
        <v>7.3999999999999996E-2</v>
      </c>
      <c r="V163" s="28">
        <v>8.4749999999999996</v>
      </c>
      <c r="W163" s="28">
        <v>0</v>
      </c>
      <c r="X163" s="28">
        <v>101.7</v>
      </c>
      <c r="Y163" s="28">
        <v>5.3999999999999995</v>
      </c>
      <c r="Z163" s="28">
        <v>99</v>
      </c>
      <c r="AA163" s="28">
        <v>0</v>
      </c>
      <c r="AB163" s="28">
        <v>0</v>
      </c>
      <c r="AC163" s="30">
        <v>0.27600000000000002</v>
      </c>
      <c r="AD163" s="30">
        <v>0.08</v>
      </c>
      <c r="AE163" s="30">
        <v>0.11</v>
      </c>
      <c r="AF163" s="29">
        <v>2.4300000000000002</v>
      </c>
      <c r="AG163" s="29">
        <v>1.5</v>
      </c>
      <c r="AH163" s="29">
        <v>0.93</v>
      </c>
      <c r="AI163" s="54">
        <v>3.7999999999999999E-2</v>
      </c>
      <c r="AJ163" s="28">
        <v>96</v>
      </c>
      <c r="AK163" s="29">
        <v>9</v>
      </c>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E163" s="6"/>
      <c r="HF163" s="6"/>
      <c r="HG163" s="6"/>
      <c r="HH163" s="6"/>
      <c r="HI163" s="6"/>
      <c r="HJ163" s="6"/>
      <c r="HK163" s="6"/>
      <c r="HL163" s="6"/>
      <c r="HM163" s="6"/>
      <c r="HN163" s="6"/>
      <c r="HO163" s="6"/>
      <c r="HP163" s="6"/>
      <c r="HQ163" s="6"/>
      <c r="HR163" s="6"/>
      <c r="HS163" s="6"/>
      <c r="HT163" s="6"/>
      <c r="HU163" s="6"/>
      <c r="HV163" s="6"/>
      <c r="HW163" s="6"/>
      <c r="HX163" s="6"/>
      <c r="HY163" s="6"/>
      <c r="HZ163" s="6"/>
      <c r="IA163" s="6"/>
      <c r="IB163" s="6"/>
      <c r="IC163" s="6"/>
      <c r="ID163" s="6"/>
      <c r="IE163" s="6"/>
      <c r="IF163" s="6"/>
      <c r="IG163" s="6"/>
      <c r="IH163" s="6"/>
      <c r="II163" s="6"/>
      <c r="IJ163" s="6"/>
      <c r="IK163" s="6"/>
      <c r="IL163" s="6"/>
      <c r="IM163" s="6"/>
      <c r="IN163" s="6"/>
      <c r="IO163" s="6"/>
      <c r="IP163" s="6"/>
      <c r="IQ163" s="6"/>
      <c r="IR163" s="6"/>
      <c r="IS163" s="6"/>
      <c r="IT163" s="6"/>
      <c r="IU163" s="6"/>
      <c r="IV163" s="6"/>
    </row>
    <row r="164" spans="1:256" s="35" customFormat="1" ht="8.25">
      <c r="A164" s="176" t="s">
        <v>112</v>
      </c>
      <c r="B164" s="189"/>
      <c r="C164" s="189"/>
      <c r="D164" s="190"/>
      <c r="E164" s="172"/>
      <c r="F164" s="39"/>
      <c r="G164" s="25"/>
      <c r="H164" s="40"/>
      <c r="I164" s="40"/>
      <c r="J164" s="40"/>
      <c r="K164" s="40"/>
      <c r="L164" s="40"/>
      <c r="M164" s="40"/>
      <c r="N164" s="25"/>
      <c r="O164" s="40"/>
      <c r="P164" s="25"/>
      <c r="Q164" s="25"/>
      <c r="R164" s="25"/>
      <c r="S164" s="25"/>
      <c r="T164" s="39"/>
      <c r="U164" s="39"/>
      <c r="V164" s="25"/>
      <c r="W164" s="25"/>
      <c r="X164" s="25"/>
      <c r="Y164" s="25"/>
      <c r="Z164" s="25"/>
      <c r="AA164" s="25"/>
      <c r="AB164" s="25"/>
      <c r="AC164" s="39"/>
      <c r="AD164" s="39"/>
      <c r="AE164" s="39"/>
      <c r="AF164" s="39"/>
      <c r="AG164" s="39"/>
      <c r="AH164" s="39"/>
      <c r="AI164" s="38"/>
      <c r="AJ164" s="25"/>
      <c r="AK164" s="40"/>
      <c r="AL164" s="41"/>
      <c r="AM164" s="41"/>
      <c r="AN164" s="41"/>
      <c r="AO164" s="41"/>
      <c r="AP164" s="41"/>
      <c r="AQ164" s="41"/>
      <c r="AR164" s="41"/>
      <c r="AS164" s="41"/>
      <c r="AT164" s="41"/>
      <c r="AU164" s="41"/>
      <c r="AV164" s="41"/>
      <c r="AW164" s="41"/>
      <c r="AX164" s="41"/>
      <c r="AY164" s="41"/>
      <c r="AZ164" s="41"/>
      <c r="BA164" s="41"/>
      <c r="BB164" s="41"/>
      <c r="BC164" s="41"/>
      <c r="BD164" s="41"/>
      <c r="BE164" s="41"/>
      <c r="BF164" s="41"/>
      <c r="BG164" s="41"/>
      <c r="BH164" s="41"/>
      <c r="BI164" s="41"/>
      <c r="BJ164" s="41"/>
      <c r="BK164" s="41"/>
      <c r="BL164" s="41"/>
      <c r="BM164" s="41"/>
      <c r="BN164" s="41"/>
      <c r="BO164" s="41"/>
      <c r="BP164" s="41"/>
      <c r="BQ164" s="41"/>
      <c r="BR164" s="41"/>
      <c r="BS164" s="41"/>
      <c r="BT164" s="41"/>
      <c r="BU164" s="41"/>
      <c r="BV164" s="41"/>
      <c r="BW164" s="41"/>
      <c r="BX164" s="41"/>
      <c r="BY164" s="41"/>
      <c r="BZ164" s="41"/>
      <c r="CA164" s="41"/>
      <c r="CB164" s="41"/>
      <c r="CC164" s="41"/>
      <c r="CD164" s="41"/>
      <c r="CE164" s="41"/>
      <c r="CF164" s="41"/>
      <c r="CG164" s="41"/>
      <c r="CH164" s="41"/>
      <c r="CI164" s="41"/>
      <c r="CJ164" s="41"/>
      <c r="CK164" s="41"/>
      <c r="CL164" s="41"/>
      <c r="CM164" s="41"/>
      <c r="CN164" s="41"/>
      <c r="CO164" s="41"/>
      <c r="CP164" s="41"/>
      <c r="CQ164" s="41"/>
      <c r="CR164" s="41"/>
      <c r="CS164" s="41"/>
      <c r="CT164" s="41"/>
      <c r="CU164" s="41"/>
      <c r="CV164" s="41"/>
      <c r="CW164" s="41"/>
      <c r="CX164" s="41"/>
      <c r="CY164" s="41"/>
      <c r="CZ164" s="41"/>
      <c r="DA164" s="41"/>
      <c r="DB164" s="41"/>
      <c r="DC164" s="41"/>
      <c r="DD164" s="41"/>
      <c r="DE164" s="41"/>
      <c r="DF164" s="41"/>
      <c r="DG164" s="41"/>
      <c r="DH164" s="41"/>
      <c r="DI164" s="41"/>
      <c r="DJ164" s="41"/>
      <c r="DK164" s="41"/>
      <c r="DL164" s="41"/>
      <c r="DM164" s="41"/>
      <c r="DN164" s="41"/>
      <c r="DO164" s="41"/>
      <c r="DP164" s="41"/>
      <c r="DQ164" s="41"/>
      <c r="DR164" s="41"/>
      <c r="DS164" s="41"/>
      <c r="DT164" s="41"/>
      <c r="DU164" s="41"/>
      <c r="DV164" s="41"/>
      <c r="DW164" s="41"/>
      <c r="DX164" s="41"/>
      <c r="DY164" s="41"/>
      <c r="DZ164" s="41"/>
      <c r="EA164" s="41"/>
      <c r="EB164" s="41"/>
      <c r="EC164" s="41"/>
      <c r="ED164" s="41"/>
      <c r="EE164" s="41"/>
      <c r="EF164" s="41"/>
      <c r="EG164" s="41"/>
      <c r="EH164" s="41"/>
      <c r="EI164" s="41"/>
      <c r="EJ164" s="41"/>
      <c r="EK164" s="41"/>
      <c r="EL164" s="41"/>
      <c r="EM164" s="41"/>
      <c r="EN164" s="41"/>
      <c r="EO164" s="41"/>
      <c r="EP164" s="41"/>
      <c r="EQ164" s="41"/>
      <c r="ER164" s="41"/>
      <c r="ES164" s="41"/>
      <c r="ET164" s="41"/>
      <c r="EU164" s="41"/>
      <c r="EV164" s="41"/>
      <c r="EW164" s="41"/>
      <c r="EX164" s="41"/>
      <c r="EY164" s="41"/>
      <c r="EZ164" s="41"/>
      <c r="FA164" s="41"/>
      <c r="FB164" s="41"/>
      <c r="FC164" s="41"/>
      <c r="FD164" s="41"/>
      <c r="FE164" s="41"/>
      <c r="FF164" s="41"/>
      <c r="FG164" s="41"/>
      <c r="FH164" s="41"/>
      <c r="FI164" s="41"/>
      <c r="FJ164" s="41"/>
      <c r="FK164" s="41"/>
      <c r="FL164" s="41"/>
      <c r="FM164" s="41"/>
      <c r="FN164" s="41"/>
      <c r="FO164" s="41"/>
      <c r="FP164" s="41"/>
      <c r="FQ164" s="41"/>
      <c r="FR164" s="41"/>
      <c r="FS164" s="41"/>
      <c r="FT164" s="41"/>
      <c r="FU164" s="41"/>
      <c r="FV164" s="41"/>
      <c r="FW164" s="41"/>
      <c r="FX164" s="41"/>
      <c r="FY164" s="41"/>
      <c r="FZ164" s="41"/>
      <c r="GA164" s="41"/>
      <c r="GB164" s="41"/>
      <c r="GC164" s="41"/>
      <c r="GD164" s="41"/>
      <c r="GE164" s="41"/>
      <c r="GF164" s="41"/>
      <c r="GG164" s="41"/>
      <c r="GH164" s="41"/>
      <c r="GI164" s="41"/>
      <c r="GJ164" s="41"/>
      <c r="GK164" s="41"/>
      <c r="GL164" s="41"/>
      <c r="GM164" s="41"/>
      <c r="GN164" s="41"/>
      <c r="GO164" s="41"/>
      <c r="GP164" s="41"/>
      <c r="GQ164" s="41"/>
      <c r="GR164" s="41"/>
      <c r="GS164" s="41"/>
      <c r="GT164" s="41"/>
      <c r="GU164" s="41"/>
      <c r="GV164" s="41"/>
      <c r="GW164" s="41"/>
      <c r="GX164" s="41"/>
      <c r="GY164" s="41"/>
      <c r="GZ164" s="41"/>
      <c r="HA164" s="41"/>
      <c r="HB164" s="41"/>
      <c r="HC164" s="41"/>
      <c r="HD164" s="41"/>
      <c r="HE164" s="41"/>
      <c r="HF164" s="41"/>
      <c r="HG164" s="41"/>
      <c r="HH164" s="41"/>
      <c r="HI164" s="41"/>
      <c r="HJ164" s="41"/>
      <c r="HK164" s="41"/>
      <c r="HL164" s="41"/>
      <c r="HM164" s="41"/>
      <c r="HN164" s="41"/>
      <c r="HO164" s="41"/>
      <c r="HP164" s="41"/>
      <c r="HQ164" s="41"/>
      <c r="HR164" s="41"/>
      <c r="HS164" s="41"/>
      <c r="HT164" s="41"/>
      <c r="HU164" s="41"/>
      <c r="HV164" s="41"/>
      <c r="HW164" s="41"/>
      <c r="HX164" s="41"/>
      <c r="HY164" s="41"/>
      <c r="HZ164" s="41"/>
      <c r="IA164" s="41"/>
      <c r="IB164" s="41"/>
      <c r="IC164" s="41"/>
      <c r="ID164" s="41"/>
      <c r="IE164" s="41"/>
      <c r="IF164" s="41"/>
      <c r="IG164" s="41"/>
      <c r="IH164" s="41"/>
      <c r="II164" s="41"/>
      <c r="IJ164" s="41"/>
      <c r="IK164" s="41"/>
      <c r="IL164" s="41"/>
      <c r="IM164" s="41"/>
      <c r="IN164" s="41"/>
      <c r="IO164" s="41"/>
      <c r="IP164" s="41"/>
      <c r="IQ164" s="41"/>
      <c r="IR164" s="41"/>
      <c r="IS164" s="41"/>
      <c r="IT164" s="41"/>
      <c r="IU164" s="41"/>
      <c r="IV164" s="41"/>
    </row>
    <row r="165" spans="1:256" s="24" customFormat="1" ht="8.25">
      <c r="A165" s="177" t="s">
        <v>113</v>
      </c>
      <c r="B165" s="191"/>
      <c r="C165" s="191"/>
      <c r="D165" s="192"/>
      <c r="E165" s="169"/>
      <c r="F165" s="25"/>
      <c r="G165" s="25"/>
      <c r="H165" s="25">
        <v>1</v>
      </c>
      <c r="I165" s="25">
        <v>1</v>
      </c>
      <c r="J165" s="25">
        <v>1</v>
      </c>
      <c r="K165" s="25"/>
      <c r="L165" s="25">
        <v>1</v>
      </c>
      <c r="M165" s="25">
        <v>1</v>
      </c>
      <c r="N165" s="25">
        <v>1</v>
      </c>
      <c r="O165" s="25">
        <v>1</v>
      </c>
      <c r="P165" s="25">
        <v>1</v>
      </c>
      <c r="Q165" s="25">
        <v>1</v>
      </c>
      <c r="R165" s="25">
        <v>1</v>
      </c>
      <c r="S165" s="25">
        <v>1</v>
      </c>
      <c r="T165" s="25">
        <v>1</v>
      </c>
      <c r="U165" s="25">
        <v>1</v>
      </c>
      <c r="V165" s="25"/>
      <c r="W165" s="25">
        <v>1</v>
      </c>
      <c r="X165" s="25"/>
      <c r="Y165" s="25">
        <v>1</v>
      </c>
      <c r="Z165" s="25">
        <v>1</v>
      </c>
      <c r="AA165" s="25">
        <v>1</v>
      </c>
      <c r="AB165" s="25">
        <v>1</v>
      </c>
      <c r="AC165" s="25">
        <v>1</v>
      </c>
      <c r="AD165" s="25">
        <v>1</v>
      </c>
      <c r="AE165" s="25">
        <v>1</v>
      </c>
      <c r="AF165" s="25"/>
      <c r="AG165" s="25">
        <v>1</v>
      </c>
      <c r="AH165" s="25">
        <v>1</v>
      </c>
      <c r="AI165" s="25">
        <v>1</v>
      </c>
      <c r="AJ165" s="25">
        <v>1</v>
      </c>
      <c r="AK165" s="25">
        <v>1</v>
      </c>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c r="FO165" s="33"/>
      <c r="FP165" s="33"/>
      <c r="FQ165" s="33"/>
      <c r="FR165" s="33"/>
      <c r="FS165" s="33"/>
      <c r="FT165" s="33"/>
      <c r="FU165" s="33"/>
      <c r="FV165" s="33"/>
      <c r="FW165" s="33"/>
      <c r="FX165" s="33"/>
      <c r="FY165" s="33"/>
      <c r="FZ165" s="33"/>
      <c r="GA165" s="33"/>
      <c r="GB165" s="33"/>
      <c r="GC165" s="33"/>
      <c r="GD165" s="33"/>
      <c r="GE165" s="33"/>
      <c r="GF165" s="33"/>
      <c r="GG165" s="33"/>
      <c r="GH165" s="33"/>
      <c r="GI165" s="33"/>
      <c r="GJ165" s="33"/>
      <c r="GK165" s="33"/>
      <c r="GL165" s="33"/>
      <c r="GM165" s="33"/>
      <c r="GN165" s="33"/>
      <c r="GO165" s="33"/>
      <c r="GP165" s="33"/>
      <c r="GQ165" s="33"/>
      <c r="GR165" s="33"/>
      <c r="GS165" s="33"/>
      <c r="GT165" s="33"/>
      <c r="GU165" s="33"/>
      <c r="GV165" s="33"/>
      <c r="GW165" s="33"/>
      <c r="GX165" s="33"/>
      <c r="GY165" s="33"/>
      <c r="GZ165" s="33"/>
      <c r="HA165" s="33"/>
      <c r="HB165" s="33"/>
      <c r="HC165" s="33"/>
      <c r="HD165" s="33"/>
      <c r="HE165" s="33"/>
      <c r="HF165" s="33"/>
      <c r="HG165" s="33"/>
      <c r="HH165" s="33"/>
      <c r="HI165" s="33"/>
      <c r="HJ165" s="33"/>
      <c r="HK165" s="33"/>
      <c r="HL165" s="33"/>
      <c r="HM165" s="33"/>
      <c r="HN165" s="33"/>
      <c r="HO165" s="33"/>
      <c r="HP165" s="33"/>
      <c r="HQ165" s="33"/>
      <c r="HR165" s="33"/>
      <c r="HS165" s="33"/>
      <c r="HT165" s="33"/>
      <c r="HU165" s="33"/>
      <c r="HV165" s="33"/>
      <c r="HW165" s="33"/>
      <c r="HX165" s="33"/>
      <c r="HY165" s="33"/>
      <c r="HZ165" s="33"/>
      <c r="IA165" s="33"/>
      <c r="IB165" s="33"/>
      <c r="IC165" s="33"/>
      <c r="ID165" s="33"/>
      <c r="IE165" s="33"/>
      <c r="IF165" s="33"/>
      <c r="IG165" s="33"/>
      <c r="IH165" s="33"/>
      <c r="II165" s="33"/>
      <c r="IJ165" s="33"/>
      <c r="IK165" s="33"/>
      <c r="IL165" s="33"/>
      <c r="IM165" s="33"/>
      <c r="IN165" s="33"/>
      <c r="IO165" s="33"/>
      <c r="IP165" s="33"/>
      <c r="IQ165" s="33"/>
      <c r="IR165" s="33"/>
      <c r="IS165" s="33"/>
      <c r="IT165" s="33"/>
      <c r="IU165" s="33"/>
      <c r="IV165" s="33"/>
    </row>
    <row r="166" spans="1:256" ht="112.5">
      <c r="A166" s="178" t="s">
        <v>454</v>
      </c>
      <c r="B166" s="163" t="s">
        <v>448</v>
      </c>
      <c r="C166" s="174" t="s">
        <v>455</v>
      </c>
      <c r="D166" s="179" t="s">
        <v>452</v>
      </c>
      <c r="E166" s="164" t="s">
        <v>456</v>
      </c>
      <c r="F166" s="8">
        <v>0.88</v>
      </c>
      <c r="G166" s="10" t="s">
        <v>2863</v>
      </c>
      <c r="H166" s="11">
        <v>92.683750000000003</v>
      </c>
      <c r="I166" s="11">
        <v>1.5271428571428571</v>
      </c>
      <c r="J166" s="11">
        <v>0.31285714285714283</v>
      </c>
      <c r="K166" s="11">
        <v>2.5562499999999915</v>
      </c>
      <c r="L166" s="11">
        <v>2.5</v>
      </c>
      <c r="M166" s="11">
        <v>0.42</v>
      </c>
      <c r="N166" s="10">
        <v>30</v>
      </c>
      <c r="O166" s="11">
        <v>0.47397142857142854</v>
      </c>
      <c r="P166" s="10">
        <v>15.093333333333334</v>
      </c>
      <c r="Q166" s="10">
        <v>30</v>
      </c>
      <c r="R166" s="10">
        <v>170</v>
      </c>
      <c r="S166" s="10">
        <v>7.6</v>
      </c>
      <c r="T166" s="8">
        <v>0.39903333333333335</v>
      </c>
      <c r="U166" s="8">
        <v>2.4399999999999998E-2</v>
      </c>
      <c r="V166" s="10">
        <v>4.875</v>
      </c>
      <c r="W166" s="10">
        <v>0</v>
      </c>
      <c r="X166" s="10">
        <v>58.5</v>
      </c>
      <c r="Y166" s="10">
        <v>33</v>
      </c>
      <c r="Z166" s="10">
        <v>42</v>
      </c>
      <c r="AA166" s="10">
        <v>0</v>
      </c>
      <c r="AB166" s="10">
        <v>0</v>
      </c>
      <c r="AC166" s="8">
        <v>0.2</v>
      </c>
      <c r="AD166" s="8">
        <v>0.06</v>
      </c>
      <c r="AE166" s="8">
        <v>5.000000000000001E-2</v>
      </c>
      <c r="AF166" s="11">
        <v>0.55000000000000004</v>
      </c>
      <c r="AG166" s="11">
        <v>0.4</v>
      </c>
      <c r="AH166" s="11">
        <v>0.15</v>
      </c>
      <c r="AI166" s="13">
        <v>0.156</v>
      </c>
      <c r="AJ166" s="10">
        <v>43</v>
      </c>
      <c r="AK166" s="11">
        <v>16.138749999999998</v>
      </c>
    </row>
    <row r="167" spans="1:256" s="102" customFormat="1" ht="8.25">
      <c r="A167" s="208" t="s">
        <v>112</v>
      </c>
      <c r="B167" s="209"/>
      <c r="C167" s="209"/>
      <c r="D167" s="210"/>
      <c r="E167" s="170"/>
      <c r="F167" s="43"/>
      <c r="G167" s="34"/>
      <c r="H167" s="44">
        <v>1.311661296655072</v>
      </c>
      <c r="I167" s="44">
        <v>0.50736949999365377</v>
      </c>
      <c r="J167" s="44">
        <v>0.18723552776421157</v>
      </c>
      <c r="K167" s="44"/>
      <c r="L167" s="44"/>
      <c r="M167" s="44">
        <v>0.13856406460551016</v>
      </c>
      <c r="N167" s="34">
        <v>1.6832508230603465</v>
      </c>
      <c r="O167" s="44">
        <v>0.32124985454879068</v>
      </c>
      <c r="P167" s="34">
        <v>14.090739275614082</v>
      </c>
      <c r="Q167" s="34"/>
      <c r="R167" s="34"/>
      <c r="S167" s="34"/>
      <c r="T167" s="43">
        <v>0.27626779279049762</v>
      </c>
      <c r="U167" s="43" t="s">
        <v>1910</v>
      </c>
      <c r="V167" s="34"/>
      <c r="W167" s="34" t="s">
        <v>1877</v>
      </c>
      <c r="X167" s="34"/>
      <c r="Y167" s="34"/>
      <c r="Z167" s="34"/>
      <c r="AA167" s="34"/>
      <c r="AB167" s="43"/>
      <c r="AC167" s="43"/>
      <c r="AD167" s="43">
        <v>0</v>
      </c>
      <c r="AE167" s="43">
        <v>8.4983747219407389E-18</v>
      </c>
      <c r="AF167" s="43"/>
      <c r="AG167" s="103"/>
      <c r="AH167" s="103"/>
      <c r="AI167" s="42"/>
      <c r="AJ167" s="34"/>
      <c r="AK167" s="43">
        <v>11.61967105201963</v>
      </c>
    </row>
    <row r="168" spans="1:256" s="33" customFormat="1" ht="8.25">
      <c r="A168" s="198" t="s">
        <v>113</v>
      </c>
      <c r="B168" s="195"/>
      <c r="C168" s="195"/>
      <c r="D168" s="196"/>
      <c r="E168" s="171"/>
      <c r="F168" s="43"/>
      <c r="G168" s="34"/>
      <c r="H168" s="34">
        <v>8</v>
      </c>
      <c r="I168" s="34">
        <v>7</v>
      </c>
      <c r="J168" s="34">
        <v>7</v>
      </c>
      <c r="K168" s="34"/>
      <c r="L168" s="34">
        <v>1</v>
      </c>
      <c r="M168" s="34">
        <v>3</v>
      </c>
      <c r="N168" s="34">
        <v>4</v>
      </c>
      <c r="O168" s="34">
        <v>7</v>
      </c>
      <c r="P168" s="34">
        <v>3</v>
      </c>
      <c r="Q168" s="34">
        <v>1</v>
      </c>
      <c r="R168" s="34">
        <v>1</v>
      </c>
      <c r="S168" s="34">
        <v>1</v>
      </c>
      <c r="T168" s="34">
        <v>3</v>
      </c>
      <c r="U168" s="34">
        <v>2</v>
      </c>
      <c r="V168" s="34"/>
      <c r="W168" s="34">
        <v>2</v>
      </c>
      <c r="X168" s="34"/>
      <c r="Y168" s="34">
        <v>1</v>
      </c>
      <c r="Z168" s="34">
        <v>1</v>
      </c>
      <c r="AA168" s="34">
        <v>1</v>
      </c>
      <c r="AB168" s="34">
        <v>1</v>
      </c>
      <c r="AC168" s="34">
        <v>1</v>
      </c>
      <c r="AD168" s="34">
        <v>3</v>
      </c>
      <c r="AE168" s="34">
        <v>3</v>
      </c>
      <c r="AF168" s="34"/>
      <c r="AG168" s="34">
        <v>1</v>
      </c>
      <c r="AH168" s="34">
        <v>1</v>
      </c>
      <c r="AI168" s="34">
        <v>1</v>
      </c>
      <c r="AJ168" s="34">
        <v>1</v>
      </c>
      <c r="AK168" s="34">
        <v>8</v>
      </c>
    </row>
    <row r="169" spans="1:256" s="18" customFormat="1" ht="22.5">
      <c r="A169" s="175" t="s">
        <v>601</v>
      </c>
      <c r="B169" s="188" t="s">
        <v>2860</v>
      </c>
      <c r="C169" s="173" t="s">
        <v>2861</v>
      </c>
      <c r="D169" s="186" t="s">
        <v>452</v>
      </c>
      <c r="E169" s="167" t="s">
        <v>224</v>
      </c>
      <c r="F169" s="30">
        <v>1</v>
      </c>
      <c r="G169" s="28" t="s">
        <v>760</v>
      </c>
      <c r="H169" s="29">
        <v>91.686079545454561</v>
      </c>
      <c r="I169" s="29">
        <v>1.7353896103896105</v>
      </c>
      <c r="J169" s="29">
        <v>0.35551948051948046</v>
      </c>
      <c r="K169" s="29">
        <v>2.9048295454545356</v>
      </c>
      <c r="L169" s="29">
        <v>2.8409090909090908</v>
      </c>
      <c r="M169" s="29">
        <v>0.45340909090909087</v>
      </c>
      <c r="N169" s="28">
        <v>35.363636363636367</v>
      </c>
      <c r="O169" s="29">
        <v>0.50395292207792208</v>
      </c>
      <c r="P169" s="28">
        <v>11.681818181818182</v>
      </c>
      <c r="Q169" s="28">
        <v>30.709090909090907</v>
      </c>
      <c r="R169" s="28">
        <v>96.854545454545459</v>
      </c>
      <c r="S169" s="28">
        <v>8.8227272727272723</v>
      </c>
      <c r="T169" s="30">
        <v>0.34153977272727276</v>
      </c>
      <c r="U169" s="30">
        <v>2.5681818181818177E-2</v>
      </c>
      <c r="V169" s="28">
        <v>4.9857954545454541</v>
      </c>
      <c r="W169" s="28">
        <v>0</v>
      </c>
      <c r="X169" s="28">
        <v>59.829545454545453</v>
      </c>
      <c r="Y169" s="28">
        <v>33.75</v>
      </c>
      <c r="Z169" s="28">
        <v>42.954545454545453</v>
      </c>
      <c r="AA169" s="28">
        <v>0</v>
      </c>
      <c r="AB169" s="28">
        <v>0</v>
      </c>
      <c r="AC169" s="30">
        <v>0.22727272727272727</v>
      </c>
      <c r="AD169" s="30">
        <v>4.4318181818181819E-2</v>
      </c>
      <c r="AE169" s="30">
        <v>3.6931818181818191E-2</v>
      </c>
      <c r="AF169" s="29">
        <v>0.40625</v>
      </c>
      <c r="AG169" s="29">
        <v>0.29545454545454547</v>
      </c>
      <c r="AH169" s="29">
        <v>0.11931818181818181</v>
      </c>
      <c r="AI169" s="54">
        <v>0.11522727272727272</v>
      </c>
      <c r="AJ169" s="28">
        <v>24.431818181818183</v>
      </c>
      <c r="AK169" s="29">
        <v>7.3357954545454529</v>
      </c>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6"/>
      <c r="GN169" s="6"/>
      <c r="GO169" s="6"/>
      <c r="GP169" s="6"/>
      <c r="GQ169" s="6"/>
      <c r="GR169" s="6"/>
      <c r="GS169" s="6"/>
      <c r="GT169" s="6"/>
      <c r="GU169" s="6"/>
      <c r="GV169" s="6"/>
      <c r="GW169" s="6"/>
      <c r="GX169" s="6"/>
      <c r="GY169" s="6"/>
      <c r="GZ169" s="6"/>
      <c r="HA169" s="6"/>
      <c r="HB169" s="6"/>
      <c r="HC169" s="6"/>
      <c r="HD169" s="6"/>
      <c r="HE169" s="6"/>
      <c r="HF169" s="6"/>
      <c r="HG169" s="6"/>
      <c r="HH169" s="6"/>
      <c r="HI169" s="6"/>
      <c r="HJ169" s="6"/>
      <c r="HK169" s="6"/>
      <c r="HL169" s="6"/>
      <c r="HM169" s="6"/>
      <c r="HN169" s="6"/>
      <c r="HO169" s="6"/>
      <c r="HP169" s="6"/>
      <c r="HQ169" s="6"/>
      <c r="HR169" s="6"/>
      <c r="HS169" s="6"/>
      <c r="HT169" s="6"/>
      <c r="HU169" s="6"/>
      <c r="HV169" s="6"/>
      <c r="HW169" s="6"/>
      <c r="HX169" s="6"/>
      <c r="HY169" s="6"/>
      <c r="HZ169" s="6"/>
      <c r="IA169" s="6"/>
      <c r="IB169" s="6"/>
      <c r="IC169" s="6"/>
      <c r="ID169" s="6"/>
      <c r="IE169" s="6"/>
      <c r="IF169" s="6"/>
      <c r="IG169" s="6"/>
      <c r="IH169" s="6"/>
      <c r="II169" s="6"/>
      <c r="IJ169" s="6"/>
      <c r="IK169" s="6"/>
      <c r="IL169" s="6"/>
      <c r="IM169" s="6"/>
      <c r="IN169" s="6"/>
      <c r="IO169" s="6"/>
      <c r="IP169" s="6"/>
      <c r="IQ169" s="6"/>
      <c r="IR169" s="6"/>
      <c r="IS169" s="6"/>
      <c r="IT169" s="6"/>
      <c r="IU169" s="6"/>
      <c r="IV169" s="6"/>
    </row>
    <row r="170" spans="1:256" ht="33.75">
      <c r="A170" s="178" t="s">
        <v>459</v>
      </c>
      <c r="B170" s="163" t="s">
        <v>457</v>
      </c>
      <c r="C170" s="174" t="s">
        <v>460</v>
      </c>
      <c r="D170" s="179" t="s">
        <v>458</v>
      </c>
      <c r="E170" s="164" t="s">
        <v>461</v>
      </c>
      <c r="F170" s="8">
        <v>0.83</v>
      </c>
      <c r="G170" s="10" t="s">
        <v>2859</v>
      </c>
      <c r="H170" s="11">
        <v>89.71</v>
      </c>
      <c r="I170" s="11">
        <v>0.92100000000000004</v>
      </c>
      <c r="J170" s="11">
        <v>0.25900000000000001</v>
      </c>
      <c r="K170" s="11">
        <v>5.960000000000008</v>
      </c>
      <c r="L170" s="11">
        <v>2.5499999999999998</v>
      </c>
      <c r="M170" s="11">
        <v>0.6</v>
      </c>
      <c r="N170" s="10">
        <v>25.858000000000001</v>
      </c>
      <c r="O170" s="11">
        <v>0.36312499999999998</v>
      </c>
      <c r="P170" s="10">
        <v>16.081</v>
      </c>
      <c r="Q170" s="10">
        <v>35</v>
      </c>
      <c r="R170" s="10">
        <v>145.23599999999999</v>
      </c>
      <c r="S170" s="10">
        <v>54.05</v>
      </c>
      <c r="T170" s="8">
        <v>7.3863305320852404E-2</v>
      </c>
      <c r="U170" s="8">
        <v>0.22536534911200734</v>
      </c>
      <c r="V170" s="10">
        <v>328.8296666666667</v>
      </c>
      <c r="W170" s="10">
        <v>0</v>
      </c>
      <c r="X170" s="10">
        <v>6280</v>
      </c>
      <c r="Y170" s="10">
        <v>4500</v>
      </c>
      <c r="Z170" s="10">
        <v>3940</v>
      </c>
      <c r="AA170" s="10">
        <v>161.875</v>
      </c>
      <c r="AB170" s="10">
        <v>0</v>
      </c>
      <c r="AC170" s="8" t="s">
        <v>192</v>
      </c>
      <c r="AD170" s="8">
        <v>4.3999999999999997E-2</v>
      </c>
      <c r="AE170" s="8">
        <v>8.5000000000000006E-2</v>
      </c>
      <c r="AF170" s="11">
        <v>1.117</v>
      </c>
      <c r="AG170" s="11">
        <v>1</v>
      </c>
      <c r="AH170" s="11">
        <v>0.11700000000000001</v>
      </c>
      <c r="AI170" s="13">
        <v>0.13336899999999999</v>
      </c>
      <c r="AJ170" s="10">
        <v>15</v>
      </c>
      <c r="AK170" s="11">
        <v>1.4370000000000001</v>
      </c>
    </row>
    <row r="171" spans="1:256" s="102" customFormat="1" ht="8.25">
      <c r="A171" s="208" t="s">
        <v>112</v>
      </c>
      <c r="B171" s="209"/>
      <c r="C171" s="209"/>
      <c r="D171" s="210"/>
      <c r="E171" s="170"/>
      <c r="F171" s="43"/>
      <c r="G171" s="34"/>
      <c r="H171" s="44">
        <v>0.33</v>
      </c>
      <c r="I171" s="44">
        <v>0.17</v>
      </c>
      <c r="J171" s="44" t="s">
        <v>1915</v>
      </c>
      <c r="K171" s="44"/>
      <c r="L171" s="44"/>
      <c r="M171" s="44">
        <v>0.11</v>
      </c>
      <c r="N171" s="34" t="s">
        <v>2858</v>
      </c>
      <c r="O171" s="44">
        <v>6.9056136584665778E-2</v>
      </c>
      <c r="P171" s="34">
        <v>0.55828551131195459</v>
      </c>
      <c r="Q171" s="34"/>
      <c r="R171" s="34">
        <v>15.139388456609883</v>
      </c>
      <c r="S171" s="34">
        <v>4.3205968577517719</v>
      </c>
      <c r="T171" s="43">
        <v>2.0224868031054971E-2</v>
      </c>
      <c r="U171" s="43">
        <v>1.4741857564330793E-2</v>
      </c>
      <c r="V171" s="34"/>
      <c r="W171" s="34"/>
      <c r="X171" s="34"/>
      <c r="Y171" s="34"/>
      <c r="Z171" s="34"/>
      <c r="AA171" s="34"/>
      <c r="AB171" s="43"/>
      <c r="AC171" s="43"/>
      <c r="AD171" s="43">
        <v>4.0000000000000002E-4</v>
      </c>
      <c r="AE171" s="43">
        <v>3.0000000000000001E-3</v>
      </c>
      <c r="AF171" s="43"/>
      <c r="AG171" s="103"/>
      <c r="AH171" s="103"/>
      <c r="AI171" s="42"/>
      <c r="AJ171" s="34"/>
      <c r="AK171" s="43">
        <v>0.16</v>
      </c>
    </row>
    <row r="172" spans="1:256" s="33" customFormat="1" ht="8.25">
      <c r="A172" s="198" t="s">
        <v>113</v>
      </c>
      <c r="B172" s="195"/>
      <c r="C172" s="195"/>
      <c r="D172" s="196"/>
      <c r="E172" s="171"/>
      <c r="F172" s="43"/>
      <c r="G172" s="34"/>
      <c r="H172" s="34">
        <v>4</v>
      </c>
      <c r="I172" s="34">
        <v>4</v>
      </c>
      <c r="J172" s="34">
        <v>2</v>
      </c>
      <c r="K172" s="34"/>
      <c r="L172" s="34">
        <v>1</v>
      </c>
      <c r="M172" s="34">
        <v>4</v>
      </c>
      <c r="N172" s="34">
        <v>2</v>
      </c>
      <c r="O172" s="34">
        <v>3</v>
      </c>
      <c r="P172" s="34">
        <v>3</v>
      </c>
      <c r="Q172" s="34">
        <v>1</v>
      </c>
      <c r="R172" s="34">
        <v>3</v>
      </c>
      <c r="S172" s="34">
        <v>3</v>
      </c>
      <c r="T172" s="34">
        <v>3</v>
      </c>
      <c r="U172" s="34">
        <v>3</v>
      </c>
      <c r="V172" s="34"/>
      <c r="W172" s="34">
        <v>1</v>
      </c>
      <c r="X172" s="34"/>
      <c r="Y172" s="34">
        <v>1</v>
      </c>
      <c r="Z172" s="34">
        <v>1</v>
      </c>
      <c r="AA172" s="34">
        <v>1</v>
      </c>
      <c r="AB172" s="34">
        <v>1</v>
      </c>
      <c r="AC172" s="34">
        <v>1</v>
      </c>
      <c r="AD172" s="34">
        <v>3</v>
      </c>
      <c r="AE172" s="34">
        <v>3</v>
      </c>
      <c r="AF172" s="34"/>
      <c r="AG172" s="34">
        <v>1</v>
      </c>
      <c r="AH172" s="34">
        <v>1</v>
      </c>
      <c r="AI172" s="34">
        <v>1</v>
      </c>
      <c r="AJ172" s="34"/>
      <c r="AK172" s="34">
        <v>3</v>
      </c>
    </row>
    <row r="173" spans="1:256" s="18" customFormat="1" ht="22.5">
      <c r="A173" s="175" t="s">
        <v>599</v>
      </c>
      <c r="B173" s="188" t="s">
        <v>2856</v>
      </c>
      <c r="C173" s="173" t="s">
        <v>2857</v>
      </c>
      <c r="D173" s="186" t="s">
        <v>458</v>
      </c>
      <c r="E173" s="167" t="s">
        <v>224</v>
      </c>
      <c r="F173" s="30">
        <v>1</v>
      </c>
      <c r="G173" s="28" t="s">
        <v>2289</v>
      </c>
      <c r="H173" s="29">
        <v>87.327586206896541</v>
      </c>
      <c r="I173" s="29">
        <v>1.1342364532019704</v>
      </c>
      <c r="J173" s="29">
        <v>0.31896551724137928</v>
      </c>
      <c r="K173" s="29">
        <v>7.3399014778325222</v>
      </c>
      <c r="L173" s="29">
        <v>3.1403940886699511</v>
      </c>
      <c r="M173" s="29">
        <v>0.70197044334975367</v>
      </c>
      <c r="N173" s="28">
        <v>34.285837438423641</v>
      </c>
      <c r="O173" s="29">
        <v>0.47086668719211822</v>
      </c>
      <c r="P173" s="28">
        <v>13.766748768472906</v>
      </c>
      <c r="Q173" s="28">
        <v>38.830049261083744</v>
      </c>
      <c r="R173" s="28">
        <v>80.845073891625617</v>
      </c>
      <c r="S173" s="28">
        <v>39.787561576354683</v>
      </c>
      <c r="T173" s="30">
        <v>7.0193939643644454E-2</v>
      </c>
      <c r="U173" s="30">
        <v>0.26465157839458986</v>
      </c>
      <c r="V173" s="28">
        <v>364.46637931034491</v>
      </c>
      <c r="W173" s="28">
        <v>0</v>
      </c>
      <c r="X173" s="28">
        <v>6960</v>
      </c>
      <c r="Y173" s="28">
        <v>4990</v>
      </c>
      <c r="Z173" s="28">
        <v>4370</v>
      </c>
      <c r="AA173" s="28">
        <v>179.41810344827587</v>
      </c>
      <c r="AB173" s="28">
        <v>0</v>
      </c>
      <c r="AC173" s="30" t="s">
        <v>1022</v>
      </c>
      <c r="AD173" s="30">
        <v>3.7931034482758613E-2</v>
      </c>
      <c r="AE173" s="30">
        <v>7.3275862068965525E-2</v>
      </c>
      <c r="AF173" s="29">
        <v>0.96293103448275852</v>
      </c>
      <c r="AG173" s="29">
        <v>0.86206896551724133</v>
      </c>
      <c r="AH173" s="29">
        <v>8.6453201970443358E-2</v>
      </c>
      <c r="AI173" s="54">
        <v>0.11465517241379311</v>
      </c>
      <c r="AJ173" s="28">
        <v>9.2364532019704431</v>
      </c>
      <c r="AK173" s="29">
        <v>0.70788177339901492</v>
      </c>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6"/>
      <c r="GN173" s="6"/>
      <c r="GO173" s="6"/>
      <c r="GP173" s="6"/>
      <c r="GQ173" s="6"/>
      <c r="GR173" s="6"/>
      <c r="GS173" s="6"/>
      <c r="GT173" s="6"/>
      <c r="GU173" s="6"/>
      <c r="GV173" s="6"/>
      <c r="GW173" s="6"/>
      <c r="GX173" s="6"/>
      <c r="GY173" s="6"/>
      <c r="GZ173" s="6"/>
      <c r="HA173" s="6"/>
      <c r="HB173" s="6"/>
      <c r="HC173" s="6"/>
      <c r="HD173" s="6"/>
      <c r="HE173" s="6"/>
      <c r="HF173" s="6"/>
      <c r="HG173" s="6"/>
      <c r="HH173" s="6"/>
      <c r="HI173" s="6"/>
      <c r="HJ173" s="6"/>
      <c r="HK173" s="6"/>
      <c r="HL173" s="6"/>
      <c r="HM173" s="6"/>
      <c r="HN173" s="6"/>
      <c r="HO173" s="6"/>
      <c r="HP173" s="6"/>
      <c r="HQ173" s="6"/>
      <c r="HR173" s="6"/>
      <c r="HS173" s="6"/>
      <c r="HT173" s="6"/>
      <c r="HU173" s="6"/>
      <c r="HV173" s="6"/>
      <c r="HW173" s="6"/>
      <c r="HX173" s="6"/>
      <c r="HY173" s="6"/>
      <c r="HZ173" s="6"/>
      <c r="IA173" s="6"/>
      <c r="IB173" s="6"/>
      <c r="IC173" s="6"/>
      <c r="ID173" s="6"/>
      <c r="IE173" s="6"/>
      <c r="IF173" s="6"/>
      <c r="IG173" s="6"/>
      <c r="IH173" s="6"/>
      <c r="II173" s="6"/>
      <c r="IJ173" s="6"/>
      <c r="IK173" s="6"/>
      <c r="IL173" s="6"/>
      <c r="IM173" s="6"/>
      <c r="IN173" s="6"/>
      <c r="IO173" s="6"/>
      <c r="IP173" s="6"/>
      <c r="IQ173" s="6"/>
      <c r="IR173" s="6"/>
      <c r="IS173" s="6"/>
      <c r="IT173" s="6"/>
      <c r="IU173" s="6"/>
      <c r="IV173" s="6"/>
    </row>
    <row r="174" spans="1:256" ht="90">
      <c r="A174" s="178" t="s">
        <v>463</v>
      </c>
      <c r="B174" s="163" t="s">
        <v>462</v>
      </c>
      <c r="C174" s="174" t="s">
        <v>464</v>
      </c>
      <c r="D174" s="179" t="s">
        <v>465</v>
      </c>
      <c r="E174" s="164" t="s">
        <v>466</v>
      </c>
      <c r="F174" s="8">
        <v>0.45</v>
      </c>
      <c r="G174" s="10" t="s">
        <v>2855</v>
      </c>
      <c r="H174" s="11">
        <v>91.793750000000003</v>
      </c>
      <c r="I174" s="11">
        <v>2.6100000000000003</v>
      </c>
      <c r="J174" s="11">
        <v>0.25</v>
      </c>
      <c r="K174" s="11">
        <v>2.5462500000000006</v>
      </c>
      <c r="L174" s="11">
        <v>2</v>
      </c>
      <c r="M174" s="11">
        <v>0.8</v>
      </c>
      <c r="N174" s="10">
        <v>33.325749999999999</v>
      </c>
      <c r="O174" s="11">
        <v>0.8</v>
      </c>
      <c r="P174" s="10">
        <v>22.18</v>
      </c>
      <c r="Q174" s="10">
        <v>44</v>
      </c>
      <c r="R174" s="10">
        <v>299</v>
      </c>
      <c r="S174" s="10">
        <v>20</v>
      </c>
      <c r="T174" s="8">
        <v>0.40715000000000001</v>
      </c>
      <c r="U174" s="8">
        <v>2.5899999999999999E-2</v>
      </c>
      <c r="V174" s="10">
        <v>0.66666666666666663</v>
      </c>
      <c r="W174" s="10">
        <v>0</v>
      </c>
      <c r="X174" s="10">
        <v>8</v>
      </c>
      <c r="Y174" s="10">
        <v>0</v>
      </c>
      <c r="Z174" s="10">
        <v>8</v>
      </c>
      <c r="AA174" s="10">
        <v>0</v>
      </c>
      <c r="AB174" s="10">
        <v>0</v>
      </c>
      <c r="AC174" s="8">
        <v>0.22</v>
      </c>
      <c r="AD174" s="8">
        <v>0.03</v>
      </c>
      <c r="AE174" s="8">
        <v>0.03</v>
      </c>
      <c r="AF174" s="11">
        <v>1.05</v>
      </c>
      <c r="AG174" s="11">
        <v>0.6</v>
      </c>
      <c r="AH174" s="11">
        <v>0.45</v>
      </c>
      <c r="AI174" s="13">
        <v>0.184</v>
      </c>
      <c r="AJ174" s="10">
        <v>57</v>
      </c>
      <c r="AK174" s="11">
        <v>72.703333333333333</v>
      </c>
    </row>
    <row r="175" spans="1:256" s="102" customFormat="1" ht="8.25">
      <c r="A175" s="208" t="s">
        <v>112</v>
      </c>
      <c r="B175" s="209"/>
      <c r="C175" s="209"/>
      <c r="D175" s="210"/>
      <c r="E175" s="170"/>
      <c r="F175" s="43"/>
      <c r="G175" s="34"/>
      <c r="H175" s="44">
        <v>1.4207536983687816</v>
      </c>
      <c r="I175" s="44" t="s">
        <v>2854</v>
      </c>
      <c r="J175" s="44" t="s">
        <v>1911</v>
      </c>
      <c r="K175" s="44"/>
      <c r="L175" s="44"/>
      <c r="M175" s="44"/>
      <c r="N175" s="34">
        <v>9.2343622185472753</v>
      </c>
      <c r="O175" s="44"/>
      <c r="P175" s="34"/>
      <c r="Q175" s="34"/>
      <c r="R175" s="34"/>
      <c r="S175" s="34"/>
      <c r="T175" s="43" t="s">
        <v>2853</v>
      </c>
      <c r="U175" s="43"/>
      <c r="V175" s="34"/>
      <c r="W175" s="34"/>
      <c r="X175" s="34"/>
      <c r="Y175" s="34"/>
      <c r="Z175" s="34"/>
      <c r="AA175" s="34"/>
      <c r="AB175" s="43"/>
      <c r="AC175" s="43"/>
      <c r="AD175" s="43" t="s">
        <v>2256</v>
      </c>
      <c r="AE175" s="43" t="s">
        <v>2256</v>
      </c>
      <c r="AF175" s="43"/>
      <c r="AG175" s="103"/>
      <c r="AH175" s="103"/>
      <c r="AI175" s="42"/>
      <c r="AJ175" s="34"/>
      <c r="AK175" s="43">
        <v>35.858623881385434</v>
      </c>
    </row>
    <row r="176" spans="1:256" s="33" customFormat="1" ht="8.25">
      <c r="A176" s="198" t="s">
        <v>113</v>
      </c>
      <c r="B176" s="195"/>
      <c r="C176" s="195"/>
      <c r="D176" s="196"/>
      <c r="E176" s="171"/>
      <c r="F176" s="43"/>
      <c r="G176" s="34"/>
      <c r="H176" s="34">
        <v>8</v>
      </c>
      <c r="I176" s="34">
        <v>2</v>
      </c>
      <c r="J176" s="34">
        <v>2</v>
      </c>
      <c r="K176" s="34"/>
      <c r="L176" s="34">
        <v>1</v>
      </c>
      <c r="M176" s="34">
        <v>1</v>
      </c>
      <c r="N176" s="34">
        <v>4</v>
      </c>
      <c r="O176" s="34">
        <v>1</v>
      </c>
      <c r="P176" s="34">
        <v>1</v>
      </c>
      <c r="Q176" s="34">
        <v>1</v>
      </c>
      <c r="R176" s="34">
        <v>1</v>
      </c>
      <c r="S176" s="34">
        <v>1</v>
      </c>
      <c r="T176" s="34">
        <v>2</v>
      </c>
      <c r="U176" s="34">
        <v>1</v>
      </c>
      <c r="V176" s="34"/>
      <c r="W176" s="34">
        <v>1</v>
      </c>
      <c r="X176" s="34"/>
      <c r="Y176" s="34">
        <v>1</v>
      </c>
      <c r="Z176" s="34">
        <v>1</v>
      </c>
      <c r="AA176" s="34">
        <v>1</v>
      </c>
      <c r="AB176" s="34">
        <v>1</v>
      </c>
      <c r="AC176" s="34">
        <v>1</v>
      </c>
      <c r="AD176" s="34">
        <v>2</v>
      </c>
      <c r="AE176" s="34">
        <v>2</v>
      </c>
      <c r="AF176" s="34"/>
      <c r="AG176" s="34">
        <v>1</v>
      </c>
      <c r="AH176" s="34">
        <v>1</v>
      </c>
      <c r="AI176" s="34">
        <v>1</v>
      </c>
      <c r="AJ176" s="34">
        <v>1</v>
      </c>
      <c r="AK176" s="34">
        <v>6</v>
      </c>
    </row>
    <row r="177" spans="1:256" s="18" customFormat="1" ht="45">
      <c r="A177" s="175" t="s">
        <v>598</v>
      </c>
      <c r="B177" s="188" t="s">
        <v>2851</v>
      </c>
      <c r="C177" s="173" t="s">
        <v>2852</v>
      </c>
      <c r="D177" s="186" t="s">
        <v>465</v>
      </c>
      <c r="E177" s="167" t="s">
        <v>224</v>
      </c>
      <c r="F177" s="30">
        <v>1</v>
      </c>
      <c r="G177" s="28" t="s">
        <v>2850</v>
      </c>
      <c r="H177" s="29">
        <v>91.379989495798313</v>
      </c>
      <c r="I177" s="29">
        <v>2.7415966386554627</v>
      </c>
      <c r="J177" s="29">
        <v>0.26260504201680673</v>
      </c>
      <c r="K177" s="29">
        <v>2.6746323529411771</v>
      </c>
      <c r="L177" s="29">
        <v>2.1008403361344539</v>
      </c>
      <c r="M177" s="29">
        <v>0.77310924369747902</v>
      </c>
      <c r="N177" s="85">
        <v>36</v>
      </c>
      <c r="O177" s="88">
        <v>0.8</v>
      </c>
      <c r="P177" s="85">
        <v>20</v>
      </c>
      <c r="Q177" s="85">
        <v>41.628151260504204</v>
      </c>
      <c r="R177" s="85">
        <v>214</v>
      </c>
      <c r="S177" s="85">
        <v>18</v>
      </c>
      <c r="T177" s="86">
        <v>0.37</v>
      </c>
      <c r="U177" s="86">
        <v>0.02</v>
      </c>
      <c r="V177" s="28">
        <v>0.65126050420168069</v>
      </c>
      <c r="W177" s="28">
        <v>0</v>
      </c>
      <c r="X177" s="28">
        <v>7.8151260504201678</v>
      </c>
      <c r="Y177" s="28">
        <v>0</v>
      </c>
      <c r="Z177" s="28">
        <v>8.0672268907563023</v>
      </c>
      <c r="AA177" s="28">
        <v>0</v>
      </c>
      <c r="AB177" s="28">
        <v>0</v>
      </c>
      <c r="AC177" s="30">
        <v>0.2241596638655462</v>
      </c>
      <c r="AD177" s="30">
        <v>2.0798319327731091E-2</v>
      </c>
      <c r="AE177" s="30">
        <v>2.0798319327731091E-2</v>
      </c>
      <c r="AF177" s="29">
        <v>0.72794117647058831</v>
      </c>
      <c r="AG177" s="29">
        <v>0.43487394957983189</v>
      </c>
      <c r="AH177" s="29">
        <v>0.31197478991596644</v>
      </c>
      <c r="AI177" s="54">
        <v>0.13500000000000001</v>
      </c>
      <c r="AJ177" s="28">
        <v>32</v>
      </c>
      <c r="AK177" s="29">
        <v>46.6</v>
      </c>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6"/>
      <c r="GN177" s="6"/>
      <c r="GO177" s="6"/>
      <c r="GP177" s="6"/>
      <c r="GQ177" s="6"/>
      <c r="GR177" s="6"/>
      <c r="GS177" s="6"/>
      <c r="GT177" s="6"/>
      <c r="GU177" s="6"/>
      <c r="GV177" s="6"/>
      <c r="GW177" s="6"/>
      <c r="GX177" s="6"/>
      <c r="GY177" s="6"/>
      <c r="GZ177" s="6"/>
      <c r="HA177" s="6"/>
      <c r="HB177" s="6"/>
      <c r="HC177" s="6"/>
      <c r="HD177" s="6"/>
      <c r="HE177" s="6"/>
      <c r="HF177" s="6"/>
      <c r="HG177" s="6"/>
      <c r="HH177" s="6"/>
      <c r="HI177" s="6"/>
      <c r="HJ177" s="6"/>
      <c r="HK177" s="6"/>
      <c r="HL177" s="6"/>
      <c r="HM177" s="6"/>
      <c r="HN177" s="6"/>
      <c r="HO177" s="6"/>
      <c r="HP177" s="6"/>
      <c r="HQ177" s="6"/>
      <c r="HR177" s="6"/>
      <c r="HS177" s="6"/>
      <c r="HT177" s="6"/>
      <c r="HU177" s="6"/>
      <c r="HV177" s="6"/>
      <c r="HW177" s="6"/>
      <c r="HX177" s="6"/>
      <c r="HY177" s="6"/>
      <c r="HZ177" s="6"/>
      <c r="IA177" s="6"/>
      <c r="IB177" s="6"/>
      <c r="IC177" s="6"/>
      <c r="ID177" s="6"/>
      <c r="IE177" s="6"/>
      <c r="IF177" s="6"/>
      <c r="IG177" s="6"/>
      <c r="IH177" s="6"/>
      <c r="II177" s="6"/>
      <c r="IJ177" s="6"/>
      <c r="IK177" s="6"/>
      <c r="IL177" s="6"/>
      <c r="IM177" s="6"/>
      <c r="IN177" s="6"/>
      <c r="IO177" s="6"/>
      <c r="IP177" s="6"/>
      <c r="IQ177" s="6"/>
      <c r="IR177" s="6"/>
      <c r="IS177" s="6"/>
      <c r="IT177" s="6"/>
      <c r="IU177" s="6"/>
      <c r="IV177" s="6"/>
    </row>
    <row r="178" spans="1:256" ht="33.75">
      <c r="A178" s="178" t="s">
        <v>469</v>
      </c>
      <c r="B178" s="163" t="s">
        <v>467</v>
      </c>
      <c r="C178" s="174" t="s">
        <v>470</v>
      </c>
      <c r="D178" s="179" t="s">
        <v>468</v>
      </c>
      <c r="E178" s="164" t="s">
        <v>3050</v>
      </c>
      <c r="F178" s="8">
        <v>0.91</v>
      </c>
      <c r="G178" s="73" t="s">
        <v>2618</v>
      </c>
      <c r="H178" s="11">
        <v>85.51</v>
      </c>
      <c r="I178" s="11">
        <v>2.7749999999999999</v>
      </c>
      <c r="J178" s="11">
        <v>0.13200000000000001</v>
      </c>
      <c r="K178" s="75">
        <v>5.9</v>
      </c>
      <c r="L178" s="75">
        <v>4.7</v>
      </c>
      <c r="M178" s="11">
        <v>1.036</v>
      </c>
      <c r="N178" s="10">
        <v>22.041</v>
      </c>
      <c r="O178" s="11">
        <v>1.6451931935186692</v>
      </c>
      <c r="P178" s="10">
        <v>43.345999999999997</v>
      </c>
      <c r="Q178" s="10">
        <v>30</v>
      </c>
      <c r="R178" s="10">
        <v>281.73599999999999</v>
      </c>
      <c r="S178" s="10">
        <v>11.994</v>
      </c>
      <c r="T178" s="8">
        <v>1.966894926721567</v>
      </c>
      <c r="U178" s="8">
        <v>0.87259099116761529</v>
      </c>
      <c r="V178" s="10">
        <v>9.5690000000000008</v>
      </c>
      <c r="W178" s="10">
        <v>0</v>
      </c>
      <c r="X178" s="10" t="s">
        <v>986</v>
      </c>
      <c r="Y178" s="10"/>
      <c r="Z178" s="10">
        <v>114.828</v>
      </c>
      <c r="AA178" s="10"/>
      <c r="AB178" s="10">
        <v>0</v>
      </c>
      <c r="AC178" s="8" t="s">
        <v>219</v>
      </c>
      <c r="AD178" s="8">
        <v>3.4000000000000002E-2</v>
      </c>
      <c r="AE178" s="8">
        <v>0.05</v>
      </c>
      <c r="AF178" s="11">
        <v>1.343</v>
      </c>
      <c r="AG178" s="11">
        <v>0.9</v>
      </c>
      <c r="AH178" s="11">
        <v>0.443</v>
      </c>
      <c r="AI178" s="13">
        <v>0.22963800000000001</v>
      </c>
      <c r="AJ178" s="10">
        <v>10</v>
      </c>
      <c r="AK178" s="11">
        <v>102.267</v>
      </c>
    </row>
    <row r="179" spans="1:256" s="102" customFormat="1" ht="8.25">
      <c r="A179" s="208" t="s">
        <v>112</v>
      </c>
      <c r="B179" s="209"/>
      <c r="C179" s="209"/>
      <c r="D179" s="210"/>
      <c r="E179" s="170"/>
      <c r="F179" s="43"/>
      <c r="G179" s="34"/>
      <c r="H179" s="44">
        <v>1.02</v>
      </c>
      <c r="I179" s="44">
        <v>0.11</v>
      </c>
      <c r="J179" s="44" t="s">
        <v>1904</v>
      </c>
      <c r="K179" s="44"/>
      <c r="L179" s="44"/>
      <c r="M179" s="44">
        <v>0.02</v>
      </c>
      <c r="N179" s="34">
        <v>1.0364843710875915</v>
      </c>
      <c r="O179" s="44">
        <v>1.7450035928915874E-2</v>
      </c>
      <c r="P179" s="34">
        <v>1.9587749965333225</v>
      </c>
      <c r="Q179" s="34"/>
      <c r="R179" s="34">
        <v>18.434295415353347</v>
      </c>
      <c r="S179" s="34">
        <v>1.932706131612421</v>
      </c>
      <c r="T179" s="43">
        <v>8.2304065956749314E-2</v>
      </c>
      <c r="U179" s="43">
        <v>6.9328580709595952E-2</v>
      </c>
      <c r="V179" s="34"/>
      <c r="W179" s="34"/>
      <c r="X179" s="34"/>
      <c r="Y179" s="34"/>
      <c r="Z179" s="34"/>
      <c r="AA179" s="34"/>
      <c r="AB179" s="43"/>
      <c r="AC179" s="43"/>
      <c r="AD179" s="43">
        <v>1E-3</v>
      </c>
      <c r="AE179" s="43">
        <v>1E-3</v>
      </c>
      <c r="AF179" s="43"/>
      <c r="AG179" s="103"/>
      <c r="AH179" s="103"/>
      <c r="AI179" s="42"/>
      <c r="AJ179" s="34"/>
      <c r="AK179" s="43">
        <v>3.3</v>
      </c>
    </row>
    <row r="180" spans="1:256" s="33" customFormat="1" ht="8.25">
      <c r="A180" s="198" t="s">
        <v>113</v>
      </c>
      <c r="B180" s="195"/>
      <c r="C180" s="195"/>
      <c r="D180" s="196"/>
      <c r="E180" s="171"/>
      <c r="F180" s="43"/>
      <c r="G180" s="34"/>
      <c r="H180" s="34">
        <v>4</v>
      </c>
      <c r="I180" s="34">
        <v>4</v>
      </c>
      <c r="J180" s="34">
        <v>2</v>
      </c>
      <c r="K180" s="34"/>
      <c r="L180" s="34">
        <v>1</v>
      </c>
      <c r="M180" s="34">
        <v>4</v>
      </c>
      <c r="N180" s="34">
        <v>3</v>
      </c>
      <c r="O180" s="34">
        <v>3</v>
      </c>
      <c r="P180" s="34">
        <v>3</v>
      </c>
      <c r="Q180" s="34">
        <v>1</v>
      </c>
      <c r="R180" s="34">
        <v>3</v>
      </c>
      <c r="S180" s="34">
        <v>3</v>
      </c>
      <c r="T180" s="34">
        <v>3</v>
      </c>
      <c r="U180" s="34">
        <v>3</v>
      </c>
      <c r="V180" s="34"/>
      <c r="W180" s="34">
        <v>1</v>
      </c>
      <c r="X180" s="34"/>
      <c r="Y180" s="34"/>
      <c r="Z180" s="34"/>
      <c r="AA180" s="34"/>
      <c r="AB180" s="34"/>
      <c r="AC180" s="34"/>
      <c r="AD180" s="34">
        <v>3</v>
      </c>
      <c r="AE180" s="34">
        <v>3</v>
      </c>
      <c r="AF180" s="34"/>
      <c r="AG180" s="34">
        <v>1</v>
      </c>
      <c r="AH180" s="34">
        <v>1</v>
      </c>
      <c r="AI180" s="34">
        <v>1</v>
      </c>
      <c r="AJ180" s="34">
        <v>1</v>
      </c>
      <c r="AK180" s="34">
        <v>3</v>
      </c>
    </row>
    <row r="181" spans="1:256" s="18" customFormat="1" ht="56.25">
      <c r="A181" s="175" t="s">
        <v>474</v>
      </c>
      <c r="B181" s="188" t="s">
        <v>472</v>
      </c>
      <c r="C181" s="173" t="s">
        <v>475</v>
      </c>
      <c r="D181" s="186" t="s">
        <v>476</v>
      </c>
      <c r="E181" s="167" t="s">
        <v>477</v>
      </c>
      <c r="F181" s="30">
        <v>0.9</v>
      </c>
      <c r="G181" s="28" t="s">
        <v>2849</v>
      </c>
      <c r="H181" s="29">
        <v>87</v>
      </c>
      <c r="I181" s="29">
        <v>3.01</v>
      </c>
      <c r="J181" s="29">
        <v>0.35</v>
      </c>
      <c r="K181" s="29">
        <v>2.8400000000000034</v>
      </c>
      <c r="L181" s="29">
        <v>6</v>
      </c>
      <c r="M181" s="29">
        <v>0.8</v>
      </c>
      <c r="N181" s="28">
        <v>54</v>
      </c>
      <c r="O181" s="29">
        <v>0.5</v>
      </c>
      <c r="P181" s="28">
        <v>51</v>
      </c>
      <c r="Q181" s="28">
        <v>53</v>
      </c>
      <c r="R181" s="28">
        <v>431</v>
      </c>
      <c r="S181" s="28">
        <v>23</v>
      </c>
      <c r="T181" s="30">
        <v>1.01</v>
      </c>
      <c r="U181" s="30">
        <v>0.13</v>
      </c>
      <c r="V181" s="28">
        <v>8.4166666666666661</v>
      </c>
      <c r="W181" s="28">
        <v>0</v>
      </c>
      <c r="X181" s="28" t="s">
        <v>774</v>
      </c>
      <c r="Y181" s="28"/>
      <c r="Z181" s="28">
        <v>101</v>
      </c>
      <c r="AA181" s="28"/>
      <c r="AB181" s="28">
        <v>0</v>
      </c>
      <c r="AC181" s="30"/>
      <c r="AD181" s="30">
        <v>0.14000000000000001</v>
      </c>
      <c r="AE181" s="30">
        <v>0.03</v>
      </c>
      <c r="AF181" s="29">
        <v>2.02</v>
      </c>
      <c r="AG181" s="29">
        <v>1.45</v>
      </c>
      <c r="AH181" s="29">
        <v>0.56999999999999995</v>
      </c>
      <c r="AI181" s="54">
        <v>6.7000000000000004E-2</v>
      </c>
      <c r="AJ181" s="28">
        <v>168</v>
      </c>
      <c r="AK181" s="30" t="s">
        <v>120</v>
      </c>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6"/>
      <c r="GN181" s="6"/>
      <c r="GO181" s="6"/>
      <c r="GP181" s="6"/>
      <c r="GQ181" s="6"/>
      <c r="GR181" s="6"/>
      <c r="GS181" s="6"/>
      <c r="GT181" s="6"/>
      <c r="GU181" s="6"/>
      <c r="GV181" s="6"/>
      <c r="GW181" s="6"/>
      <c r="GX181" s="6"/>
      <c r="GY181" s="6"/>
      <c r="GZ181" s="6"/>
      <c r="HA181" s="6"/>
      <c r="HB181" s="6"/>
      <c r="HC181" s="6"/>
      <c r="HD181" s="6"/>
      <c r="HE181" s="6"/>
      <c r="HF181" s="6"/>
      <c r="HG181" s="6"/>
      <c r="HH181" s="6"/>
      <c r="HI181" s="6"/>
      <c r="HJ181" s="6"/>
      <c r="HK181" s="6"/>
      <c r="HL181" s="6"/>
      <c r="HM181" s="6"/>
      <c r="HN181" s="6"/>
      <c r="HO181" s="6"/>
      <c r="HP181" s="6"/>
      <c r="HQ181" s="6"/>
      <c r="HR181" s="6"/>
      <c r="HS181" s="6"/>
      <c r="HT181" s="6"/>
      <c r="HU181" s="6"/>
      <c r="HV181" s="6"/>
      <c r="HW181" s="6"/>
      <c r="HX181" s="6"/>
      <c r="HY181" s="6"/>
      <c r="HZ181" s="6"/>
      <c r="IA181" s="6"/>
      <c r="IB181" s="6"/>
      <c r="IC181" s="6"/>
      <c r="ID181" s="6"/>
      <c r="IE181" s="6"/>
      <c r="IF181" s="6"/>
      <c r="IG181" s="6"/>
      <c r="IH181" s="6"/>
      <c r="II181" s="6"/>
      <c r="IJ181" s="6"/>
      <c r="IK181" s="6"/>
      <c r="IL181" s="6"/>
      <c r="IM181" s="6"/>
      <c r="IN181" s="6"/>
      <c r="IO181" s="6"/>
      <c r="IP181" s="6"/>
      <c r="IQ181" s="6"/>
      <c r="IR181" s="6"/>
      <c r="IS181" s="6"/>
      <c r="IT181" s="6"/>
      <c r="IU181" s="6"/>
      <c r="IV181" s="6"/>
    </row>
    <row r="182" spans="1:256" s="35" customFormat="1" ht="8.25">
      <c r="A182" s="176" t="s">
        <v>112</v>
      </c>
      <c r="B182" s="189"/>
      <c r="C182" s="189"/>
      <c r="D182" s="190"/>
      <c r="E182" s="172"/>
      <c r="F182" s="39"/>
      <c r="G182" s="25"/>
      <c r="H182" s="40"/>
      <c r="I182" s="40" t="s">
        <v>2848</v>
      </c>
      <c r="J182" s="40"/>
      <c r="K182" s="40"/>
      <c r="L182" s="40"/>
      <c r="M182" s="40"/>
      <c r="N182" s="25"/>
      <c r="O182" s="40"/>
      <c r="P182" s="25"/>
      <c r="Q182" s="25"/>
      <c r="R182" s="25"/>
      <c r="S182" s="25"/>
      <c r="T182" s="39"/>
      <c r="U182" s="39"/>
      <c r="V182" s="25"/>
      <c r="W182" s="25"/>
      <c r="X182" s="25"/>
      <c r="Y182" s="25"/>
      <c r="Z182" s="25"/>
      <c r="AA182" s="25"/>
      <c r="AB182" s="25"/>
      <c r="AC182" s="39"/>
      <c r="AD182" s="39" t="s">
        <v>2392</v>
      </c>
      <c r="AE182" s="39" t="s">
        <v>2256</v>
      </c>
      <c r="AF182" s="39"/>
      <c r="AG182" s="39"/>
      <c r="AH182" s="39"/>
      <c r="AI182" s="38"/>
      <c r="AJ182" s="25"/>
      <c r="AK182" s="40"/>
      <c r="AL182" s="41"/>
      <c r="AM182" s="41"/>
      <c r="AN182" s="41"/>
      <c r="AO182" s="41"/>
      <c r="AP182" s="41"/>
      <c r="AQ182" s="41"/>
      <c r="AR182" s="41"/>
      <c r="AS182" s="41"/>
      <c r="AT182" s="41"/>
      <c r="AU182" s="41"/>
      <c r="AV182" s="41"/>
      <c r="AW182" s="41"/>
      <c r="AX182" s="41"/>
      <c r="AY182" s="41"/>
      <c r="AZ182" s="41"/>
      <c r="BA182" s="41"/>
      <c r="BB182" s="41"/>
      <c r="BC182" s="41"/>
      <c r="BD182" s="41"/>
      <c r="BE182" s="41"/>
      <c r="BF182" s="41"/>
      <c r="BG182" s="41"/>
      <c r="BH182" s="41"/>
      <c r="BI182" s="41"/>
      <c r="BJ182" s="41"/>
      <c r="BK182" s="41"/>
      <c r="BL182" s="41"/>
      <c r="BM182" s="41"/>
      <c r="BN182" s="41"/>
      <c r="BO182" s="41"/>
      <c r="BP182" s="41"/>
      <c r="BQ182" s="41"/>
      <c r="BR182" s="41"/>
      <c r="BS182" s="41"/>
      <c r="BT182" s="41"/>
      <c r="BU182" s="41"/>
      <c r="BV182" s="41"/>
      <c r="BW182" s="41"/>
      <c r="BX182" s="41"/>
      <c r="BY182" s="41"/>
      <c r="BZ182" s="41"/>
      <c r="CA182" s="41"/>
      <c r="CB182" s="41"/>
      <c r="CC182" s="41"/>
      <c r="CD182" s="41"/>
      <c r="CE182" s="41"/>
      <c r="CF182" s="41"/>
      <c r="CG182" s="41"/>
      <c r="CH182" s="41"/>
      <c r="CI182" s="41"/>
      <c r="CJ182" s="41"/>
      <c r="CK182" s="41"/>
      <c r="CL182" s="41"/>
      <c r="CM182" s="41"/>
      <c r="CN182" s="41"/>
      <c r="CO182" s="41"/>
      <c r="CP182" s="41"/>
      <c r="CQ182" s="41"/>
      <c r="CR182" s="41"/>
      <c r="CS182" s="41"/>
      <c r="CT182" s="41"/>
      <c r="CU182" s="41"/>
      <c r="CV182" s="41"/>
      <c r="CW182" s="41"/>
      <c r="CX182" s="41"/>
      <c r="CY182" s="41"/>
      <c r="CZ182" s="41"/>
      <c r="DA182" s="41"/>
      <c r="DB182" s="41"/>
      <c r="DC182" s="41"/>
      <c r="DD182" s="41"/>
      <c r="DE182" s="41"/>
      <c r="DF182" s="41"/>
      <c r="DG182" s="41"/>
      <c r="DH182" s="41"/>
      <c r="DI182" s="41"/>
      <c r="DJ182" s="41"/>
      <c r="DK182" s="41"/>
      <c r="DL182" s="41"/>
      <c r="DM182" s="41"/>
      <c r="DN182" s="41"/>
      <c r="DO182" s="41"/>
      <c r="DP182" s="41"/>
      <c r="DQ182" s="41"/>
      <c r="DR182" s="41"/>
      <c r="DS182" s="41"/>
      <c r="DT182" s="41"/>
      <c r="DU182" s="41"/>
      <c r="DV182" s="41"/>
      <c r="DW182" s="41"/>
      <c r="DX182" s="41"/>
      <c r="DY182" s="41"/>
      <c r="DZ182" s="41"/>
      <c r="EA182" s="41"/>
      <c r="EB182" s="41"/>
      <c r="EC182" s="41"/>
      <c r="ED182" s="41"/>
      <c r="EE182" s="41"/>
      <c r="EF182" s="41"/>
      <c r="EG182" s="41"/>
      <c r="EH182" s="41"/>
      <c r="EI182" s="41"/>
      <c r="EJ182" s="41"/>
      <c r="EK182" s="41"/>
      <c r="EL182" s="41"/>
      <c r="EM182" s="41"/>
      <c r="EN182" s="41"/>
      <c r="EO182" s="41"/>
      <c r="EP182" s="41"/>
      <c r="EQ182" s="41"/>
      <c r="ER182" s="41"/>
      <c r="ES182" s="41"/>
      <c r="ET182" s="41"/>
      <c r="EU182" s="41"/>
      <c r="EV182" s="41"/>
      <c r="EW182" s="41"/>
      <c r="EX182" s="41"/>
      <c r="EY182" s="41"/>
      <c r="EZ182" s="41"/>
      <c r="FA182" s="41"/>
      <c r="FB182" s="41"/>
      <c r="FC182" s="41"/>
      <c r="FD182" s="41"/>
      <c r="FE182" s="41"/>
      <c r="FF182" s="41"/>
      <c r="FG182" s="41"/>
      <c r="FH182" s="41"/>
      <c r="FI182" s="41"/>
      <c r="FJ182" s="41"/>
      <c r="FK182" s="41"/>
      <c r="FL182" s="41"/>
      <c r="FM182" s="41"/>
      <c r="FN182" s="41"/>
      <c r="FO182" s="41"/>
      <c r="FP182" s="41"/>
      <c r="FQ182" s="41"/>
      <c r="FR182" s="41"/>
      <c r="FS182" s="41"/>
      <c r="FT182" s="41"/>
      <c r="FU182" s="41"/>
      <c r="FV182" s="41"/>
      <c r="FW182" s="41"/>
      <c r="FX182" s="41"/>
      <c r="FY182" s="41"/>
      <c r="FZ182" s="41"/>
      <c r="GA182" s="41"/>
      <c r="GB182" s="41"/>
      <c r="GC182" s="41"/>
      <c r="GD182" s="41"/>
      <c r="GE182" s="41"/>
      <c r="GF182" s="41"/>
      <c r="GG182" s="41"/>
      <c r="GH182" s="41"/>
      <c r="GI182" s="41"/>
      <c r="GJ182" s="41"/>
      <c r="GK182" s="41"/>
      <c r="GL182" s="41"/>
      <c r="GM182" s="41"/>
      <c r="GN182" s="41"/>
      <c r="GO182" s="41"/>
      <c r="GP182" s="41"/>
      <c r="GQ182" s="41"/>
      <c r="GR182" s="41"/>
      <c r="GS182" s="41"/>
      <c r="GT182" s="41"/>
      <c r="GU182" s="41"/>
      <c r="GV182" s="41"/>
      <c r="GW182" s="41"/>
      <c r="GX182" s="41"/>
      <c r="GY182" s="41"/>
      <c r="GZ182" s="41"/>
      <c r="HA182" s="41"/>
      <c r="HB182" s="41"/>
      <c r="HC182" s="41"/>
      <c r="HD182" s="41"/>
      <c r="HE182" s="41"/>
      <c r="HF182" s="41"/>
      <c r="HG182" s="41"/>
      <c r="HH182" s="41"/>
      <c r="HI182" s="41"/>
      <c r="HJ182" s="41"/>
      <c r="HK182" s="41"/>
      <c r="HL182" s="41"/>
      <c r="HM182" s="41"/>
      <c r="HN182" s="41"/>
      <c r="HO182" s="41"/>
      <c r="HP182" s="41"/>
      <c r="HQ182" s="41"/>
      <c r="HR182" s="41"/>
      <c r="HS182" s="41"/>
      <c r="HT182" s="41"/>
      <c r="HU182" s="41"/>
      <c r="HV182" s="41"/>
      <c r="HW182" s="41"/>
      <c r="HX182" s="41"/>
      <c r="HY182" s="41"/>
      <c r="HZ182" s="41"/>
      <c r="IA182" s="41"/>
      <c r="IB182" s="41"/>
      <c r="IC182" s="41"/>
      <c r="ID182" s="41"/>
      <c r="IE182" s="41"/>
      <c r="IF182" s="41"/>
      <c r="IG182" s="41"/>
      <c r="IH182" s="41"/>
      <c r="II182" s="41"/>
      <c r="IJ182" s="41"/>
      <c r="IK182" s="41"/>
      <c r="IL182" s="41"/>
      <c r="IM182" s="41"/>
      <c r="IN182" s="41"/>
      <c r="IO182" s="41"/>
      <c r="IP182" s="41"/>
      <c r="IQ182" s="41"/>
      <c r="IR182" s="41"/>
      <c r="IS182" s="41"/>
      <c r="IT182" s="41"/>
      <c r="IU182" s="41"/>
      <c r="IV182" s="41"/>
    </row>
    <row r="183" spans="1:256" s="24" customFormat="1" ht="8.25">
      <c r="A183" s="177" t="s">
        <v>113</v>
      </c>
      <c r="B183" s="191"/>
      <c r="C183" s="191"/>
      <c r="D183" s="192"/>
      <c r="E183" s="169"/>
      <c r="F183" s="25"/>
      <c r="G183" s="25"/>
      <c r="H183" s="25">
        <v>1</v>
      </c>
      <c r="I183" s="25">
        <v>2</v>
      </c>
      <c r="J183" s="25">
        <v>1</v>
      </c>
      <c r="K183" s="25"/>
      <c r="L183" s="25">
        <v>1</v>
      </c>
      <c r="M183" s="25">
        <v>1</v>
      </c>
      <c r="N183" s="25">
        <v>1</v>
      </c>
      <c r="O183" s="25">
        <v>1</v>
      </c>
      <c r="P183" s="25">
        <v>1</v>
      </c>
      <c r="Q183" s="25">
        <v>1</v>
      </c>
      <c r="R183" s="25">
        <v>1</v>
      </c>
      <c r="S183" s="25">
        <v>1</v>
      </c>
      <c r="T183" s="25">
        <v>1</v>
      </c>
      <c r="U183" s="25">
        <v>1</v>
      </c>
      <c r="V183" s="25"/>
      <c r="W183" s="25">
        <v>1</v>
      </c>
      <c r="X183" s="25"/>
      <c r="Y183" s="25"/>
      <c r="Z183" s="25">
        <v>1</v>
      </c>
      <c r="AA183" s="25"/>
      <c r="AB183" s="25">
        <v>1</v>
      </c>
      <c r="AC183" s="25"/>
      <c r="AD183" s="25">
        <v>2</v>
      </c>
      <c r="AE183" s="25">
        <v>2</v>
      </c>
      <c r="AF183" s="25"/>
      <c r="AG183" s="25">
        <v>1</v>
      </c>
      <c r="AH183" s="25">
        <v>1</v>
      </c>
      <c r="AI183" s="25">
        <v>1</v>
      </c>
      <c r="AJ183" s="25"/>
      <c r="AK183" s="25">
        <v>1</v>
      </c>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c r="FO183" s="33"/>
      <c r="FP183" s="33"/>
      <c r="FQ183" s="33"/>
      <c r="FR183" s="33"/>
      <c r="FS183" s="33"/>
      <c r="FT183" s="33"/>
      <c r="FU183" s="33"/>
      <c r="FV183" s="33"/>
      <c r="FW183" s="33"/>
      <c r="FX183" s="33"/>
      <c r="FY183" s="33"/>
      <c r="FZ183" s="33"/>
      <c r="GA183" s="33"/>
      <c r="GB183" s="33"/>
      <c r="GC183" s="33"/>
      <c r="GD183" s="33"/>
      <c r="GE183" s="33"/>
      <c r="GF183" s="33"/>
      <c r="GG183" s="33"/>
      <c r="GH183" s="33"/>
      <c r="GI183" s="33"/>
      <c r="GJ183" s="33"/>
      <c r="GK183" s="33"/>
      <c r="GL183" s="33"/>
      <c r="GM183" s="33"/>
      <c r="GN183" s="33"/>
      <c r="GO183" s="33"/>
      <c r="GP183" s="33"/>
      <c r="GQ183" s="33"/>
      <c r="GR183" s="33"/>
      <c r="GS183" s="33"/>
      <c r="GT183" s="33"/>
      <c r="GU183" s="33"/>
      <c r="GV183" s="33"/>
      <c r="GW183" s="33"/>
      <c r="GX183" s="33"/>
      <c r="GY183" s="33"/>
      <c r="GZ183" s="33"/>
      <c r="HA183" s="33"/>
      <c r="HB183" s="33"/>
      <c r="HC183" s="33"/>
      <c r="HD183" s="33"/>
      <c r="HE183" s="33"/>
      <c r="HF183" s="33"/>
      <c r="HG183" s="33"/>
      <c r="HH183" s="33"/>
      <c r="HI183" s="33"/>
      <c r="HJ183" s="33"/>
      <c r="HK183" s="33"/>
      <c r="HL183" s="33"/>
      <c r="HM183" s="33"/>
      <c r="HN183" s="33"/>
      <c r="HO183" s="33"/>
      <c r="HP183" s="33"/>
      <c r="HQ183" s="33"/>
      <c r="HR183" s="33"/>
      <c r="HS183" s="33"/>
      <c r="HT183" s="33"/>
      <c r="HU183" s="33"/>
      <c r="HV183" s="33"/>
      <c r="HW183" s="33"/>
      <c r="HX183" s="33"/>
      <c r="HY183" s="33"/>
      <c r="HZ183" s="33"/>
      <c r="IA183" s="33"/>
      <c r="IB183" s="33"/>
      <c r="IC183" s="33"/>
      <c r="ID183" s="33"/>
      <c r="IE183" s="33"/>
      <c r="IF183" s="33"/>
      <c r="IG183" s="33"/>
      <c r="IH183" s="33"/>
      <c r="II183" s="33"/>
      <c r="IJ183" s="33"/>
      <c r="IK183" s="33"/>
      <c r="IL183" s="33"/>
      <c r="IM183" s="33"/>
      <c r="IN183" s="33"/>
      <c r="IO183" s="33"/>
      <c r="IP183" s="33"/>
      <c r="IQ183" s="33"/>
      <c r="IR183" s="33"/>
      <c r="IS183" s="33"/>
      <c r="IT183" s="33"/>
      <c r="IU183" s="33"/>
      <c r="IV183" s="33"/>
    </row>
    <row r="184" spans="1:256" ht="33.75">
      <c r="A184" s="178" t="s">
        <v>607</v>
      </c>
      <c r="B184" s="163" t="s">
        <v>2846</v>
      </c>
      <c r="C184" s="174" t="s">
        <v>2847</v>
      </c>
      <c r="D184" s="179" t="s">
        <v>476</v>
      </c>
      <c r="E184" s="164" t="s">
        <v>224</v>
      </c>
      <c r="F184" s="8">
        <v>1</v>
      </c>
      <c r="G184" s="10" t="s">
        <v>2845</v>
      </c>
      <c r="H184" s="11">
        <v>86.458333333333343</v>
      </c>
      <c r="I184" s="11">
        <v>3.1354166666666661</v>
      </c>
      <c r="J184" s="11">
        <v>0.36458333333333331</v>
      </c>
      <c r="K184" s="11">
        <v>2.9583333333333366</v>
      </c>
      <c r="L184" s="11">
        <v>6.25</v>
      </c>
      <c r="M184" s="11">
        <v>0.76666666666666672</v>
      </c>
      <c r="N184" s="73">
        <v>54</v>
      </c>
      <c r="O184" s="75">
        <v>0.48229166666666662</v>
      </c>
      <c r="P184" s="73">
        <v>43</v>
      </c>
      <c r="Q184" s="73">
        <v>49.712499999999999</v>
      </c>
      <c r="R184" s="73">
        <v>306</v>
      </c>
      <c r="S184" s="73">
        <v>20</v>
      </c>
      <c r="T184" s="74">
        <v>0.9</v>
      </c>
      <c r="U184" s="74">
        <v>0.12</v>
      </c>
      <c r="V184" s="10">
        <v>8.1536458333333321</v>
      </c>
      <c r="W184" s="10">
        <v>0</v>
      </c>
      <c r="X184" s="10" t="s">
        <v>774</v>
      </c>
      <c r="Y184" s="10"/>
      <c r="Z184" s="10">
        <v>101</v>
      </c>
      <c r="AA184" s="10"/>
      <c r="AB184" s="10">
        <v>0</v>
      </c>
      <c r="AC184" s="8"/>
      <c r="AD184" s="8">
        <v>9.6250000000000016E-2</v>
      </c>
      <c r="AE184" s="8">
        <v>2.0625000000000001E-2</v>
      </c>
      <c r="AF184" s="11">
        <v>1.3887500000000002</v>
      </c>
      <c r="AG184" s="11">
        <v>1.0421874999999998</v>
      </c>
      <c r="AH184" s="11">
        <v>0.39187499999999997</v>
      </c>
      <c r="AI184" s="13">
        <v>4.8854166666666664E-2</v>
      </c>
      <c r="AJ184" s="10">
        <v>95</v>
      </c>
      <c r="AK184" s="10" t="s">
        <v>120</v>
      </c>
    </row>
    <row r="185" spans="1:256" s="18" customFormat="1" ht="67.5">
      <c r="A185" s="175" t="s">
        <v>482</v>
      </c>
      <c r="B185" s="188" t="s">
        <v>478</v>
      </c>
      <c r="C185" s="173" t="s">
        <v>2844</v>
      </c>
      <c r="D185" s="186" t="s">
        <v>479</v>
      </c>
      <c r="E185" s="167" t="s">
        <v>483</v>
      </c>
      <c r="F185" s="30">
        <v>0.83</v>
      </c>
      <c r="G185" s="28" t="s">
        <v>2843</v>
      </c>
      <c r="H185" s="29">
        <v>95.123333333333335</v>
      </c>
      <c r="I185" s="29">
        <v>0.8</v>
      </c>
      <c r="J185" s="29">
        <v>0.1</v>
      </c>
      <c r="K185" s="29">
        <v>2.8766666666666652</v>
      </c>
      <c r="L185" s="29">
        <v>0.7</v>
      </c>
      <c r="M185" s="29">
        <v>0.4</v>
      </c>
      <c r="N185" s="28">
        <v>12.666666666666666</v>
      </c>
      <c r="O185" s="29">
        <v>0.6</v>
      </c>
      <c r="P185" s="28">
        <v>12</v>
      </c>
      <c r="Q185" s="28">
        <v>17</v>
      </c>
      <c r="R185" s="28">
        <v>105</v>
      </c>
      <c r="S185" s="28">
        <v>2</v>
      </c>
      <c r="T185" s="30">
        <v>0.17219999999999999</v>
      </c>
      <c r="U185" s="30">
        <v>0.05</v>
      </c>
      <c r="V185" s="28">
        <v>3.6666666666666665</v>
      </c>
      <c r="W185" s="28">
        <v>0</v>
      </c>
      <c r="X185" s="28">
        <v>44</v>
      </c>
      <c r="Y185" s="28">
        <v>8</v>
      </c>
      <c r="Z185" s="28">
        <v>31</v>
      </c>
      <c r="AA185" s="28">
        <v>18</v>
      </c>
      <c r="AB185" s="28">
        <v>0</v>
      </c>
      <c r="AC185" s="30">
        <v>7.0000000000000007E-2</v>
      </c>
      <c r="AD185" s="30">
        <v>0.16</v>
      </c>
      <c r="AE185" s="30">
        <v>0.02</v>
      </c>
      <c r="AF185" s="29">
        <v>0.30000000000000004</v>
      </c>
      <c r="AG185" s="29">
        <v>0.2</v>
      </c>
      <c r="AH185" s="29">
        <v>0.1</v>
      </c>
      <c r="AI185" s="54">
        <v>5.0999999999999997E-2</v>
      </c>
      <c r="AJ185" s="28">
        <v>14</v>
      </c>
      <c r="AK185" s="29">
        <v>7.2333333333333334</v>
      </c>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6"/>
      <c r="GN185" s="6"/>
      <c r="GO185" s="6"/>
      <c r="GP185" s="6"/>
      <c r="GQ185" s="6"/>
      <c r="GR185" s="6"/>
      <c r="GS185" s="6"/>
      <c r="GT185" s="6"/>
      <c r="GU185" s="6"/>
      <c r="GV185" s="6"/>
      <c r="GW185" s="6"/>
      <c r="GX185" s="6"/>
      <c r="GY185" s="6"/>
      <c r="GZ185" s="6"/>
      <c r="HA185" s="6"/>
      <c r="HB185" s="6"/>
      <c r="HC185" s="6"/>
      <c r="HD185" s="6"/>
      <c r="HE185" s="6"/>
      <c r="HF185" s="6"/>
      <c r="HG185" s="6"/>
      <c r="HH185" s="6"/>
      <c r="HI185" s="6"/>
      <c r="HJ185" s="6"/>
      <c r="HK185" s="6"/>
      <c r="HL185" s="6"/>
      <c r="HM185" s="6"/>
      <c r="HN185" s="6"/>
      <c r="HO185" s="6"/>
      <c r="HP185" s="6"/>
      <c r="HQ185" s="6"/>
      <c r="HR185" s="6"/>
      <c r="HS185" s="6"/>
      <c r="HT185" s="6"/>
      <c r="HU185" s="6"/>
      <c r="HV185" s="6"/>
      <c r="HW185" s="6"/>
      <c r="HX185" s="6"/>
      <c r="HY185" s="6"/>
      <c r="HZ185" s="6"/>
      <c r="IA185" s="6"/>
      <c r="IB185" s="6"/>
      <c r="IC185" s="6"/>
      <c r="ID185" s="6"/>
      <c r="IE185" s="6"/>
      <c r="IF185" s="6"/>
      <c r="IG185" s="6"/>
      <c r="IH185" s="6"/>
      <c r="II185" s="6"/>
      <c r="IJ185" s="6"/>
      <c r="IK185" s="6"/>
      <c r="IL185" s="6"/>
      <c r="IM185" s="6"/>
      <c r="IN185" s="6"/>
      <c r="IO185" s="6"/>
      <c r="IP185" s="6"/>
      <c r="IQ185" s="6"/>
      <c r="IR185" s="6"/>
      <c r="IS185" s="6"/>
      <c r="IT185" s="6"/>
      <c r="IU185" s="6"/>
      <c r="IV185" s="6"/>
    </row>
    <row r="186" spans="1:256" s="35" customFormat="1" ht="8.25">
      <c r="A186" s="176" t="s">
        <v>112</v>
      </c>
      <c r="B186" s="189"/>
      <c r="C186" s="189"/>
      <c r="D186" s="190"/>
      <c r="E186" s="172"/>
      <c r="F186" s="39"/>
      <c r="G186" s="25"/>
      <c r="H186" s="40">
        <v>0.78907118394561393</v>
      </c>
      <c r="I186" s="40"/>
      <c r="J186" s="40" t="s">
        <v>1904</v>
      </c>
      <c r="K186" s="40"/>
      <c r="L186" s="40"/>
      <c r="M186" s="40"/>
      <c r="N186" s="25">
        <v>2.3094010767585051</v>
      </c>
      <c r="O186" s="40"/>
      <c r="P186" s="25"/>
      <c r="Q186" s="25"/>
      <c r="R186" s="25"/>
      <c r="S186" s="25"/>
      <c r="T186" s="39"/>
      <c r="U186" s="39"/>
      <c r="V186" s="25"/>
      <c r="W186" s="25"/>
      <c r="X186" s="25"/>
      <c r="Y186" s="25"/>
      <c r="Z186" s="25"/>
      <c r="AA186" s="25"/>
      <c r="AB186" s="25"/>
      <c r="AC186" s="39"/>
      <c r="AD186" s="39" t="s">
        <v>2842</v>
      </c>
      <c r="AE186" s="39" t="s">
        <v>2255</v>
      </c>
      <c r="AF186" s="39"/>
      <c r="AG186" s="39"/>
      <c r="AH186" s="39"/>
      <c r="AI186" s="38"/>
      <c r="AJ186" s="25"/>
      <c r="AK186" s="40">
        <v>4.1131172282507755</v>
      </c>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c r="IP186" s="41"/>
      <c r="IQ186" s="41"/>
      <c r="IR186" s="41"/>
      <c r="IS186" s="41"/>
      <c r="IT186" s="41"/>
      <c r="IU186" s="41"/>
      <c r="IV186" s="41"/>
    </row>
    <row r="187" spans="1:256" s="24" customFormat="1" ht="8.25">
      <c r="A187" s="177" t="s">
        <v>113</v>
      </c>
      <c r="B187" s="191"/>
      <c r="C187" s="191"/>
      <c r="D187" s="192"/>
      <c r="E187" s="169"/>
      <c r="F187" s="25"/>
      <c r="G187" s="25"/>
      <c r="H187" s="25">
        <v>3</v>
      </c>
      <c r="I187" s="25">
        <v>1</v>
      </c>
      <c r="J187" s="25">
        <v>2</v>
      </c>
      <c r="K187" s="25"/>
      <c r="L187" s="25">
        <v>1</v>
      </c>
      <c r="M187" s="25">
        <v>1</v>
      </c>
      <c r="N187" s="25">
        <v>3</v>
      </c>
      <c r="O187" s="25">
        <v>1</v>
      </c>
      <c r="P187" s="25">
        <v>1</v>
      </c>
      <c r="Q187" s="25">
        <v>1</v>
      </c>
      <c r="R187" s="25">
        <v>1</v>
      </c>
      <c r="S187" s="25">
        <v>1</v>
      </c>
      <c r="T187" s="25">
        <v>1</v>
      </c>
      <c r="U187" s="25">
        <v>1</v>
      </c>
      <c r="V187" s="25"/>
      <c r="W187" s="25">
        <v>1</v>
      </c>
      <c r="X187" s="25"/>
      <c r="Y187" s="25">
        <v>1</v>
      </c>
      <c r="Z187" s="25">
        <v>1</v>
      </c>
      <c r="AA187" s="25">
        <v>1</v>
      </c>
      <c r="AB187" s="25">
        <v>1</v>
      </c>
      <c r="AC187" s="25">
        <v>1</v>
      </c>
      <c r="AD187" s="25">
        <v>2</v>
      </c>
      <c r="AE187" s="25">
        <v>2</v>
      </c>
      <c r="AF187" s="25"/>
      <c r="AG187" s="25">
        <v>1</v>
      </c>
      <c r="AH187" s="25">
        <v>1</v>
      </c>
      <c r="AI187" s="25">
        <v>1</v>
      </c>
      <c r="AJ187" s="25">
        <v>1</v>
      </c>
      <c r="AK187" s="25">
        <v>3</v>
      </c>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c r="EA187" s="33"/>
      <c r="EB187" s="33"/>
      <c r="EC187" s="33"/>
      <c r="ED187" s="33"/>
      <c r="EE187" s="33"/>
      <c r="EF187" s="33"/>
      <c r="EG187" s="33"/>
      <c r="EH187" s="33"/>
      <c r="EI187" s="33"/>
      <c r="EJ187" s="33"/>
      <c r="EK187" s="33"/>
      <c r="EL187" s="33"/>
      <c r="EM187" s="33"/>
      <c r="EN187" s="33"/>
      <c r="EO187" s="33"/>
      <c r="EP187" s="33"/>
      <c r="EQ187" s="33"/>
      <c r="ER187" s="33"/>
      <c r="ES187" s="33"/>
      <c r="ET187" s="33"/>
      <c r="EU187" s="33"/>
      <c r="EV187" s="33"/>
      <c r="EW187" s="33"/>
      <c r="EX187" s="33"/>
      <c r="EY187" s="33"/>
      <c r="EZ187" s="33"/>
      <c r="FA187" s="33"/>
      <c r="FB187" s="33"/>
      <c r="FC187" s="33"/>
      <c r="FD187" s="33"/>
      <c r="FE187" s="33"/>
      <c r="FF187" s="33"/>
      <c r="FG187" s="33"/>
      <c r="FH187" s="33"/>
      <c r="FI187" s="33"/>
      <c r="FJ187" s="33"/>
      <c r="FK187" s="33"/>
      <c r="FL187" s="33"/>
      <c r="FM187" s="33"/>
      <c r="FN187" s="33"/>
      <c r="FO187" s="33"/>
      <c r="FP187" s="33"/>
      <c r="FQ187" s="33"/>
      <c r="FR187" s="33"/>
      <c r="FS187" s="33"/>
      <c r="FT187" s="33"/>
      <c r="FU187" s="33"/>
      <c r="FV187" s="33"/>
      <c r="FW187" s="33"/>
      <c r="FX187" s="33"/>
      <c r="FY187" s="33"/>
      <c r="FZ187" s="33"/>
      <c r="GA187" s="33"/>
      <c r="GB187" s="33"/>
      <c r="GC187" s="33"/>
      <c r="GD187" s="33"/>
      <c r="GE187" s="33"/>
      <c r="GF187" s="33"/>
      <c r="GG187" s="33"/>
      <c r="GH187" s="33"/>
      <c r="GI187" s="33"/>
      <c r="GJ187" s="33"/>
      <c r="GK187" s="33"/>
      <c r="GL187" s="33"/>
      <c r="GM187" s="33"/>
      <c r="GN187" s="33"/>
      <c r="GO187" s="33"/>
      <c r="GP187" s="33"/>
      <c r="GQ187" s="33"/>
      <c r="GR187" s="33"/>
      <c r="GS187" s="33"/>
      <c r="GT187" s="33"/>
      <c r="GU187" s="33"/>
      <c r="GV187" s="33"/>
      <c r="GW187" s="33"/>
      <c r="GX187" s="33"/>
      <c r="GY187" s="33"/>
      <c r="GZ187" s="33"/>
      <c r="HA187" s="33"/>
      <c r="HB187" s="33"/>
      <c r="HC187" s="33"/>
      <c r="HD187" s="33"/>
      <c r="HE187" s="33"/>
      <c r="HF187" s="33"/>
      <c r="HG187" s="33"/>
      <c r="HH187" s="33"/>
      <c r="HI187" s="33"/>
      <c r="HJ187" s="33"/>
      <c r="HK187" s="33"/>
      <c r="HL187" s="33"/>
      <c r="HM187" s="33"/>
      <c r="HN187" s="33"/>
      <c r="HO187" s="33"/>
      <c r="HP187" s="33"/>
      <c r="HQ187" s="33"/>
      <c r="HR187" s="33"/>
      <c r="HS187" s="33"/>
      <c r="HT187" s="33"/>
      <c r="HU187" s="33"/>
      <c r="HV187" s="33"/>
      <c r="HW187" s="33"/>
      <c r="HX187" s="33"/>
      <c r="HY187" s="33"/>
      <c r="HZ187" s="33"/>
      <c r="IA187" s="33"/>
      <c r="IB187" s="33"/>
      <c r="IC187" s="33"/>
      <c r="ID187" s="33"/>
      <c r="IE187" s="33"/>
      <c r="IF187" s="33"/>
      <c r="IG187" s="33"/>
      <c r="IH187" s="33"/>
      <c r="II187" s="33"/>
      <c r="IJ187" s="33"/>
      <c r="IK187" s="33"/>
      <c r="IL187" s="33"/>
      <c r="IM187" s="33"/>
      <c r="IN187" s="33"/>
      <c r="IO187" s="33"/>
      <c r="IP187" s="33"/>
      <c r="IQ187" s="33"/>
      <c r="IR187" s="33"/>
      <c r="IS187" s="33"/>
      <c r="IT187" s="33"/>
      <c r="IU187" s="33"/>
      <c r="IV187" s="33"/>
    </row>
    <row r="188" spans="1:256" ht="45">
      <c r="A188" s="178" t="s">
        <v>490</v>
      </c>
      <c r="B188" s="163" t="s">
        <v>487</v>
      </c>
      <c r="C188" s="174" t="s">
        <v>2841</v>
      </c>
      <c r="D188" s="179" t="s">
        <v>488</v>
      </c>
      <c r="E188" s="164" t="s">
        <v>491</v>
      </c>
      <c r="F188" s="8">
        <v>0.63</v>
      </c>
      <c r="G188" s="10" t="s">
        <v>2289</v>
      </c>
      <c r="H188" s="11">
        <v>85.15</v>
      </c>
      <c r="I188" s="11">
        <v>2.85</v>
      </c>
      <c r="J188" s="11">
        <v>0.2</v>
      </c>
      <c r="K188" s="11">
        <v>5.0999999999999943</v>
      </c>
      <c r="L188" s="11">
        <v>4.8</v>
      </c>
      <c r="M188" s="11">
        <v>1.9</v>
      </c>
      <c r="N188" s="10">
        <v>23.833333333333332</v>
      </c>
      <c r="O188" s="11">
        <v>0.18</v>
      </c>
      <c r="P188" s="10">
        <v>28</v>
      </c>
      <c r="Q188" s="10">
        <v>110</v>
      </c>
      <c r="R188" s="10">
        <v>259</v>
      </c>
      <c r="S188" s="10">
        <v>42</v>
      </c>
      <c r="T188" s="8">
        <v>0.16</v>
      </c>
      <c r="U188" s="8">
        <v>0.01</v>
      </c>
      <c r="V188" s="10">
        <v>25.916666666666668</v>
      </c>
      <c r="W188" s="10">
        <v>0</v>
      </c>
      <c r="X188" s="10" t="s">
        <v>2840</v>
      </c>
      <c r="Y188" s="10"/>
      <c r="Z188" s="10">
        <v>311</v>
      </c>
      <c r="AA188" s="10"/>
      <c r="AB188" s="10">
        <v>0</v>
      </c>
      <c r="AC188" s="8"/>
      <c r="AD188" s="8">
        <v>4.3333333333333335E-2</v>
      </c>
      <c r="AE188" s="8">
        <v>3.6666666666666674E-2</v>
      </c>
      <c r="AF188" s="8" t="s">
        <v>278</v>
      </c>
      <c r="AG188" s="11">
        <v>0.6</v>
      </c>
      <c r="AH188" s="8"/>
      <c r="AI188" s="13">
        <v>0.12</v>
      </c>
      <c r="AJ188" s="10">
        <v>44</v>
      </c>
      <c r="AK188" s="11">
        <v>69.86666666666666</v>
      </c>
    </row>
    <row r="189" spans="1:256" s="102" customFormat="1" ht="8.25">
      <c r="A189" s="208" t="s">
        <v>112</v>
      </c>
      <c r="B189" s="209"/>
      <c r="C189" s="209"/>
      <c r="D189" s="210"/>
      <c r="E189" s="170"/>
      <c r="F189" s="43"/>
      <c r="G189" s="34"/>
      <c r="H189" s="44" t="s">
        <v>2839</v>
      </c>
      <c r="I189" s="44" t="s">
        <v>2838</v>
      </c>
      <c r="J189" s="44"/>
      <c r="K189" s="44"/>
      <c r="L189" s="44"/>
      <c r="M189" s="44"/>
      <c r="N189" s="34">
        <v>5.3463383107818165</v>
      </c>
      <c r="O189" s="44"/>
      <c r="P189" s="34"/>
      <c r="Q189" s="34"/>
      <c r="R189" s="34"/>
      <c r="S189" s="34"/>
      <c r="T189" s="43"/>
      <c r="U189" s="43"/>
      <c r="V189" s="34"/>
      <c r="W189" s="34"/>
      <c r="X189" s="34"/>
      <c r="Y189" s="34"/>
      <c r="Z189" s="34"/>
      <c r="AA189" s="34"/>
      <c r="AB189" s="43"/>
      <c r="AC189" s="43"/>
      <c r="AD189" s="43">
        <v>5.7735026918962588E-3</v>
      </c>
      <c r="AE189" s="43">
        <v>2.8867513459481291E-2</v>
      </c>
      <c r="AF189" s="43"/>
      <c r="AG189" s="103"/>
      <c r="AH189" s="103"/>
      <c r="AI189" s="42"/>
      <c r="AJ189" s="34"/>
      <c r="AK189" s="43">
        <v>43.417200892426656</v>
      </c>
    </row>
    <row r="190" spans="1:256" s="33" customFormat="1" ht="8.25">
      <c r="A190" s="198" t="s">
        <v>113</v>
      </c>
      <c r="B190" s="195"/>
      <c r="C190" s="195"/>
      <c r="D190" s="196"/>
      <c r="E190" s="171"/>
      <c r="F190" s="43"/>
      <c r="G190" s="34"/>
      <c r="H190" s="34">
        <v>2</v>
      </c>
      <c r="I190" s="34">
        <v>2</v>
      </c>
      <c r="J190" s="34">
        <v>1</v>
      </c>
      <c r="K190" s="34"/>
      <c r="L190" s="34">
        <v>1</v>
      </c>
      <c r="M190" s="34">
        <v>1</v>
      </c>
      <c r="N190" s="34">
        <v>3</v>
      </c>
      <c r="O190" s="34">
        <v>1</v>
      </c>
      <c r="P190" s="34">
        <v>1</v>
      </c>
      <c r="Q190" s="34">
        <v>1</v>
      </c>
      <c r="R190" s="34">
        <v>1</v>
      </c>
      <c r="S190" s="34">
        <v>1</v>
      </c>
      <c r="T190" s="34">
        <v>1</v>
      </c>
      <c r="U190" s="34">
        <v>1</v>
      </c>
      <c r="V190" s="34"/>
      <c r="W190" s="34">
        <v>1</v>
      </c>
      <c r="X190" s="34"/>
      <c r="Y190" s="34"/>
      <c r="Z190" s="34"/>
      <c r="AA190" s="34"/>
      <c r="AB190" s="34">
        <v>1</v>
      </c>
      <c r="AC190" s="34"/>
      <c r="AD190" s="34">
        <v>3</v>
      </c>
      <c r="AE190" s="34">
        <v>3</v>
      </c>
      <c r="AF190" s="34">
        <v>1</v>
      </c>
      <c r="AG190" s="34">
        <v>1</v>
      </c>
      <c r="AH190" s="34"/>
      <c r="AI190" s="34">
        <v>1</v>
      </c>
      <c r="AJ190" s="34">
        <v>1</v>
      </c>
      <c r="AK190" s="34">
        <v>3</v>
      </c>
    </row>
    <row r="191" spans="1:256" s="18" customFormat="1" ht="33.75">
      <c r="A191" s="175" t="s">
        <v>495</v>
      </c>
      <c r="B191" s="188" t="s">
        <v>492</v>
      </c>
      <c r="C191" s="173" t="s">
        <v>2837</v>
      </c>
      <c r="D191" s="186" t="s">
        <v>493</v>
      </c>
      <c r="E191" s="167" t="s">
        <v>496</v>
      </c>
      <c r="F191" s="30">
        <v>0.83666666666666656</v>
      </c>
      <c r="G191" s="28" t="s">
        <v>2836</v>
      </c>
      <c r="H191" s="29">
        <v>61.626666666666665</v>
      </c>
      <c r="I191" s="29">
        <v>6.8533333333333344</v>
      </c>
      <c r="J191" s="29">
        <v>0.55000000000000004</v>
      </c>
      <c r="K191" s="29">
        <v>27.620000000000005</v>
      </c>
      <c r="L191" s="29">
        <v>2.1</v>
      </c>
      <c r="M191" s="29">
        <v>1.25</v>
      </c>
      <c r="N191" s="28">
        <v>24.5</v>
      </c>
      <c r="O191" s="29">
        <v>1.6333333333333335</v>
      </c>
      <c r="P191" s="28">
        <v>25</v>
      </c>
      <c r="Q191" s="28">
        <v>161.5</v>
      </c>
      <c r="R191" s="28">
        <v>510.5</v>
      </c>
      <c r="S191" s="28">
        <v>10.5</v>
      </c>
      <c r="T191" s="30">
        <v>1.08</v>
      </c>
      <c r="U191" s="30">
        <v>0.17949999999999999</v>
      </c>
      <c r="V191" s="28">
        <v>0</v>
      </c>
      <c r="W191" s="28">
        <v>0</v>
      </c>
      <c r="X191" s="28" t="s">
        <v>120</v>
      </c>
      <c r="Y191" s="28">
        <v>0</v>
      </c>
      <c r="Z191" s="28">
        <v>0</v>
      </c>
      <c r="AA191" s="28">
        <v>0</v>
      </c>
      <c r="AB191" s="28">
        <v>0</v>
      </c>
      <c r="AC191" s="30" t="s">
        <v>1148</v>
      </c>
      <c r="AD191" s="30">
        <v>0.13</v>
      </c>
      <c r="AE191" s="30">
        <v>0.12333333333333334</v>
      </c>
      <c r="AF191" s="29">
        <v>2.4</v>
      </c>
      <c r="AG191" s="29">
        <v>0.5</v>
      </c>
      <c r="AH191" s="29">
        <v>1.9</v>
      </c>
      <c r="AI191" s="54">
        <v>1.2350000000000001</v>
      </c>
      <c r="AJ191" s="28">
        <v>4</v>
      </c>
      <c r="AK191" s="29">
        <v>24.1</v>
      </c>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6"/>
      <c r="GN191" s="6"/>
      <c r="GO191" s="6"/>
      <c r="GP191" s="6"/>
      <c r="GQ191" s="6"/>
      <c r="GR191" s="6"/>
      <c r="GS191" s="6"/>
      <c r="GT191" s="6"/>
      <c r="GU191" s="6"/>
      <c r="GV191" s="6"/>
      <c r="GW191" s="6"/>
      <c r="GX191" s="6"/>
      <c r="GY191" s="6"/>
      <c r="GZ191" s="6"/>
      <c r="HA191" s="6"/>
      <c r="HB191" s="6"/>
      <c r="HC191" s="6"/>
      <c r="HD191" s="6"/>
      <c r="HE191" s="6"/>
      <c r="HF191" s="6"/>
      <c r="HG191" s="6"/>
      <c r="HH191" s="6"/>
      <c r="HI191" s="6"/>
      <c r="HJ191" s="6"/>
      <c r="HK191" s="6"/>
      <c r="HL191" s="6"/>
      <c r="HM191" s="6"/>
      <c r="HN191" s="6"/>
      <c r="HO191" s="6"/>
      <c r="HP191" s="6"/>
      <c r="HQ191" s="6"/>
      <c r="HR191" s="6"/>
      <c r="HS191" s="6"/>
      <c r="HT191" s="6"/>
      <c r="HU191" s="6"/>
      <c r="HV191" s="6"/>
      <c r="HW191" s="6"/>
      <c r="HX191" s="6"/>
      <c r="HY191" s="6"/>
      <c r="HZ191" s="6"/>
      <c r="IA191" s="6"/>
      <c r="IB191" s="6"/>
      <c r="IC191" s="6"/>
      <c r="ID191" s="6"/>
      <c r="IE191" s="6"/>
      <c r="IF191" s="6"/>
      <c r="IG191" s="6"/>
      <c r="IH191" s="6"/>
      <c r="II191" s="6"/>
      <c r="IJ191" s="6"/>
      <c r="IK191" s="6"/>
      <c r="IL191" s="6"/>
      <c r="IM191" s="6"/>
      <c r="IN191" s="6"/>
      <c r="IO191" s="6"/>
      <c r="IP191" s="6"/>
      <c r="IQ191" s="6"/>
      <c r="IR191" s="6"/>
      <c r="IS191" s="6"/>
      <c r="IT191" s="6"/>
      <c r="IU191" s="6"/>
      <c r="IV191" s="6"/>
    </row>
    <row r="192" spans="1:256" s="35" customFormat="1" ht="8.25">
      <c r="A192" s="176" t="s">
        <v>112</v>
      </c>
      <c r="B192" s="189"/>
      <c r="C192" s="189"/>
      <c r="D192" s="190"/>
      <c r="E192" s="172"/>
      <c r="F192" s="39"/>
      <c r="G192" s="25"/>
      <c r="H192" s="40">
        <v>2.8782170406926109</v>
      </c>
      <c r="I192" s="40">
        <v>0.90693623443619842</v>
      </c>
      <c r="J192" s="40" t="s">
        <v>2817</v>
      </c>
      <c r="K192" s="40"/>
      <c r="L192" s="40"/>
      <c r="M192" s="40" t="s">
        <v>2835</v>
      </c>
      <c r="N192" s="25" t="s">
        <v>2834</v>
      </c>
      <c r="O192" s="40">
        <v>0.30550504633038705</v>
      </c>
      <c r="P192" s="25" t="s">
        <v>2833</v>
      </c>
      <c r="Q192" s="25" t="s">
        <v>2832</v>
      </c>
      <c r="R192" s="25" t="s">
        <v>2831</v>
      </c>
      <c r="S192" s="25" t="s">
        <v>2830</v>
      </c>
      <c r="T192" s="39" t="s">
        <v>2551</v>
      </c>
      <c r="U192" s="39" t="s">
        <v>2829</v>
      </c>
      <c r="V192" s="25"/>
      <c r="W192" s="25"/>
      <c r="X192" s="25"/>
      <c r="Y192" s="25"/>
      <c r="Z192" s="25"/>
      <c r="AA192" s="25"/>
      <c r="AB192" s="25"/>
      <c r="AC192" s="39"/>
      <c r="AD192" s="39">
        <v>7.0000000000000034E-2</v>
      </c>
      <c r="AE192" s="39">
        <v>0.10066445913694333</v>
      </c>
      <c r="AF192" s="39"/>
      <c r="AG192" s="39" t="s">
        <v>2330</v>
      </c>
      <c r="AH192" s="39"/>
      <c r="AI192" s="38"/>
      <c r="AJ192" s="25" t="s">
        <v>2828</v>
      </c>
      <c r="AK192" s="40" t="s">
        <v>2827</v>
      </c>
      <c r="AL192" s="41"/>
      <c r="AM192" s="41"/>
      <c r="AN192" s="41"/>
      <c r="AO192" s="41"/>
      <c r="AP192" s="41"/>
      <c r="AQ192" s="41"/>
      <c r="AR192" s="41"/>
      <c r="AS192" s="41"/>
      <c r="AT192" s="41"/>
      <c r="AU192" s="41"/>
      <c r="AV192" s="41"/>
      <c r="AW192" s="41"/>
      <c r="AX192" s="41"/>
      <c r="AY192" s="41"/>
      <c r="AZ192" s="41"/>
      <c r="BA192" s="41"/>
      <c r="BB192" s="41"/>
      <c r="BC192" s="41"/>
      <c r="BD192" s="41"/>
      <c r="BE192" s="41"/>
      <c r="BF192" s="41"/>
      <c r="BG192" s="41"/>
      <c r="BH192" s="41"/>
      <c r="BI192" s="41"/>
      <c r="BJ192" s="41"/>
      <c r="BK192" s="41"/>
      <c r="BL192" s="41"/>
      <c r="BM192" s="41"/>
      <c r="BN192" s="41"/>
      <c r="BO192" s="41"/>
      <c r="BP192" s="41"/>
      <c r="BQ192" s="41"/>
      <c r="BR192" s="41"/>
      <c r="BS192" s="41"/>
      <c r="BT192" s="41"/>
      <c r="BU192" s="41"/>
      <c r="BV192" s="41"/>
      <c r="BW192" s="41"/>
      <c r="BX192" s="41"/>
      <c r="BY192" s="41"/>
      <c r="BZ192" s="41"/>
      <c r="CA192" s="41"/>
      <c r="CB192" s="41"/>
      <c r="CC192" s="41"/>
      <c r="CD192" s="41"/>
      <c r="CE192" s="41"/>
      <c r="CF192" s="41"/>
      <c r="CG192" s="41"/>
      <c r="CH192" s="41"/>
      <c r="CI192" s="41"/>
      <c r="CJ192" s="41"/>
      <c r="CK192" s="41"/>
      <c r="CL192" s="41"/>
      <c r="CM192" s="41"/>
      <c r="CN192" s="41"/>
      <c r="CO192" s="41"/>
      <c r="CP192" s="41"/>
      <c r="CQ192" s="41"/>
      <c r="CR192" s="41"/>
      <c r="CS192" s="41"/>
      <c r="CT192" s="41"/>
      <c r="CU192" s="41"/>
      <c r="CV192" s="41"/>
      <c r="CW192" s="41"/>
      <c r="CX192" s="41"/>
      <c r="CY192" s="41"/>
      <c r="CZ192" s="41"/>
      <c r="DA192" s="41"/>
      <c r="DB192" s="41"/>
      <c r="DC192" s="41"/>
      <c r="DD192" s="41"/>
      <c r="DE192" s="41"/>
      <c r="DF192" s="41"/>
      <c r="DG192" s="41"/>
      <c r="DH192" s="41"/>
      <c r="DI192" s="41"/>
      <c r="DJ192" s="41"/>
      <c r="DK192" s="41"/>
      <c r="DL192" s="41"/>
      <c r="DM192" s="41"/>
      <c r="DN192" s="41"/>
      <c r="DO192" s="41"/>
      <c r="DP192" s="41"/>
      <c r="DQ192" s="41"/>
      <c r="DR192" s="41"/>
      <c r="DS192" s="41"/>
      <c r="DT192" s="41"/>
      <c r="DU192" s="41"/>
      <c r="DV192" s="41"/>
      <c r="DW192" s="41"/>
      <c r="DX192" s="41"/>
      <c r="DY192" s="41"/>
      <c r="DZ192" s="41"/>
      <c r="EA192" s="41"/>
      <c r="EB192" s="41"/>
      <c r="EC192" s="41"/>
      <c r="ED192" s="41"/>
      <c r="EE192" s="41"/>
      <c r="EF192" s="41"/>
      <c r="EG192" s="41"/>
      <c r="EH192" s="41"/>
      <c r="EI192" s="41"/>
      <c r="EJ192" s="41"/>
      <c r="EK192" s="41"/>
      <c r="EL192" s="41"/>
      <c r="EM192" s="41"/>
      <c r="EN192" s="41"/>
      <c r="EO192" s="41"/>
      <c r="EP192" s="41"/>
      <c r="EQ192" s="41"/>
      <c r="ER192" s="41"/>
      <c r="ES192" s="41"/>
      <c r="ET192" s="41"/>
      <c r="EU192" s="41"/>
      <c r="EV192" s="41"/>
      <c r="EW192" s="41"/>
      <c r="EX192" s="41"/>
      <c r="EY192" s="41"/>
      <c r="EZ192" s="41"/>
      <c r="FA192" s="41"/>
      <c r="FB192" s="41"/>
      <c r="FC192" s="41"/>
      <c r="FD192" s="41"/>
      <c r="FE192" s="41"/>
      <c r="FF192" s="41"/>
      <c r="FG192" s="41"/>
      <c r="FH192" s="41"/>
      <c r="FI192" s="41"/>
      <c r="FJ192" s="41"/>
      <c r="FK192" s="41"/>
      <c r="FL192" s="41"/>
      <c r="FM192" s="41"/>
      <c r="FN192" s="41"/>
      <c r="FO192" s="41"/>
      <c r="FP192" s="41"/>
      <c r="FQ192" s="41"/>
      <c r="FR192" s="41"/>
      <c r="FS192" s="41"/>
      <c r="FT192" s="41"/>
      <c r="FU192" s="41"/>
      <c r="FV192" s="41"/>
      <c r="FW192" s="41"/>
      <c r="FX192" s="41"/>
      <c r="FY192" s="41"/>
      <c r="FZ192" s="41"/>
      <c r="GA192" s="41"/>
      <c r="GB192" s="41"/>
      <c r="GC192" s="41"/>
      <c r="GD192" s="41"/>
      <c r="GE192" s="41"/>
      <c r="GF192" s="41"/>
      <c r="GG192" s="41"/>
      <c r="GH192" s="41"/>
      <c r="GI192" s="41"/>
      <c r="GJ192" s="41"/>
      <c r="GK192" s="41"/>
      <c r="GL192" s="41"/>
      <c r="GM192" s="41"/>
      <c r="GN192" s="41"/>
      <c r="GO192" s="41"/>
      <c r="GP192" s="41"/>
      <c r="GQ192" s="41"/>
      <c r="GR192" s="41"/>
      <c r="GS192" s="41"/>
      <c r="GT192" s="41"/>
      <c r="GU192" s="41"/>
      <c r="GV192" s="41"/>
      <c r="GW192" s="41"/>
      <c r="GX192" s="41"/>
      <c r="GY192" s="41"/>
      <c r="GZ192" s="41"/>
      <c r="HA192" s="41"/>
      <c r="HB192" s="41"/>
      <c r="HC192" s="41"/>
      <c r="HD192" s="41"/>
      <c r="HE192" s="41"/>
      <c r="HF192" s="41"/>
      <c r="HG192" s="41"/>
      <c r="HH192" s="41"/>
      <c r="HI192" s="41"/>
      <c r="HJ192" s="41"/>
      <c r="HK192" s="41"/>
      <c r="HL192" s="41"/>
      <c r="HM192" s="41"/>
      <c r="HN192" s="41"/>
      <c r="HO192" s="41"/>
      <c r="HP192" s="41"/>
      <c r="HQ192" s="41"/>
      <c r="HR192" s="41"/>
      <c r="HS192" s="41"/>
      <c r="HT192" s="41"/>
      <c r="HU192" s="41"/>
      <c r="HV192" s="41"/>
      <c r="HW192" s="41"/>
      <c r="HX192" s="41"/>
      <c r="HY192" s="41"/>
      <c r="HZ192" s="41"/>
      <c r="IA192" s="41"/>
      <c r="IB192" s="41"/>
      <c r="IC192" s="41"/>
      <c r="ID192" s="41"/>
      <c r="IE192" s="41"/>
      <c r="IF192" s="41"/>
      <c r="IG192" s="41"/>
      <c r="IH192" s="41"/>
      <c r="II192" s="41"/>
      <c r="IJ192" s="41"/>
      <c r="IK192" s="41"/>
      <c r="IL192" s="41"/>
      <c r="IM192" s="41"/>
      <c r="IN192" s="41"/>
      <c r="IO192" s="41"/>
      <c r="IP192" s="41"/>
      <c r="IQ192" s="41"/>
      <c r="IR192" s="41"/>
      <c r="IS192" s="41"/>
      <c r="IT192" s="41"/>
      <c r="IU192" s="41"/>
      <c r="IV192" s="41"/>
    </row>
    <row r="193" spans="1:256" s="24" customFormat="1" ht="8.25">
      <c r="A193" s="177" t="s">
        <v>113</v>
      </c>
      <c r="B193" s="191"/>
      <c r="C193" s="191"/>
      <c r="D193" s="192"/>
      <c r="E193" s="169"/>
      <c r="F193" s="25"/>
      <c r="G193" s="25"/>
      <c r="H193" s="25">
        <v>3</v>
      </c>
      <c r="I193" s="25">
        <v>3</v>
      </c>
      <c r="J193" s="25">
        <v>2</v>
      </c>
      <c r="K193" s="25"/>
      <c r="L193" s="25">
        <v>1</v>
      </c>
      <c r="M193" s="25">
        <v>2</v>
      </c>
      <c r="N193" s="25">
        <v>2</v>
      </c>
      <c r="O193" s="25">
        <v>3</v>
      </c>
      <c r="P193" s="25">
        <v>2</v>
      </c>
      <c r="Q193" s="25">
        <v>2</v>
      </c>
      <c r="R193" s="25">
        <v>2</v>
      </c>
      <c r="S193" s="25">
        <v>2</v>
      </c>
      <c r="T193" s="25">
        <v>2</v>
      </c>
      <c r="U193" s="25">
        <v>2</v>
      </c>
      <c r="V193" s="25"/>
      <c r="W193" s="25"/>
      <c r="X193" s="25"/>
      <c r="Y193" s="25">
        <v>1</v>
      </c>
      <c r="Z193" s="25">
        <v>1</v>
      </c>
      <c r="AA193" s="25">
        <v>1</v>
      </c>
      <c r="AB193" s="25"/>
      <c r="AC193" s="25">
        <v>1</v>
      </c>
      <c r="AD193" s="25">
        <v>3</v>
      </c>
      <c r="AE193" s="25">
        <v>3</v>
      </c>
      <c r="AF193" s="25"/>
      <c r="AG193" s="25">
        <v>2</v>
      </c>
      <c r="AH193" s="25">
        <v>1</v>
      </c>
      <c r="AI193" s="25">
        <v>1</v>
      </c>
      <c r="AJ193" s="25">
        <v>2</v>
      </c>
      <c r="AK193" s="25">
        <v>2</v>
      </c>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c r="FO193" s="33"/>
      <c r="FP193" s="33"/>
      <c r="FQ193" s="33"/>
      <c r="FR193" s="33"/>
      <c r="FS193" s="33"/>
      <c r="FT193" s="33"/>
      <c r="FU193" s="33"/>
      <c r="FV193" s="33"/>
      <c r="FW193" s="33"/>
      <c r="FX193" s="33"/>
      <c r="FY193" s="33"/>
      <c r="FZ193" s="33"/>
      <c r="GA193" s="33"/>
      <c r="GB193" s="33"/>
      <c r="GC193" s="33"/>
      <c r="GD193" s="33"/>
      <c r="GE193" s="33"/>
      <c r="GF193" s="33"/>
      <c r="GG193" s="33"/>
      <c r="GH193" s="33"/>
      <c r="GI193" s="33"/>
      <c r="GJ193" s="33"/>
      <c r="GK193" s="33"/>
      <c r="GL193" s="33"/>
      <c r="GM193" s="33"/>
      <c r="GN193" s="33"/>
      <c r="GO193" s="33"/>
      <c r="GP193" s="33"/>
      <c r="GQ193" s="33"/>
      <c r="GR193" s="33"/>
      <c r="GS193" s="33"/>
      <c r="GT193" s="33"/>
      <c r="GU193" s="33"/>
      <c r="GV193" s="33"/>
      <c r="GW193" s="33"/>
      <c r="GX193" s="33"/>
      <c r="GY193" s="33"/>
      <c r="GZ193" s="33"/>
      <c r="HA193" s="33"/>
      <c r="HB193" s="33"/>
      <c r="HC193" s="33"/>
      <c r="HD193" s="33"/>
      <c r="HE193" s="33"/>
      <c r="HF193" s="33"/>
      <c r="HG193" s="33"/>
      <c r="HH193" s="33"/>
      <c r="HI193" s="33"/>
      <c r="HJ193" s="33"/>
      <c r="HK193" s="33"/>
      <c r="HL193" s="33"/>
      <c r="HM193" s="33"/>
      <c r="HN193" s="33"/>
      <c r="HO193" s="33"/>
      <c r="HP193" s="33"/>
      <c r="HQ193" s="33"/>
      <c r="HR193" s="33"/>
      <c r="HS193" s="33"/>
      <c r="HT193" s="33"/>
      <c r="HU193" s="33"/>
      <c r="HV193" s="33"/>
      <c r="HW193" s="33"/>
      <c r="HX193" s="33"/>
      <c r="HY193" s="33"/>
      <c r="HZ193" s="33"/>
      <c r="IA193" s="33"/>
      <c r="IB193" s="33"/>
      <c r="IC193" s="33"/>
      <c r="ID193" s="33"/>
      <c r="IE193" s="33"/>
      <c r="IF193" s="33"/>
      <c r="IG193" s="33"/>
      <c r="IH193" s="33"/>
      <c r="II193" s="33"/>
      <c r="IJ193" s="33"/>
      <c r="IK193" s="33"/>
      <c r="IL193" s="33"/>
      <c r="IM193" s="33"/>
      <c r="IN193" s="33"/>
      <c r="IO193" s="33"/>
      <c r="IP193" s="33"/>
      <c r="IQ193" s="33"/>
      <c r="IR193" s="33"/>
      <c r="IS193" s="33"/>
      <c r="IT193" s="33"/>
      <c r="IU193" s="33"/>
      <c r="IV193" s="33"/>
    </row>
    <row r="194" spans="1:256" ht="45">
      <c r="A194" s="178" t="s">
        <v>510</v>
      </c>
      <c r="B194" s="163" t="s">
        <v>508</v>
      </c>
      <c r="C194" s="174" t="s">
        <v>511</v>
      </c>
      <c r="D194" s="179" t="s">
        <v>509</v>
      </c>
      <c r="E194" s="164" t="s">
        <v>512</v>
      </c>
      <c r="F194" s="8">
        <v>0.67</v>
      </c>
      <c r="G194" s="10" t="s">
        <v>2826</v>
      </c>
      <c r="H194" s="11">
        <v>96.5</v>
      </c>
      <c r="I194" s="11">
        <v>0.4</v>
      </c>
      <c r="J194" s="11">
        <v>0.1</v>
      </c>
      <c r="K194" s="11">
        <v>1</v>
      </c>
      <c r="L194" s="11">
        <v>1.7</v>
      </c>
      <c r="M194" s="11">
        <v>0.3</v>
      </c>
      <c r="N194" s="10">
        <v>30</v>
      </c>
      <c r="O194" s="11">
        <v>0.8</v>
      </c>
      <c r="P194" s="10">
        <v>17.423265306122449</v>
      </c>
      <c r="Q194" s="10">
        <v>14</v>
      </c>
      <c r="R194" s="10">
        <v>139</v>
      </c>
      <c r="S194" s="10">
        <v>38.779999999999994</v>
      </c>
      <c r="T194" s="8">
        <v>0.1</v>
      </c>
      <c r="U194" s="8">
        <v>0.02</v>
      </c>
      <c r="V194" s="10">
        <v>0.25</v>
      </c>
      <c r="W194" s="10">
        <v>0</v>
      </c>
      <c r="X194" s="10">
        <v>3</v>
      </c>
      <c r="Y194" s="10">
        <v>0</v>
      </c>
      <c r="Z194" s="10">
        <v>3</v>
      </c>
      <c r="AA194" s="10"/>
      <c r="AB194" s="10">
        <v>0</v>
      </c>
      <c r="AC194" s="8"/>
      <c r="AD194" s="8">
        <v>0.06</v>
      </c>
      <c r="AE194" s="8">
        <v>0.01</v>
      </c>
      <c r="AF194" s="11">
        <v>0.4</v>
      </c>
      <c r="AG194" s="11">
        <v>0.3</v>
      </c>
      <c r="AH194" s="11">
        <v>0.1</v>
      </c>
      <c r="AI194" s="13">
        <v>4.2999999999999997E-2</v>
      </c>
      <c r="AJ194" s="10">
        <v>16.25</v>
      </c>
      <c r="AK194" s="11">
        <v>31</v>
      </c>
    </row>
    <row r="195" spans="1:256" s="102" customFormat="1" ht="8.25">
      <c r="A195" s="208" t="s">
        <v>112</v>
      </c>
      <c r="B195" s="209"/>
      <c r="C195" s="209"/>
      <c r="D195" s="210"/>
      <c r="E195" s="170"/>
      <c r="F195" s="43"/>
      <c r="G195" s="34"/>
      <c r="H195" s="44"/>
      <c r="I195" s="44"/>
      <c r="J195" s="44"/>
      <c r="K195" s="44"/>
      <c r="L195" s="44"/>
      <c r="M195" s="44"/>
      <c r="N195" s="34"/>
      <c r="O195" s="44"/>
      <c r="P195" s="34"/>
      <c r="Q195" s="34"/>
      <c r="R195" s="34"/>
      <c r="S195" s="34"/>
      <c r="T195" s="43"/>
      <c r="U195" s="43"/>
      <c r="V195" s="34"/>
      <c r="W195" s="34"/>
      <c r="X195" s="34"/>
      <c r="Y195" s="34"/>
      <c r="Z195" s="34"/>
      <c r="AA195" s="34"/>
      <c r="AB195" s="43"/>
      <c r="AC195" s="43"/>
      <c r="AD195" s="43"/>
      <c r="AE195" s="43"/>
      <c r="AF195" s="43"/>
      <c r="AG195" s="103"/>
      <c r="AH195" s="103"/>
      <c r="AI195" s="42"/>
      <c r="AJ195" s="34"/>
      <c r="AK195" s="43"/>
    </row>
    <row r="196" spans="1:256" s="33" customFormat="1" ht="8.25">
      <c r="A196" s="198" t="s">
        <v>113</v>
      </c>
      <c r="B196" s="195"/>
      <c r="C196" s="195"/>
      <c r="D196" s="196"/>
      <c r="E196" s="171"/>
      <c r="F196" s="43"/>
      <c r="G196" s="34"/>
      <c r="H196" s="34">
        <v>1</v>
      </c>
      <c r="I196" s="34">
        <v>1</v>
      </c>
      <c r="J196" s="34">
        <v>1</v>
      </c>
      <c r="K196" s="34"/>
      <c r="L196" s="34">
        <v>1</v>
      </c>
      <c r="M196" s="34">
        <v>1</v>
      </c>
      <c r="N196" s="34">
        <v>1</v>
      </c>
      <c r="O196" s="34">
        <v>1</v>
      </c>
      <c r="P196" s="34">
        <v>1</v>
      </c>
      <c r="Q196" s="34">
        <v>1</v>
      </c>
      <c r="R196" s="34">
        <v>1</v>
      </c>
      <c r="S196" s="34">
        <v>1</v>
      </c>
      <c r="T196" s="34">
        <v>1</v>
      </c>
      <c r="U196" s="34">
        <v>1</v>
      </c>
      <c r="V196" s="34"/>
      <c r="W196" s="34">
        <v>1</v>
      </c>
      <c r="X196" s="34"/>
      <c r="Y196" s="34">
        <v>1</v>
      </c>
      <c r="Z196" s="34">
        <v>1</v>
      </c>
      <c r="AA196" s="34"/>
      <c r="AB196" s="34">
        <v>1</v>
      </c>
      <c r="AC196" s="34"/>
      <c r="AD196" s="34">
        <v>1</v>
      </c>
      <c r="AE196" s="34">
        <v>1</v>
      </c>
      <c r="AF196" s="34"/>
      <c r="AG196" s="34">
        <v>1</v>
      </c>
      <c r="AH196" s="34">
        <v>1</v>
      </c>
      <c r="AI196" s="34">
        <v>1</v>
      </c>
      <c r="AJ196" s="34">
        <v>1</v>
      </c>
      <c r="AK196" s="34">
        <v>1</v>
      </c>
    </row>
    <row r="197" spans="1:256" s="18" customFormat="1" ht="56.25">
      <c r="A197" s="175" t="s">
        <v>514</v>
      </c>
      <c r="B197" s="188" t="s">
        <v>513</v>
      </c>
      <c r="C197" s="173" t="s">
        <v>515</v>
      </c>
      <c r="D197" s="186" t="s">
        <v>516</v>
      </c>
      <c r="E197" s="167" t="s">
        <v>517</v>
      </c>
      <c r="F197" s="30">
        <v>0.95</v>
      </c>
      <c r="G197" s="28" t="s">
        <v>2700</v>
      </c>
      <c r="H197" s="29">
        <v>90.358000000000004</v>
      </c>
      <c r="I197" s="29">
        <v>2.0550000000000002</v>
      </c>
      <c r="J197" s="29">
        <v>0.34250000000000003</v>
      </c>
      <c r="K197" s="29">
        <v>3.5878333333333217</v>
      </c>
      <c r="L197" s="29">
        <v>2.6</v>
      </c>
      <c r="M197" s="29">
        <v>1.0566666666666666</v>
      </c>
      <c r="N197" s="28">
        <v>15.981999999999999</v>
      </c>
      <c r="O197" s="29">
        <v>1.7842500000000001</v>
      </c>
      <c r="P197" s="28">
        <v>31.25</v>
      </c>
      <c r="Q197" s="28">
        <v>19.72</v>
      </c>
      <c r="R197" s="28">
        <v>182.04</v>
      </c>
      <c r="S197" s="28">
        <v>36.409999999999997</v>
      </c>
      <c r="T197" s="30">
        <v>0.3473</v>
      </c>
      <c r="U197" s="30">
        <v>0.27</v>
      </c>
      <c r="V197" s="28">
        <v>23.788888888888891</v>
      </c>
      <c r="W197" s="28">
        <v>0</v>
      </c>
      <c r="X197" s="28">
        <v>285.46666666666698</v>
      </c>
      <c r="Y197" s="28">
        <v>95</v>
      </c>
      <c r="Z197" s="28">
        <v>237.96666666666667</v>
      </c>
      <c r="AA197" s="28">
        <v>0</v>
      </c>
      <c r="AB197" s="28">
        <v>0</v>
      </c>
      <c r="AC197" s="30"/>
      <c r="AD197" s="30">
        <v>5.000000000000001E-2</v>
      </c>
      <c r="AE197" s="30">
        <v>3.3333333333333333E-2</v>
      </c>
      <c r="AF197" s="29">
        <v>0.7</v>
      </c>
      <c r="AG197" s="29">
        <v>0.4</v>
      </c>
      <c r="AH197" s="29">
        <v>0.3</v>
      </c>
      <c r="AI197" s="54"/>
      <c r="AJ197" s="28">
        <v>45</v>
      </c>
      <c r="AK197" s="29">
        <v>90.631666666666661</v>
      </c>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6"/>
      <c r="GN197" s="6"/>
      <c r="GO197" s="6"/>
      <c r="GP197" s="6"/>
      <c r="GQ197" s="6"/>
      <c r="GR197" s="6"/>
      <c r="GS197" s="6"/>
      <c r="GT197" s="6"/>
      <c r="GU197" s="6"/>
      <c r="GV197" s="6"/>
      <c r="GW197" s="6"/>
      <c r="GX197" s="6"/>
      <c r="GY197" s="6"/>
      <c r="GZ197" s="6"/>
      <c r="HA197" s="6"/>
      <c r="HB197" s="6"/>
      <c r="HC197" s="6"/>
      <c r="HD197" s="6"/>
      <c r="HE197" s="6"/>
      <c r="HF197" s="6"/>
      <c r="HG197" s="6"/>
      <c r="HH197" s="6"/>
      <c r="HI197" s="6"/>
      <c r="HJ197" s="6"/>
      <c r="HK197" s="6"/>
      <c r="HL197" s="6"/>
      <c r="HM197" s="6"/>
      <c r="HN197" s="6"/>
      <c r="HO197" s="6"/>
      <c r="HP197" s="6"/>
      <c r="HQ197" s="6"/>
      <c r="HR197" s="6"/>
      <c r="HS197" s="6"/>
      <c r="HT197" s="6"/>
      <c r="HU197" s="6"/>
      <c r="HV197" s="6"/>
      <c r="HW197" s="6"/>
      <c r="HX197" s="6"/>
      <c r="HY197" s="6"/>
      <c r="HZ197" s="6"/>
      <c r="IA197" s="6"/>
      <c r="IB197" s="6"/>
      <c r="IC197" s="6"/>
      <c r="ID197" s="6"/>
      <c r="IE197" s="6"/>
      <c r="IF197" s="6"/>
      <c r="IG197" s="6"/>
      <c r="IH197" s="6"/>
      <c r="II197" s="6"/>
      <c r="IJ197" s="6"/>
      <c r="IK197" s="6"/>
      <c r="IL197" s="6"/>
      <c r="IM197" s="6"/>
      <c r="IN197" s="6"/>
      <c r="IO197" s="6"/>
      <c r="IP197" s="6"/>
      <c r="IQ197" s="6"/>
      <c r="IR197" s="6"/>
      <c r="IS197" s="6"/>
      <c r="IT197" s="6"/>
      <c r="IU197" s="6"/>
      <c r="IV197" s="6"/>
    </row>
    <row r="198" spans="1:256" s="35" customFormat="1" ht="8.25">
      <c r="A198" s="176" t="s">
        <v>112</v>
      </c>
      <c r="B198" s="189"/>
      <c r="C198" s="189"/>
      <c r="D198" s="190"/>
      <c r="E198" s="172"/>
      <c r="F198" s="39"/>
      <c r="G198" s="25"/>
      <c r="H198" s="40">
        <v>4.4784673717690504</v>
      </c>
      <c r="I198" s="40">
        <v>0.65830590660168442</v>
      </c>
      <c r="J198" s="40">
        <v>0.44184273220230746</v>
      </c>
      <c r="K198" s="40"/>
      <c r="L198" s="40"/>
      <c r="M198" s="40">
        <v>0.2977135088190207</v>
      </c>
      <c r="N198" s="25">
        <v>4.6573833855503075</v>
      </c>
      <c r="O198" s="40">
        <v>0.18989185518780599</v>
      </c>
      <c r="P198" s="25" t="s">
        <v>2825</v>
      </c>
      <c r="Q198" s="25"/>
      <c r="R198" s="25"/>
      <c r="S198" s="25"/>
      <c r="T198" s="39"/>
      <c r="U198" s="39"/>
      <c r="V198" s="25"/>
      <c r="W198" s="25"/>
      <c r="X198" s="25"/>
      <c r="Y198" s="25"/>
      <c r="Z198" s="25">
        <v>196.44878043228809</v>
      </c>
      <c r="AA198" s="25"/>
      <c r="AB198" s="25"/>
      <c r="AC198" s="39"/>
      <c r="AD198" s="39">
        <v>1.7320508075688759E-2</v>
      </c>
      <c r="AE198" s="39">
        <v>2.3094010767585025E-2</v>
      </c>
      <c r="AF198" s="39"/>
      <c r="AG198" s="39"/>
      <c r="AH198" s="39"/>
      <c r="AI198" s="38"/>
      <c r="AJ198" s="25"/>
      <c r="AK198" s="40">
        <v>25.723459655860189</v>
      </c>
      <c r="AL198" s="41"/>
      <c r="AM198" s="41"/>
      <c r="AN198" s="41"/>
      <c r="AO198" s="41"/>
      <c r="AP198" s="41"/>
      <c r="AQ198" s="41"/>
      <c r="AR198" s="41"/>
      <c r="AS198" s="41"/>
      <c r="AT198" s="41"/>
      <c r="AU198" s="41"/>
      <c r="AV198" s="41"/>
      <c r="AW198" s="41"/>
      <c r="AX198" s="41"/>
      <c r="AY198" s="41"/>
      <c r="AZ198" s="41"/>
      <c r="BA198" s="41"/>
      <c r="BB198" s="41"/>
      <c r="BC198" s="41"/>
      <c r="BD198" s="41"/>
      <c r="BE198" s="41"/>
      <c r="BF198" s="41"/>
      <c r="BG198" s="41"/>
      <c r="BH198" s="41"/>
      <c r="BI198" s="41"/>
      <c r="BJ198" s="41"/>
      <c r="BK198" s="41"/>
      <c r="BL198" s="41"/>
      <c r="BM198" s="41"/>
      <c r="BN198" s="41"/>
      <c r="BO198" s="41"/>
      <c r="BP198" s="41"/>
      <c r="BQ198" s="41"/>
      <c r="BR198" s="41"/>
      <c r="BS198" s="41"/>
      <c r="BT198" s="41"/>
      <c r="BU198" s="41"/>
      <c r="BV198" s="41"/>
      <c r="BW198" s="41"/>
      <c r="BX198" s="41"/>
      <c r="BY198" s="41"/>
      <c r="BZ198" s="41"/>
      <c r="CA198" s="41"/>
      <c r="CB198" s="41"/>
      <c r="CC198" s="41"/>
      <c r="CD198" s="41"/>
      <c r="CE198" s="41"/>
      <c r="CF198" s="41"/>
      <c r="CG198" s="41"/>
      <c r="CH198" s="41"/>
      <c r="CI198" s="41"/>
      <c r="CJ198" s="41"/>
      <c r="CK198" s="41"/>
      <c r="CL198" s="41"/>
      <c r="CM198" s="41"/>
      <c r="CN198" s="41"/>
      <c r="CO198" s="41"/>
      <c r="CP198" s="41"/>
      <c r="CQ198" s="41"/>
      <c r="CR198" s="41"/>
      <c r="CS198" s="41"/>
      <c r="CT198" s="41"/>
      <c r="CU198" s="41"/>
      <c r="CV198" s="41"/>
      <c r="CW198" s="41"/>
      <c r="CX198" s="41"/>
      <c r="CY198" s="41"/>
      <c r="CZ198" s="41"/>
      <c r="DA198" s="41"/>
      <c r="DB198" s="41"/>
      <c r="DC198" s="41"/>
      <c r="DD198" s="41"/>
      <c r="DE198" s="41"/>
      <c r="DF198" s="41"/>
      <c r="DG198" s="41"/>
      <c r="DH198" s="41"/>
      <c r="DI198" s="41"/>
      <c r="DJ198" s="41"/>
      <c r="DK198" s="41"/>
      <c r="DL198" s="41"/>
      <c r="DM198" s="41"/>
      <c r="DN198" s="41"/>
      <c r="DO198" s="41"/>
      <c r="DP198" s="41"/>
      <c r="DQ198" s="41"/>
      <c r="DR198" s="41"/>
      <c r="DS198" s="41"/>
      <c r="DT198" s="41"/>
      <c r="DU198" s="41"/>
      <c r="DV198" s="41"/>
      <c r="DW198" s="41"/>
      <c r="DX198" s="41"/>
      <c r="DY198" s="41"/>
      <c r="DZ198" s="41"/>
      <c r="EA198" s="41"/>
      <c r="EB198" s="41"/>
      <c r="EC198" s="41"/>
      <c r="ED198" s="41"/>
      <c r="EE198" s="41"/>
      <c r="EF198" s="41"/>
      <c r="EG198" s="41"/>
      <c r="EH198" s="41"/>
      <c r="EI198" s="41"/>
      <c r="EJ198" s="41"/>
      <c r="EK198" s="41"/>
      <c r="EL198" s="41"/>
      <c r="EM198" s="41"/>
      <c r="EN198" s="41"/>
      <c r="EO198" s="41"/>
      <c r="EP198" s="41"/>
      <c r="EQ198" s="41"/>
      <c r="ER198" s="41"/>
      <c r="ES198" s="41"/>
      <c r="ET198" s="41"/>
      <c r="EU198" s="41"/>
      <c r="EV198" s="41"/>
      <c r="EW198" s="41"/>
      <c r="EX198" s="41"/>
      <c r="EY198" s="41"/>
      <c r="EZ198" s="41"/>
      <c r="FA198" s="41"/>
      <c r="FB198" s="41"/>
      <c r="FC198" s="41"/>
      <c r="FD198" s="41"/>
      <c r="FE198" s="41"/>
      <c r="FF198" s="41"/>
      <c r="FG198" s="41"/>
      <c r="FH198" s="41"/>
      <c r="FI198" s="41"/>
      <c r="FJ198" s="41"/>
      <c r="FK198" s="41"/>
      <c r="FL198" s="41"/>
      <c r="FM198" s="41"/>
      <c r="FN198" s="41"/>
      <c r="FO198" s="41"/>
      <c r="FP198" s="41"/>
      <c r="FQ198" s="41"/>
      <c r="FR198" s="41"/>
      <c r="FS198" s="41"/>
      <c r="FT198" s="41"/>
      <c r="FU198" s="41"/>
      <c r="FV198" s="41"/>
      <c r="FW198" s="41"/>
      <c r="FX198" s="41"/>
      <c r="FY198" s="41"/>
      <c r="FZ198" s="41"/>
      <c r="GA198" s="41"/>
      <c r="GB198" s="41"/>
      <c r="GC198" s="41"/>
      <c r="GD198" s="41"/>
      <c r="GE198" s="41"/>
      <c r="GF198" s="41"/>
      <c r="GG198" s="41"/>
      <c r="GH198" s="41"/>
      <c r="GI198" s="41"/>
      <c r="GJ198" s="41"/>
      <c r="GK198" s="41"/>
      <c r="GL198" s="41"/>
      <c r="GM198" s="41"/>
      <c r="GN198" s="41"/>
      <c r="GO198" s="41"/>
      <c r="GP198" s="41"/>
      <c r="GQ198" s="41"/>
      <c r="GR198" s="41"/>
      <c r="GS198" s="41"/>
      <c r="GT198" s="41"/>
      <c r="GU198" s="41"/>
      <c r="GV198" s="41"/>
      <c r="GW198" s="41"/>
      <c r="GX198" s="41"/>
      <c r="GY198" s="41"/>
      <c r="GZ198" s="41"/>
      <c r="HA198" s="41"/>
      <c r="HB198" s="41"/>
      <c r="HC198" s="41"/>
      <c r="HD198" s="41"/>
      <c r="HE198" s="41"/>
      <c r="HF198" s="41"/>
      <c r="HG198" s="41"/>
      <c r="HH198" s="41"/>
      <c r="HI198" s="41"/>
      <c r="HJ198" s="41"/>
      <c r="HK198" s="41"/>
      <c r="HL198" s="41"/>
      <c r="HM198" s="41"/>
      <c r="HN198" s="41"/>
      <c r="HO198" s="41"/>
      <c r="HP198" s="41"/>
      <c r="HQ198" s="41"/>
      <c r="HR198" s="41"/>
      <c r="HS198" s="41"/>
      <c r="HT198" s="41"/>
      <c r="HU198" s="41"/>
      <c r="HV198" s="41"/>
      <c r="HW198" s="41"/>
      <c r="HX198" s="41"/>
      <c r="HY198" s="41"/>
      <c r="HZ198" s="41"/>
      <c r="IA198" s="41"/>
      <c r="IB198" s="41"/>
      <c r="IC198" s="41"/>
      <c r="ID198" s="41"/>
      <c r="IE198" s="41"/>
      <c r="IF198" s="41"/>
      <c r="IG198" s="41"/>
      <c r="IH198" s="41"/>
      <c r="II198" s="41"/>
      <c r="IJ198" s="41"/>
      <c r="IK198" s="41"/>
      <c r="IL198" s="41"/>
      <c r="IM198" s="41"/>
      <c r="IN198" s="41"/>
      <c r="IO198" s="41"/>
      <c r="IP198" s="41"/>
      <c r="IQ198" s="41"/>
      <c r="IR198" s="41"/>
      <c r="IS198" s="41"/>
      <c r="IT198" s="41"/>
      <c r="IU198" s="41"/>
      <c r="IV198" s="41"/>
    </row>
    <row r="199" spans="1:256" s="24" customFormat="1" ht="8.25">
      <c r="A199" s="177" t="s">
        <v>113</v>
      </c>
      <c r="B199" s="191"/>
      <c r="C199" s="191"/>
      <c r="D199" s="192"/>
      <c r="E199" s="169"/>
      <c r="F199" s="25"/>
      <c r="G199" s="25"/>
      <c r="H199" s="25">
        <v>5</v>
      </c>
      <c r="I199" s="25">
        <v>4</v>
      </c>
      <c r="J199" s="25">
        <v>4</v>
      </c>
      <c r="K199" s="25"/>
      <c r="L199" s="25">
        <v>1</v>
      </c>
      <c r="M199" s="25">
        <v>3</v>
      </c>
      <c r="N199" s="25">
        <v>5</v>
      </c>
      <c r="O199" s="25">
        <v>4</v>
      </c>
      <c r="P199" s="25">
        <v>2</v>
      </c>
      <c r="Q199" s="25">
        <v>1</v>
      </c>
      <c r="R199" s="25">
        <v>1</v>
      </c>
      <c r="S199" s="25">
        <v>1</v>
      </c>
      <c r="T199" s="25">
        <v>1</v>
      </c>
      <c r="U199" s="25">
        <v>1</v>
      </c>
      <c r="V199" s="25"/>
      <c r="W199" s="25">
        <v>1</v>
      </c>
      <c r="X199" s="25"/>
      <c r="Y199" s="25">
        <v>1</v>
      </c>
      <c r="Z199" s="25">
        <v>3</v>
      </c>
      <c r="AA199" s="25">
        <v>1</v>
      </c>
      <c r="AB199" s="25">
        <v>1</v>
      </c>
      <c r="AC199" s="25"/>
      <c r="AD199" s="25">
        <v>3</v>
      </c>
      <c r="AE199" s="25">
        <v>3</v>
      </c>
      <c r="AF199" s="25"/>
      <c r="AG199" s="25">
        <v>1</v>
      </c>
      <c r="AH199" s="25">
        <v>1</v>
      </c>
      <c r="AI199" s="25"/>
      <c r="AJ199" s="25">
        <v>1</v>
      </c>
      <c r="AK199" s="25">
        <v>6</v>
      </c>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c r="FO199" s="33"/>
      <c r="FP199" s="33"/>
      <c r="FQ199" s="33"/>
      <c r="FR199" s="33"/>
      <c r="FS199" s="33"/>
      <c r="FT199" s="33"/>
      <c r="FU199" s="33"/>
      <c r="FV199" s="33"/>
      <c r="FW199" s="33"/>
      <c r="FX199" s="33"/>
      <c r="FY199" s="33"/>
      <c r="FZ199" s="33"/>
      <c r="GA199" s="33"/>
      <c r="GB199" s="33"/>
      <c r="GC199" s="33"/>
      <c r="GD199" s="33"/>
      <c r="GE199" s="33"/>
      <c r="GF199" s="33"/>
      <c r="GG199" s="33"/>
      <c r="GH199" s="33"/>
      <c r="GI199" s="33"/>
      <c r="GJ199" s="33"/>
      <c r="GK199" s="33"/>
      <c r="GL199" s="33"/>
      <c r="GM199" s="33"/>
      <c r="GN199" s="33"/>
      <c r="GO199" s="33"/>
      <c r="GP199" s="33"/>
      <c r="GQ199" s="33"/>
      <c r="GR199" s="33"/>
      <c r="GS199" s="33"/>
      <c r="GT199" s="33"/>
      <c r="GU199" s="33"/>
      <c r="GV199" s="33"/>
      <c r="GW199" s="33"/>
      <c r="GX199" s="33"/>
      <c r="GY199" s="33"/>
      <c r="GZ199" s="33"/>
      <c r="HA199" s="33"/>
      <c r="HB199" s="33"/>
      <c r="HC199" s="33"/>
      <c r="HD199" s="33"/>
      <c r="HE199" s="33"/>
      <c r="HF199" s="33"/>
      <c r="HG199" s="33"/>
      <c r="HH199" s="33"/>
      <c r="HI199" s="33"/>
      <c r="HJ199" s="33"/>
      <c r="HK199" s="33"/>
      <c r="HL199" s="33"/>
      <c r="HM199" s="33"/>
      <c r="HN199" s="33"/>
      <c r="HO199" s="33"/>
      <c r="HP199" s="33"/>
      <c r="HQ199" s="33"/>
      <c r="HR199" s="33"/>
      <c r="HS199" s="33"/>
      <c r="HT199" s="33"/>
      <c r="HU199" s="33"/>
      <c r="HV199" s="33"/>
      <c r="HW199" s="33"/>
      <c r="HX199" s="33"/>
      <c r="HY199" s="33"/>
      <c r="HZ199" s="33"/>
      <c r="IA199" s="33"/>
      <c r="IB199" s="33"/>
      <c r="IC199" s="33"/>
      <c r="ID199" s="33"/>
      <c r="IE199" s="33"/>
      <c r="IF199" s="33"/>
      <c r="IG199" s="33"/>
      <c r="IH199" s="33"/>
      <c r="II199" s="33"/>
      <c r="IJ199" s="33"/>
      <c r="IK199" s="33"/>
      <c r="IL199" s="33"/>
      <c r="IM199" s="33"/>
      <c r="IN199" s="33"/>
      <c r="IO199" s="33"/>
      <c r="IP199" s="33"/>
      <c r="IQ199" s="33"/>
      <c r="IR199" s="33"/>
      <c r="IS199" s="33"/>
      <c r="IT199" s="33"/>
      <c r="IU199" s="33"/>
      <c r="IV199" s="33"/>
    </row>
    <row r="200" spans="1:256" ht="33.75">
      <c r="A200" s="178" t="s">
        <v>605</v>
      </c>
      <c r="B200" s="163" t="s">
        <v>2824</v>
      </c>
      <c r="C200" s="174" t="s">
        <v>3496</v>
      </c>
      <c r="D200" s="179"/>
      <c r="E200" s="164" t="s">
        <v>224</v>
      </c>
      <c r="F200" s="8">
        <v>1</v>
      </c>
      <c r="G200" s="10" t="s">
        <v>2823</v>
      </c>
      <c r="H200" s="11">
        <v>89.043181818181807</v>
      </c>
      <c r="I200" s="11">
        <v>2.3352272727272729</v>
      </c>
      <c r="J200" s="11">
        <v>0.38920454545454547</v>
      </c>
      <c r="K200" s="11">
        <v>4.0770833333333201</v>
      </c>
      <c r="L200" s="11">
        <v>2.9545454545454546</v>
      </c>
      <c r="M200" s="75">
        <v>1.2</v>
      </c>
      <c r="N200" s="73">
        <v>20.230568181818182</v>
      </c>
      <c r="O200" s="75">
        <v>1.8</v>
      </c>
      <c r="P200" s="73">
        <v>29</v>
      </c>
      <c r="Q200" s="73">
        <v>20.195454545454545</v>
      </c>
      <c r="R200" s="73">
        <v>141</v>
      </c>
      <c r="S200" s="73">
        <v>33</v>
      </c>
      <c r="T200" s="74">
        <v>0.34</v>
      </c>
      <c r="U200" s="74">
        <v>0.26</v>
      </c>
      <c r="V200" s="10">
        <v>26</v>
      </c>
      <c r="W200" s="12">
        <v>0</v>
      </c>
      <c r="X200" s="10">
        <v>311</v>
      </c>
      <c r="Y200" s="10">
        <v>103.63636363636364</v>
      </c>
      <c r="Z200" s="10">
        <v>259.59999999999997</v>
      </c>
      <c r="AA200" s="12">
        <v>0</v>
      </c>
      <c r="AB200" s="12">
        <v>0</v>
      </c>
      <c r="AC200" s="12"/>
      <c r="AD200" s="8">
        <v>3.7500000000000006E-2</v>
      </c>
      <c r="AE200" s="8">
        <v>2.5000000000000001E-2</v>
      </c>
      <c r="AF200" s="11">
        <v>0.52500000000000002</v>
      </c>
      <c r="AG200" s="11">
        <v>0.3136363636363636</v>
      </c>
      <c r="AH200" s="11">
        <v>0.22499999999999998</v>
      </c>
      <c r="AI200" s="12"/>
      <c r="AJ200" s="10">
        <v>28</v>
      </c>
      <c r="AK200" s="11">
        <v>62.8</v>
      </c>
    </row>
    <row r="201" spans="1:256" s="104" customFormat="1" ht="22.5">
      <c r="A201" s="185" t="s">
        <v>518</v>
      </c>
      <c r="B201" s="188" t="s">
        <v>519</v>
      </c>
      <c r="C201" s="173" t="s">
        <v>3506</v>
      </c>
      <c r="D201" s="186"/>
      <c r="E201" s="165" t="s">
        <v>224</v>
      </c>
      <c r="F201" s="110">
        <v>1</v>
      </c>
      <c r="G201" s="89" t="s">
        <v>2822</v>
      </c>
      <c r="H201" s="62">
        <v>74.034988681380881</v>
      </c>
      <c r="I201" s="62">
        <v>3.0988256932654217</v>
      </c>
      <c r="J201" s="105">
        <v>9.0559422750424439</v>
      </c>
      <c r="K201" s="105">
        <v>7.1</v>
      </c>
      <c r="L201" s="105">
        <v>4.0999999999999996</v>
      </c>
      <c r="M201" s="62">
        <v>2.6526457272212789</v>
      </c>
      <c r="N201" s="106">
        <v>27.006288907753252</v>
      </c>
      <c r="O201" s="62">
        <v>2.9344984086862049</v>
      </c>
      <c r="P201" s="106">
        <v>48.468208828522918</v>
      </c>
      <c r="Q201" s="106">
        <v>34.074278438030561</v>
      </c>
      <c r="R201" s="106">
        <v>303.71167402376915</v>
      </c>
      <c r="S201" s="106">
        <v>468.93459252971138</v>
      </c>
      <c r="T201" s="108">
        <v>0.60657035073687537</v>
      </c>
      <c r="U201" s="108">
        <v>0.43999584340737213</v>
      </c>
      <c r="V201" s="106">
        <v>30.46743498868139</v>
      </c>
      <c r="W201" s="26">
        <v>0</v>
      </c>
      <c r="X201" s="106" t="s">
        <v>2821</v>
      </c>
      <c r="Y201" s="106"/>
      <c r="Z201" s="106">
        <v>305.46596859083195</v>
      </c>
      <c r="AA201" s="109"/>
      <c r="AB201" s="109">
        <v>0</v>
      </c>
      <c r="AC201" s="151" t="s">
        <v>3055</v>
      </c>
      <c r="AD201" s="30">
        <v>6.7792869269949096E-2</v>
      </c>
      <c r="AE201" s="30">
        <v>6.2199260752688182E-2</v>
      </c>
      <c r="AF201" s="107" t="s">
        <v>278</v>
      </c>
      <c r="AG201" s="105">
        <v>0.59286290322580659</v>
      </c>
      <c r="AH201" s="105"/>
      <c r="AI201" s="152">
        <v>4.1000000000000002E-2</v>
      </c>
      <c r="AJ201" s="106">
        <v>44.916171477079793</v>
      </c>
      <c r="AK201" s="105">
        <v>103.20795430107526</v>
      </c>
      <c r="AL201" s="158"/>
      <c r="AM201" s="158"/>
      <c r="AN201" s="158"/>
      <c r="AO201" s="158"/>
      <c r="AP201" s="158"/>
      <c r="AQ201" s="158"/>
      <c r="AR201" s="158"/>
      <c r="AS201" s="158"/>
      <c r="AT201" s="158"/>
      <c r="AU201" s="158"/>
      <c r="AV201" s="158"/>
      <c r="AW201" s="158"/>
      <c r="AX201" s="158"/>
      <c r="AY201" s="158"/>
      <c r="AZ201" s="158"/>
      <c r="BA201" s="158"/>
      <c r="BB201" s="158"/>
      <c r="BC201" s="158"/>
      <c r="BD201" s="158"/>
      <c r="BE201" s="158"/>
      <c r="BF201" s="158"/>
      <c r="BG201" s="158"/>
      <c r="BH201" s="158"/>
      <c r="BI201" s="158"/>
      <c r="BJ201" s="158"/>
      <c r="BK201" s="158"/>
      <c r="BL201" s="158"/>
      <c r="BM201" s="158"/>
      <c r="BN201" s="158"/>
      <c r="BO201" s="158"/>
      <c r="BP201" s="158"/>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58"/>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158"/>
      <c r="EC201" s="158"/>
      <c r="ED201" s="158"/>
      <c r="EE201" s="158"/>
      <c r="EF201" s="158"/>
      <c r="EG201" s="158"/>
      <c r="EH201" s="158"/>
      <c r="EI201" s="158"/>
      <c r="EJ201" s="158"/>
      <c r="EK201" s="158"/>
      <c r="EL201" s="158"/>
      <c r="EM201" s="158"/>
      <c r="EN201" s="158"/>
      <c r="EO201" s="158"/>
      <c r="EP201" s="158"/>
      <c r="EQ201" s="158"/>
      <c r="ER201" s="158"/>
      <c r="ES201" s="158"/>
      <c r="ET201" s="158"/>
      <c r="EU201" s="158"/>
      <c r="EV201" s="158"/>
      <c r="EW201" s="158"/>
      <c r="EX201" s="158"/>
      <c r="EY201" s="158"/>
      <c r="EZ201" s="158"/>
      <c r="FA201" s="158"/>
      <c r="FB201" s="158"/>
      <c r="FC201" s="158"/>
      <c r="FD201" s="158"/>
      <c r="FE201" s="158"/>
      <c r="FF201" s="158"/>
      <c r="FG201" s="158"/>
      <c r="FH201" s="158"/>
      <c r="FI201" s="158"/>
      <c r="FJ201" s="158"/>
      <c r="FK201" s="158"/>
      <c r="FL201" s="158"/>
      <c r="FM201" s="158"/>
      <c r="FN201" s="158"/>
      <c r="FO201" s="158"/>
      <c r="FP201" s="158"/>
      <c r="FQ201" s="158"/>
      <c r="FR201" s="158"/>
      <c r="FS201" s="158"/>
      <c r="FT201" s="158"/>
      <c r="FU201" s="158"/>
      <c r="FV201" s="158"/>
      <c r="FW201" s="158"/>
      <c r="FX201" s="158"/>
      <c r="FY201" s="158"/>
      <c r="FZ201" s="158"/>
      <c r="GA201" s="158"/>
      <c r="GB201" s="158"/>
      <c r="GC201" s="158"/>
      <c r="GD201" s="158"/>
      <c r="GE201" s="158"/>
      <c r="GF201" s="158"/>
      <c r="GG201" s="158"/>
      <c r="GH201" s="158"/>
      <c r="GI201" s="158"/>
      <c r="GJ201" s="158"/>
      <c r="GK201" s="158"/>
      <c r="GL201" s="158"/>
      <c r="GM201" s="158"/>
      <c r="GN201" s="158"/>
      <c r="GO201" s="158"/>
      <c r="GP201" s="158"/>
      <c r="GQ201" s="158"/>
      <c r="GR201" s="158"/>
      <c r="GS201" s="158"/>
      <c r="GT201" s="158"/>
      <c r="GU201" s="158"/>
      <c r="GV201" s="158"/>
      <c r="GW201" s="158"/>
      <c r="GX201" s="158"/>
      <c r="GY201" s="158"/>
      <c r="GZ201" s="158"/>
      <c r="HA201" s="158"/>
      <c r="HB201" s="158"/>
      <c r="HC201" s="158"/>
      <c r="HD201" s="158"/>
      <c r="HE201" s="158"/>
      <c r="HF201" s="158"/>
      <c r="HG201" s="158"/>
      <c r="HH201" s="158"/>
      <c r="HI201" s="158"/>
      <c r="HJ201" s="158"/>
      <c r="HK201" s="158"/>
      <c r="HL201" s="158"/>
      <c r="HM201" s="158"/>
      <c r="HN201" s="158"/>
      <c r="HO201" s="158"/>
      <c r="HP201" s="158"/>
      <c r="HQ201" s="158"/>
      <c r="HR201" s="158"/>
      <c r="HS201" s="158"/>
      <c r="HT201" s="158"/>
      <c r="HU201" s="158"/>
      <c r="HV201" s="158"/>
      <c r="HW201" s="158"/>
      <c r="HX201" s="158"/>
      <c r="HY201" s="158"/>
      <c r="HZ201" s="158"/>
      <c r="IA201" s="158"/>
      <c r="IB201" s="158"/>
      <c r="IC201" s="158"/>
      <c r="ID201" s="158"/>
      <c r="IE201" s="158"/>
      <c r="IF201" s="158"/>
      <c r="IG201" s="158"/>
      <c r="IH201" s="158"/>
      <c r="II201" s="158"/>
      <c r="IJ201" s="158"/>
      <c r="IK201" s="158"/>
      <c r="IL201" s="158"/>
      <c r="IM201" s="158"/>
      <c r="IN201" s="158"/>
      <c r="IO201" s="158"/>
      <c r="IP201" s="158"/>
      <c r="IQ201" s="158"/>
      <c r="IR201" s="158"/>
      <c r="IS201" s="158"/>
      <c r="IT201" s="158"/>
      <c r="IU201" s="158"/>
      <c r="IV201" s="158"/>
    </row>
    <row r="202" spans="1:256" ht="56.25">
      <c r="A202" s="178" t="s">
        <v>526</v>
      </c>
      <c r="B202" s="163" t="s">
        <v>525</v>
      </c>
      <c r="C202" s="174" t="s">
        <v>527</v>
      </c>
      <c r="D202" s="179" t="s">
        <v>528</v>
      </c>
      <c r="E202" s="164" t="s">
        <v>529</v>
      </c>
      <c r="F202" s="8">
        <v>0.87</v>
      </c>
      <c r="G202" s="10" t="s">
        <v>2820</v>
      </c>
      <c r="H202" s="11">
        <v>90.84666666666665</v>
      </c>
      <c r="I202" s="11">
        <v>1.0950000000000002</v>
      </c>
      <c r="J202" s="11">
        <v>0.1</v>
      </c>
      <c r="K202" s="11">
        <v>6.7583333333333684</v>
      </c>
      <c r="L202" s="11" t="s">
        <v>278</v>
      </c>
      <c r="M202" s="11">
        <v>0.6</v>
      </c>
      <c r="N202" s="10">
        <v>26</v>
      </c>
      <c r="O202" s="11">
        <v>0.72666666666666657</v>
      </c>
      <c r="P202" s="10">
        <v>11</v>
      </c>
      <c r="Q202" s="10">
        <v>53</v>
      </c>
      <c r="R202" s="10">
        <v>150</v>
      </c>
      <c r="S202" s="10">
        <v>38.779999999999994</v>
      </c>
      <c r="T202" s="8">
        <v>0.58099999999999996</v>
      </c>
      <c r="U202" s="8">
        <v>0.159</v>
      </c>
      <c r="V202" s="10">
        <v>1.4166666666666667</v>
      </c>
      <c r="W202" s="10">
        <v>0</v>
      </c>
      <c r="X202" s="10">
        <v>17</v>
      </c>
      <c r="Y202" s="10">
        <v>0</v>
      </c>
      <c r="Z202" s="10">
        <v>17</v>
      </c>
      <c r="AA202" s="10"/>
      <c r="AB202" s="10">
        <v>0</v>
      </c>
      <c r="AC202" s="8"/>
      <c r="AD202" s="8">
        <v>0.01</v>
      </c>
      <c r="AE202" s="8">
        <v>0.02</v>
      </c>
      <c r="AF202" s="11">
        <v>0.4</v>
      </c>
      <c r="AG202" s="11">
        <v>0.3</v>
      </c>
      <c r="AH202" s="11">
        <v>0.1</v>
      </c>
      <c r="AI202" s="13">
        <v>0.04</v>
      </c>
      <c r="AJ202" s="10">
        <v>6</v>
      </c>
      <c r="AK202" s="11">
        <v>8.7057142857142846</v>
      </c>
    </row>
    <row r="203" spans="1:256" s="102" customFormat="1" ht="8.25">
      <c r="A203" s="208" t="s">
        <v>112</v>
      </c>
      <c r="B203" s="209"/>
      <c r="C203" s="209"/>
      <c r="D203" s="210"/>
      <c r="E203" s="170"/>
      <c r="F203" s="43"/>
      <c r="G203" s="34"/>
      <c r="H203" s="44">
        <v>6.7329810138848174</v>
      </c>
      <c r="I203" s="44" t="s">
        <v>2041</v>
      </c>
      <c r="J203" s="44" t="s">
        <v>1904</v>
      </c>
      <c r="K203" s="44"/>
      <c r="L203" s="44"/>
      <c r="M203" s="44"/>
      <c r="N203" s="34" t="s">
        <v>2278</v>
      </c>
      <c r="O203" s="44">
        <v>4.6188021535170098E-2</v>
      </c>
      <c r="P203" s="34"/>
      <c r="Q203" s="34"/>
      <c r="R203" s="34"/>
      <c r="S203" s="34"/>
      <c r="T203" s="43"/>
      <c r="U203" s="43"/>
      <c r="V203" s="34"/>
      <c r="W203" s="34"/>
      <c r="X203" s="34"/>
      <c r="Y203" s="34"/>
      <c r="Z203" s="34"/>
      <c r="AA203" s="34"/>
      <c r="AB203" s="43"/>
      <c r="AC203" s="43"/>
      <c r="AD203" s="43" t="s">
        <v>2753</v>
      </c>
      <c r="AE203" s="43" t="s">
        <v>2553</v>
      </c>
      <c r="AF203" s="43"/>
      <c r="AG203" s="103"/>
      <c r="AH203" s="103"/>
      <c r="AI203" s="42"/>
      <c r="AJ203" s="34"/>
      <c r="AK203" s="43">
        <v>9.0809266361659677</v>
      </c>
    </row>
    <row r="204" spans="1:256" s="33" customFormat="1" ht="8.25">
      <c r="A204" s="198" t="s">
        <v>113</v>
      </c>
      <c r="B204" s="195"/>
      <c r="C204" s="195"/>
      <c r="D204" s="196"/>
      <c r="E204" s="171"/>
      <c r="F204" s="43"/>
      <c r="G204" s="34"/>
      <c r="H204" s="34">
        <v>3</v>
      </c>
      <c r="I204" s="34"/>
      <c r="J204" s="34">
        <v>2</v>
      </c>
      <c r="K204" s="34"/>
      <c r="L204" s="34">
        <v>1</v>
      </c>
      <c r="M204" s="34">
        <v>1</v>
      </c>
      <c r="N204" s="34">
        <v>2</v>
      </c>
      <c r="O204" s="34">
        <v>3</v>
      </c>
      <c r="P204" s="34">
        <v>1</v>
      </c>
      <c r="Q204" s="34">
        <v>1</v>
      </c>
      <c r="R204" s="34">
        <v>1</v>
      </c>
      <c r="S204" s="34">
        <v>1</v>
      </c>
      <c r="T204" s="34">
        <v>1</v>
      </c>
      <c r="U204" s="34">
        <v>1</v>
      </c>
      <c r="V204" s="34"/>
      <c r="W204" s="34">
        <v>1</v>
      </c>
      <c r="X204" s="34"/>
      <c r="Y204" s="34">
        <v>1</v>
      </c>
      <c r="Z204" s="34">
        <v>1</v>
      </c>
      <c r="AA204" s="34"/>
      <c r="AB204" s="34">
        <v>1</v>
      </c>
      <c r="AC204" s="34"/>
      <c r="AD204" s="34">
        <v>2</v>
      </c>
      <c r="AE204" s="34">
        <v>2</v>
      </c>
      <c r="AF204" s="34"/>
      <c r="AG204" s="34">
        <v>1</v>
      </c>
      <c r="AH204" s="34">
        <v>1</v>
      </c>
      <c r="AI204" s="34">
        <v>1</v>
      </c>
      <c r="AJ204" s="34">
        <v>1</v>
      </c>
      <c r="AK204" s="34">
        <v>7</v>
      </c>
    </row>
    <row r="205" spans="1:256" s="18" customFormat="1" ht="33.75">
      <c r="A205" s="175" t="s">
        <v>533</v>
      </c>
      <c r="B205" s="188" t="s">
        <v>531</v>
      </c>
      <c r="C205" s="173" t="s">
        <v>534</v>
      </c>
      <c r="D205" s="186" t="s">
        <v>532</v>
      </c>
      <c r="E205" s="167" t="s">
        <v>535</v>
      </c>
      <c r="F205" s="30">
        <v>0.95</v>
      </c>
      <c r="G205" s="28" t="s">
        <v>2804</v>
      </c>
      <c r="H205" s="29">
        <v>92.64500000000001</v>
      </c>
      <c r="I205" s="29">
        <v>2.0400000000000005</v>
      </c>
      <c r="J205" s="29">
        <v>0.32333333333333331</v>
      </c>
      <c r="K205" s="29">
        <v>2.2316666666666407</v>
      </c>
      <c r="L205" s="29" t="s">
        <v>3063</v>
      </c>
      <c r="M205" s="29">
        <v>0.54</v>
      </c>
      <c r="N205" s="28">
        <v>15.8925</v>
      </c>
      <c r="O205" s="29">
        <v>1.7</v>
      </c>
      <c r="P205" s="28">
        <v>15</v>
      </c>
      <c r="Q205" s="28">
        <v>17.61</v>
      </c>
      <c r="R205" s="28">
        <v>147.88999999999999</v>
      </c>
      <c r="S205" s="28">
        <v>28.17</v>
      </c>
      <c r="T205" s="30">
        <v>0.40382714285714288</v>
      </c>
      <c r="U205" s="30">
        <v>0.17057142857142857</v>
      </c>
      <c r="V205" s="28">
        <v>5.3791666666666673</v>
      </c>
      <c r="W205" s="28">
        <v>0</v>
      </c>
      <c r="X205" s="28" t="s">
        <v>1303</v>
      </c>
      <c r="Y205" s="28"/>
      <c r="Z205" s="28">
        <v>64.550000000000011</v>
      </c>
      <c r="AA205" s="28"/>
      <c r="AB205" s="28">
        <v>0</v>
      </c>
      <c r="AC205" s="30"/>
      <c r="AD205" s="30">
        <v>0.16499999999999998</v>
      </c>
      <c r="AE205" s="30">
        <v>0.03</v>
      </c>
      <c r="AF205" s="30" t="s">
        <v>785</v>
      </c>
      <c r="AG205" s="29">
        <v>0.8</v>
      </c>
      <c r="AH205" s="30"/>
      <c r="AI205" s="30">
        <v>0.04</v>
      </c>
      <c r="AJ205" s="28">
        <v>16.25</v>
      </c>
      <c r="AK205" s="29">
        <v>19.445999999999998</v>
      </c>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6"/>
      <c r="GN205" s="6"/>
      <c r="GO205" s="6"/>
      <c r="GP205" s="6"/>
      <c r="GQ205" s="6"/>
      <c r="GR205" s="6"/>
      <c r="GS205" s="6"/>
      <c r="GT205" s="6"/>
      <c r="GU205" s="6"/>
      <c r="GV205" s="6"/>
      <c r="GW205" s="6"/>
      <c r="GX205" s="6"/>
      <c r="GY205" s="6"/>
      <c r="GZ205" s="6"/>
      <c r="HA205" s="6"/>
      <c r="HB205" s="6"/>
      <c r="HC205" s="6"/>
      <c r="HD205" s="6"/>
      <c r="HE205" s="6"/>
      <c r="HF205" s="6"/>
      <c r="HG205" s="6"/>
      <c r="HH205" s="6"/>
      <c r="HI205" s="6"/>
      <c r="HJ205" s="6"/>
      <c r="HK205" s="6"/>
      <c r="HL205" s="6"/>
      <c r="HM205" s="6"/>
      <c r="HN205" s="6"/>
      <c r="HO205" s="6"/>
      <c r="HP205" s="6"/>
      <c r="HQ205" s="6"/>
      <c r="HR205" s="6"/>
      <c r="HS205" s="6"/>
      <c r="HT205" s="6"/>
      <c r="HU205" s="6"/>
      <c r="HV205" s="6"/>
      <c r="HW205" s="6"/>
      <c r="HX205" s="6"/>
      <c r="HY205" s="6"/>
      <c r="HZ205" s="6"/>
      <c r="IA205" s="6"/>
      <c r="IB205" s="6"/>
      <c r="IC205" s="6"/>
      <c r="ID205" s="6"/>
      <c r="IE205" s="6"/>
      <c r="IF205" s="6"/>
      <c r="IG205" s="6"/>
      <c r="IH205" s="6"/>
      <c r="II205" s="6"/>
      <c r="IJ205" s="6"/>
      <c r="IK205" s="6"/>
      <c r="IL205" s="6"/>
      <c r="IM205" s="6"/>
      <c r="IN205" s="6"/>
      <c r="IO205" s="6"/>
      <c r="IP205" s="6"/>
      <c r="IQ205" s="6"/>
      <c r="IR205" s="6"/>
      <c r="IS205" s="6"/>
      <c r="IT205" s="6"/>
      <c r="IU205" s="6"/>
      <c r="IV205" s="6"/>
    </row>
    <row r="206" spans="1:256" s="35" customFormat="1" ht="8.25">
      <c r="A206" s="176" t="s">
        <v>112</v>
      </c>
      <c r="B206" s="189"/>
      <c r="C206" s="189"/>
      <c r="D206" s="190"/>
      <c r="E206" s="172"/>
      <c r="F206" s="39"/>
      <c r="G206" s="25"/>
      <c r="H206" s="40" t="s">
        <v>2819</v>
      </c>
      <c r="I206" s="40">
        <v>0.63221831672294848</v>
      </c>
      <c r="J206" s="40">
        <v>0.26576932353703525</v>
      </c>
      <c r="K206" s="40"/>
      <c r="L206" s="40" t="s">
        <v>2818</v>
      </c>
      <c r="M206" s="40" t="s">
        <v>2817</v>
      </c>
      <c r="N206" s="25">
        <v>6.6917530089904877</v>
      </c>
      <c r="O206" s="40" t="s">
        <v>2008</v>
      </c>
      <c r="P206" s="25"/>
      <c r="Q206" s="25"/>
      <c r="R206" s="25"/>
      <c r="S206" s="25"/>
      <c r="T206" s="39"/>
      <c r="U206" s="39"/>
      <c r="V206" s="25"/>
      <c r="W206" s="25"/>
      <c r="X206" s="25"/>
      <c r="Y206" s="25"/>
      <c r="Z206" s="25" t="s">
        <v>2816</v>
      </c>
      <c r="AA206" s="25"/>
      <c r="AB206" s="25"/>
      <c r="AC206" s="39"/>
      <c r="AD206" s="39" t="s">
        <v>2815</v>
      </c>
      <c r="AE206" s="39" t="s">
        <v>2256</v>
      </c>
      <c r="AF206" s="39"/>
      <c r="AG206" s="39"/>
      <c r="AH206" s="39"/>
      <c r="AI206" s="38"/>
      <c r="AJ206" s="25"/>
      <c r="AK206" s="40">
        <v>17.969384519231596</v>
      </c>
      <c r="AL206" s="41"/>
      <c r="AM206" s="41"/>
      <c r="AN206" s="41"/>
      <c r="AO206" s="41"/>
      <c r="AP206" s="41"/>
      <c r="AQ206" s="41"/>
      <c r="AR206" s="41"/>
      <c r="AS206" s="41"/>
      <c r="AT206" s="41"/>
      <c r="AU206" s="41"/>
      <c r="AV206" s="41"/>
      <c r="AW206" s="41"/>
      <c r="AX206" s="41"/>
      <c r="AY206" s="41"/>
      <c r="AZ206" s="41"/>
      <c r="BA206" s="41"/>
      <c r="BB206" s="41"/>
      <c r="BC206" s="41"/>
      <c r="BD206" s="41"/>
      <c r="BE206" s="41"/>
      <c r="BF206" s="41"/>
      <c r="BG206" s="41"/>
      <c r="BH206" s="41"/>
      <c r="BI206" s="41"/>
      <c r="BJ206" s="41"/>
      <c r="BK206" s="41"/>
      <c r="BL206" s="41"/>
      <c r="BM206" s="41"/>
      <c r="BN206" s="41"/>
      <c r="BO206" s="41"/>
      <c r="BP206" s="41"/>
      <c r="BQ206" s="41"/>
      <c r="BR206" s="41"/>
      <c r="BS206" s="41"/>
      <c r="BT206" s="41"/>
      <c r="BU206" s="41"/>
      <c r="BV206" s="41"/>
      <c r="BW206" s="41"/>
      <c r="BX206" s="41"/>
      <c r="BY206" s="41"/>
      <c r="BZ206" s="41"/>
      <c r="CA206" s="41"/>
      <c r="CB206" s="41"/>
      <c r="CC206" s="41"/>
      <c r="CD206" s="41"/>
      <c r="CE206" s="41"/>
      <c r="CF206" s="41"/>
      <c r="CG206" s="41"/>
      <c r="CH206" s="41"/>
      <c r="CI206" s="41"/>
      <c r="CJ206" s="41"/>
      <c r="CK206" s="41"/>
      <c r="CL206" s="41"/>
      <c r="CM206" s="41"/>
      <c r="CN206" s="41"/>
      <c r="CO206" s="41"/>
      <c r="CP206" s="41"/>
      <c r="CQ206" s="41"/>
      <c r="CR206" s="41"/>
      <c r="CS206" s="41"/>
      <c r="CT206" s="41"/>
      <c r="CU206" s="41"/>
      <c r="CV206" s="41"/>
      <c r="CW206" s="41"/>
      <c r="CX206" s="41"/>
      <c r="CY206" s="41"/>
      <c r="CZ206" s="41"/>
      <c r="DA206" s="41"/>
      <c r="DB206" s="41"/>
      <c r="DC206" s="41"/>
      <c r="DD206" s="41"/>
      <c r="DE206" s="41"/>
      <c r="DF206" s="41"/>
      <c r="DG206" s="41"/>
      <c r="DH206" s="41"/>
      <c r="DI206" s="41"/>
      <c r="DJ206" s="41"/>
      <c r="DK206" s="41"/>
      <c r="DL206" s="41"/>
      <c r="DM206" s="41"/>
      <c r="DN206" s="41"/>
      <c r="DO206" s="41"/>
      <c r="DP206" s="41"/>
      <c r="DQ206" s="41"/>
      <c r="DR206" s="41"/>
      <c r="DS206" s="41"/>
      <c r="DT206" s="41"/>
      <c r="DU206" s="41"/>
      <c r="DV206" s="41"/>
      <c r="DW206" s="41"/>
      <c r="DX206" s="41"/>
      <c r="DY206" s="41"/>
      <c r="DZ206" s="41"/>
      <c r="EA206" s="41"/>
      <c r="EB206" s="41"/>
      <c r="EC206" s="41"/>
      <c r="ED206" s="41"/>
      <c r="EE206" s="41"/>
      <c r="EF206" s="41"/>
      <c r="EG206" s="41"/>
      <c r="EH206" s="41"/>
      <c r="EI206" s="41"/>
      <c r="EJ206" s="41"/>
      <c r="EK206" s="41"/>
      <c r="EL206" s="41"/>
      <c r="EM206" s="41"/>
      <c r="EN206" s="41"/>
      <c r="EO206" s="41"/>
      <c r="EP206" s="41"/>
      <c r="EQ206" s="41"/>
      <c r="ER206" s="41"/>
      <c r="ES206" s="41"/>
      <c r="ET206" s="41"/>
      <c r="EU206" s="41"/>
      <c r="EV206" s="41"/>
      <c r="EW206" s="41"/>
      <c r="EX206" s="41"/>
      <c r="EY206" s="41"/>
      <c r="EZ206" s="41"/>
      <c r="FA206" s="41"/>
      <c r="FB206" s="41"/>
      <c r="FC206" s="41"/>
      <c r="FD206" s="41"/>
      <c r="FE206" s="41"/>
      <c r="FF206" s="41"/>
      <c r="FG206" s="41"/>
      <c r="FH206" s="41"/>
      <c r="FI206" s="41"/>
      <c r="FJ206" s="41"/>
      <c r="FK206" s="41"/>
      <c r="FL206" s="41"/>
      <c r="FM206" s="41"/>
      <c r="FN206" s="41"/>
      <c r="FO206" s="41"/>
      <c r="FP206" s="41"/>
      <c r="FQ206" s="41"/>
      <c r="FR206" s="41"/>
      <c r="FS206" s="41"/>
      <c r="FT206" s="41"/>
      <c r="FU206" s="41"/>
      <c r="FV206" s="41"/>
      <c r="FW206" s="41"/>
      <c r="FX206" s="41"/>
      <c r="FY206" s="41"/>
      <c r="FZ206" s="41"/>
      <c r="GA206" s="41"/>
      <c r="GB206" s="41"/>
      <c r="GC206" s="41"/>
      <c r="GD206" s="41"/>
      <c r="GE206" s="41"/>
      <c r="GF206" s="41"/>
      <c r="GG206" s="41"/>
      <c r="GH206" s="41"/>
      <c r="GI206" s="41"/>
      <c r="GJ206" s="41"/>
      <c r="GK206" s="41"/>
      <c r="GL206" s="41"/>
      <c r="GM206" s="41"/>
      <c r="GN206" s="41"/>
      <c r="GO206" s="41"/>
      <c r="GP206" s="41"/>
      <c r="GQ206" s="41"/>
      <c r="GR206" s="41"/>
      <c r="GS206" s="41"/>
      <c r="GT206" s="41"/>
      <c r="GU206" s="41"/>
      <c r="GV206" s="41"/>
      <c r="GW206" s="41"/>
      <c r="GX206" s="41"/>
      <c r="GY206" s="41"/>
      <c r="GZ206" s="41"/>
      <c r="HA206" s="41"/>
      <c r="HB206" s="41"/>
      <c r="HC206" s="41"/>
      <c r="HD206" s="41"/>
      <c r="HE206" s="41"/>
      <c r="HF206" s="41"/>
      <c r="HG206" s="41"/>
      <c r="HH206" s="41"/>
      <c r="HI206" s="41"/>
      <c r="HJ206" s="41"/>
      <c r="HK206" s="41"/>
      <c r="HL206" s="41"/>
      <c r="HM206" s="41"/>
      <c r="HN206" s="41"/>
      <c r="HO206" s="41"/>
      <c r="HP206" s="41"/>
      <c r="HQ206" s="41"/>
      <c r="HR206" s="41"/>
      <c r="HS206" s="41"/>
      <c r="HT206" s="41"/>
      <c r="HU206" s="41"/>
      <c r="HV206" s="41"/>
      <c r="HW206" s="41"/>
      <c r="HX206" s="41"/>
      <c r="HY206" s="41"/>
      <c r="HZ206" s="41"/>
      <c r="IA206" s="41"/>
      <c r="IB206" s="41"/>
      <c r="IC206" s="41"/>
      <c r="ID206" s="41"/>
      <c r="IE206" s="41"/>
      <c r="IF206" s="41"/>
      <c r="IG206" s="41"/>
      <c r="IH206" s="41"/>
      <c r="II206" s="41"/>
      <c r="IJ206" s="41"/>
      <c r="IK206" s="41"/>
      <c r="IL206" s="41"/>
      <c r="IM206" s="41"/>
      <c r="IN206" s="41"/>
      <c r="IO206" s="41"/>
      <c r="IP206" s="41"/>
      <c r="IQ206" s="41"/>
      <c r="IR206" s="41"/>
      <c r="IS206" s="41"/>
      <c r="IT206" s="41"/>
      <c r="IU206" s="41"/>
      <c r="IV206" s="41"/>
    </row>
    <row r="207" spans="1:256" s="24" customFormat="1" ht="8.25">
      <c r="A207" s="177" t="s">
        <v>113</v>
      </c>
      <c r="B207" s="191"/>
      <c r="C207" s="191"/>
      <c r="D207" s="192"/>
      <c r="E207" s="169"/>
      <c r="F207" s="25"/>
      <c r="G207" s="25"/>
      <c r="H207" s="25">
        <v>2</v>
      </c>
      <c r="I207" s="25">
        <v>3</v>
      </c>
      <c r="J207" s="25">
        <v>3</v>
      </c>
      <c r="K207" s="25"/>
      <c r="L207" s="25">
        <v>2</v>
      </c>
      <c r="M207" s="25">
        <v>2</v>
      </c>
      <c r="N207" s="25">
        <v>4</v>
      </c>
      <c r="O207" s="25">
        <v>2</v>
      </c>
      <c r="P207" s="25">
        <v>1</v>
      </c>
      <c r="Q207" s="25">
        <v>1</v>
      </c>
      <c r="R207" s="25">
        <v>1</v>
      </c>
      <c r="S207" s="25">
        <v>1</v>
      </c>
      <c r="T207" s="25">
        <v>1</v>
      </c>
      <c r="U207" s="25">
        <v>1</v>
      </c>
      <c r="V207" s="25"/>
      <c r="W207" s="25">
        <v>1</v>
      </c>
      <c r="X207" s="25"/>
      <c r="Y207" s="25"/>
      <c r="Z207" s="25">
        <v>2</v>
      </c>
      <c r="AA207" s="25"/>
      <c r="AB207" s="25">
        <v>1</v>
      </c>
      <c r="AC207" s="25"/>
      <c r="AD207" s="25">
        <v>2</v>
      </c>
      <c r="AE207" s="25">
        <v>2</v>
      </c>
      <c r="AF207" s="25">
        <v>1</v>
      </c>
      <c r="AG207" s="25">
        <v>1</v>
      </c>
      <c r="AH207" s="25"/>
      <c r="AI207" s="25">
        <v>1</v>
      </c>
      <c r="AJ207" s="25">
        <v>1</v>
      </c>
      <c r="AK207" s="25">
        <v>5</v>
      </c>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c r="DQ207" s="33"/>
      <c r="DR207" s="33"/>
      <c r="DS207" s="33"/>
      <c r="DT207" s="33"/>
      <c r="DU207" s="33"/>
      <c r="DV207" s="33"/>
      <c r="DW207" s="33"/>
      <c r="DX207" s="33"/>
      <c r="DY207" s="33"/>
      <c r="DZ207" s="33"/>
      <c r="EA207" s="33"/>
      <c r="EB207" s="33"/>
      <c r="EC207" s="33"/>
      <c r="ED207" s="33"/>
      <c r="EE207" s="33"/>
      <c r="EF207" s="33"/>
      <c r="EG207" s="33"/>
      <c r="EH207" s="33"/>
      <c r="EI207" s="33"/>
      <c r="EJ207" s="33"/>
      <c r="EK207" s="33"/>
      <c r="EL207" s="33"/>
      <c r="EM207" s="33"/>
      <c r="EN207" s="33"/>
      <c r="EO207" s="33"/>
      <c r="EP207" s="33"/>
      <c r="EQ207" s="33"/>
      <c r="ER207" s="33"/>
      <c r="ES207" s="33"/>
      <c r="ET207" s="33"/>
      <c r="EU207" s="33"/>
      <c r="EV207" s="33"/>
      <c r="EW207" s="33"/>
      <c r="EX207" s="33"/>
      <c r="EY207" s="33"/>
      <c r="EZ207" s="33"/>
      <c r="FA207" s="33"/>
      <c r="FB207" s="33"/>
      <c r="FC207" s="33"/>
      <c r="FD207" s="33"/>
      <c r="FE207" s="33"/>
      <c r="FF207" s="33"/>
      <c r="FG207" s="33"/>
      <c r="FH207" s="33"/>
      <c r="FI207" s="33"/>
      <c r="FJ207" s="33"/>
      <c r="FK207" s="33"/>
      <c r="FL207" s="33"/>
      <c r="FM207" s="33"/>
      <c r="FN207" s="33"/>
      <c r="FO207" s="33"/>
      <c r="FP207" s="33"/>
      <c r="FQ207" s="33"/>
      <c r="FR207" s="33"/>
      <c r="FS207" s="33"/>
      <c r="FT207" s="33"/>
      <c r="FU207" s="33"/>
      <c r="FV207" s="33"/>
      <c r="FW207" s="33"/>
      <c r="FX207" s="33"/>
      <c r="FY207" s="33"/>
      <c r="FZ207" s="33"/>
      <c r="GA207" s="33"/>
      <c r="GB207" s="33"/>
      <c r="GC207" s="33"/>
      <c r="GD207" s="33"/>
      <c r="GE207" s="33"/>
      <c r="GF207" s="33"/>
      <c r="GG207" s="33"/>
      <c r="GH207" s="33"/>
      <c r="GI207" s="33"/>
      <c r="GJ207" s="33"/>
      <c r="GK207" s="33"/>
      <c r="GL207" s="33"/>
      <c r="GM207" s="33"/>
      <c r="GN207" s="33"/>
      <c r="GO207" s="33"/>
      <c r="GP207" s="33"/>
      <c r="GQ207" s="33"/>
      <c r="GR207" s="33"/>
      <c r="GS207" s="33"/>
      <c r="GT207" s="33"/>
      <c r="GU207" s="33"/>
      <c r="GV207" s="33"/>
      <c r="GW207" s="33"/>
      <c r="GX207" s="33"/>
      <c r="GY207" s="33"/>
      <c r="GZ207" s="33"/>
      <c r="HA207" s="33"/>
      <c r="HB207" s="33"/>
      <c r="HC207" s="33"/>
      <c r="HD207" s="33"/>
      <c r="HE207" s="33"/>
      <c r="HF207" s="33"/>
      <c r="HG207" s="33"/>
      <c r="HH207" s="33"/>
      <c r="HI207" s="33"/>
      <c r="HJ207" s="33"/>
      <c r="HK207" s="33"/>
      <c r="HL207" s="33"/>
      <c r="HM207" s="33"/>
      <c r="HN207" s="33"/>
      <c r="HO207" s="33"/>
      <c r="HP207" s="33"/>
      <c r="HQ207" s="33"/>
      <c r="HR207" s="33"/>
      <c r="HS207" s="33"/>
      <c r="HT207" s="33"/>
      <c r="HU207" s="33"/>
      <c r="HV207" s="33"/>
      <c r="HW207" s="33"/>
      <c r="HX207" s="33"/>
      <c r="HY207" s="33"/>
      <c r="HZ207" s="33"/>
      <c r="IA207" s="33"/>
      <c r="IB207" s="33"/>
      <c r="IC207" s="33"/>
      <c r="ID207" s="33"/>
      <c r="IE207" s="33"/>
      <c r="IF207" s="33"/>
      <c r="IG207" s="33"/>
      <c r="IH207" s="33"/>
      <c r="II207" s="33"/>
      <c r="IJ207" s="33"/>
      <c r="IK207" s="33"/>
      <c r="IL207" s="33"/>
      <c r="IM207" s="33"/>
      <c r="IN207" s="33"/>
      <c r="IO207" s="33"/>
      <c r="IP207" s="33"/>
      <c r="IQ207" s="33"/>
      <c r="IR207" s="33"/>
      <c r="IS207" s="33"/>
      <c r="IT207" s="33"/>
      <c r="IU207" s="33"/>
      <c r="IV207" s="33"/>
    </row>
    <row r="208" spans="1:256" ht="33.75">
      <c r="A208" s="178" t="s">
        <v>604</v>
      </c>
      <c r="B208" s="163" t="s">
        <v>2814</v>
      </c>
      <c r="C208" s="174" t="s">
        <v>3507</v>
      </c>
      <c r="D208" s="179" t="s">
        <v>532</v>
      </c>
      <c r="E208" s="164" t="s">
        <v>224</v>
      </c>
      <c r="F208" s="8">
        <v>1</v>
      </c>
      <c r="G208" s="10" t="s">
        <v>2813</v>
      </c>
      <c r="H208" s="11">
        <v>91.642045454545467</v>
      </c>
      <c r="I208" s="11">
        <v>2.3181818181818188</v>
      </c>
      <c r="J208" s="11">
        <v>0.36742424242424238</v>
      </c>
      <c r="K208" s="11">
        <v>2.5359848484848189</v>
      </c>
      <c r="L208" s="11" t="s">
        <v>3067</v>
      </c>
      <c r="M208" s="11">
        <v>0.56454545454545468</v>
      </c>
      <c r="N208" s="10">
        <v>20.133948863636363</v>
      </c>
      <c r="O208" s="75">
        <v>1.7</v>
      </c>
      <c r="P208" s="73">
        <v>15</v>
      </c>
      <c r="Q208" s="73">
        <v>18.037500000000001</v>
      </c>
      <c r="R208" s="73">
        <v>115</v>
      </c>
      <c r="S208" s="73">
        <v>26</v>
      </c>
      <c r="T208" s="74">
        <v>0.39</v>
      </c>
      <c r="U208" s="74">
        <v>0.17</v>
      </c>
      <c r="V208" s="10">
        <v>5.684801136363637</v>
      </c>
      <c r="W208" s="10">
        <v>0</v>
      </c>
      <c r="X208" s="10" t="s">
        <v>2812</v>
      </c>
      <c r="Y208" s="10"/>
      <c r="Z208" s="10">
        <v>70.418181818181822</v>
      </c>
      <c r="AA208" s="10"/>
      <c r="AB208" s="10">
        <v>0</v>
      </c>
      <c r="AC208" s="8"/>
      <c r="AD208" s="74">
        <v>0.13</v>
      </c>
      <c r="AE208" s="74">
        <v>0.03</v>
      </c>
      <c r="AF208" s="11" t="s">
        <v>278</v>
      </c>
      <c r="AG208" s="11">
        <v>0.6272727272727272</v>
      </c>
      <c r="AH208" s="11"/>
      <c r="AI208" s="8">
        <v>3.0000000000000002E-2</v>
      </c>
      <c r="AJ208" s="73">
        <v>10</v>
      </c>
      <c r="AK208" s="75">
        <v>13.5</v>
      </c>
    </row>
    <row r="209" spans="1:256" s="18" customFormat="1" ht="56.25">
      <c r="A209" s="175" t="s">
        <v>500</v>
      </c>
      <c r="B209" s="188" t="s">
        <v>498</v>
      </c>
      <c r="C209" s="173" t="s">
        <v>501</v>
      </c>
      <c r="D209" s="186" t="s">
        <v>499</v>
      </c>
      <c r="E209" s="167" t="s">
        <v>502</v>
      </c>
      <c r="F209" s="30">
        <v>0.82</v>
      </c>
      <c r="G209" s="28" t="s">
        <v>2811</v>
      </c>
      <c r="H209" s="29">
        <v>92.399999999999991</v>
      </c>
      <c r="I209" s="29">
        <v>1.2749999999999999</v>
      </c>
      <c r="J209" s="29">
        <v>0.35</v>
      </c>
      <c r="K209" s="29">
        <v>4.5750000000000171</v>
      </c>
      <c r="L209" s="29">
        <v>1.1000000000000001</v>
      </c>
      <c r="M209" s="29">
        <v>0.3</v>
      </c>
      <c r="N209" s="28">
        <v>20.733333333333334</v>
      </c>
      <c r="O209" s="29">
        <v>1.2583333333333335</v>
      </c>
      <c r="P209" s="28">
        <v>14</v>
      </c>
      <c r="Q209" s="28">
        <v>32</v>
      </c>
      <c r="R209" s="28">
        <v>139</v>
      </c>
      <c r="S209" s="28">
        <v>38.779999999999994</v>
      </c>
      <c r="T209" s="30">
        <v>0.50095000000000001</v>
      </c>
      <c r="U209" s="30">
        <v>0.23300000000000001</v>
      </c>
      <c r="V209" s="28">
        <v>2.1666666666666665</v>
      </c>
      <c r="W209" s="28">
        <v>0</v>
      </c>
      <c r="X209" s="28">
        <v>26</v>
      </c>
      <c r="Y209" s="28">
        <v>6</v>
      </c>
      <c r="Z209" s="28">
        <v>23</v>
      </c>
      <c r="AA209" s="31">
        <v>0</v>
      </c>
      <c r="AB209" s="28">
        <v>0</v>
      </c>
      <c r="AC209" s="30" t="s">
        <v>2803</v>
      </c>
      <c r="AD209" s="30">
        <v>0.11</v>
      </c>
      <c r="AE209" s="30">
        <v>0.03</v>
      </c>
      <c r="AF209" s="29">
        <v>0.5</v>
      </c>
      <c r="AG209" s="29">
        <v>0.4</v>
      </c>
      <c r="AH209" s="29">
        <v>0.1</v>
      </c>
      <c r="AI209" s="54">
        <v>4.2999999999999997E-2</v>
      </c>
      <c r="AJ209" s="28">
        <v>7</v>
      </c>
      <c r="AK209" s="29">
        <v>4.5925000000000002</v>
      </c>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6"/>
      <c r="GN209" s="6"/>
      <c r="GO209" s="6"/>
      <c r="GP209" s="6"/>
      <c r="GQ209" s="6"/>
      <c r="GR209" s="6"/>
      <c r="GS209" s="6"/>
      <c r="GT209" s="6"/>
      <c r="GU209" s="6"/>
      <c r="GV209" s="6"/>
      <c r="GW209" s="6"/>
      <c r="GX209" s="6"/>
      <c r="GY209" s="6"/>
      <c r="GZ209" s="6"/>
      <c r="HA209" s="6"/>
      <c r="HB209" s="6"/>
      <c r="HC209" s="6"/>
      <c r="HD209" s="6"/>
      <c r="HE209" s="6"/>
      <c r="HF209" s="6"/>
      <c r="HG209" s="6"/>
      <c r="HH209" s="6"/>
      <c r="HI209" s="6"/>
      <c r="HJ209" s="6"/>
      <c r="HK209" s="6"/>
      <c r="HL209" s="6"/>
      <c r="HM209" s="6"/>
      <c r="HN209" s="6"/>
      <c r="HO209" s="6"/>
      <c r="HP209" s="6"/>
      <c r="HQ209" s="6"/>
      <c r="HR209" s="6"/>
      <c r="HS209" s="6"/>
      <c r="HT209" s="6"/>
      <c r="HU209" s="6"/>
      <c r="HV209" s="6"/>
      <c r="HW209" s="6"/>
      <c r="HX209" s="6"/>
      <c r="HY209" s="6"/>
      <c r="HZ209" s="6"/>
      <c r="IA209" s="6"/>
      <c r="IB209" s="6"/>
      <c r="IC209" s="6"/>
      <c r="ID209" s="6"/>
      <c r="IE209" s="6"/>
      <c r="IF209" s="6"/>
      <c r="IG209" s="6"/>
      <c r="IH209" s="6"/>
      <c r="II209" s="6"/>
      <c r="IJ209" s="6"/>
      <c r="IK209" s="6"/>
      <c r="IL209" s="6"/>
      <c r="IM209" s="6"/>
      <c r="IN209" s="6"/>
      <c r="IO209" s="6"/>
      <c r="IP209" s="6"/>
      <c r="IQ209" s="6"/>
      <c r="IR209" s="6"/>
      <c r="IS209" s="6"/>
      <c r="IT209" s="6"/>
      <c r="IU209" s="6"/>
      <c r="IV209" s="6"/>
    </row>
    <row r="210" spans="1:256" s="35" customFormat="1" ht="8.25">
      <c r="A210" s="176" t="s">
        <v>112</v>
      </c>
      <c r="B210" s="189"/>
      <c r="C210" s="189"/>
      <c r="D210" s="190"/>
      <c r="E210" s="172"/>
      <c r="F210" s="39"/>
      <c r="G210" s="25"/>
      <c r="H210" s="40">
        <v>0.65574385243019861</v>
      </c>
      <c r="I210" s="40" t="s">
        <v>2810</v>
      </c>
      <c r="J210" s="40" t="s">
        <v>2582</v>
      </c>
      <c r="K210" s="40"/>
      <c r="L210" s="40"/>
      <c r="M210" s="40"/>
      <c r="N210" s="25">
        <v>8.1983738224926803</v>
      </c>
      <c r="O210" s="40">
        <v>0.65780569572886283</v>
      </c>
      <c r="P210" s="25"/>
      <c r="Q210" s="25"/>
      <c r="R210" s="25"/>
      <c r="S210" s="25"/>
      <c r="T210" s="39" t="s">
        <v>2809</v>
      </c>
      <c r="U210" s="39"/>
      <c r="V210" s="25"/>
      <c r="W210" s="25"/>
      <c r="X210" s="25"/>
      <c r="Y210" s="25"/>
      <c r="Z210" s="25"/>
      <c r="AA210" s="25"/>
      <c r="AB210" s="25"/>
      <c r="AC210" s="39"/>
      <c r="AD210" s="39" t="s">
        <v>2286</v>
      </c>
      <c r="AE210" s="39" t="s">
        <v>2256</v>
      </c>
      <c r="AF210" s="39"/>
      <c r="AG210" s="39"/>
      <c r="AH210" s="39"/>
      <c r="AI210" s="38"/>
      <c r="AJ210" s="25"/>
      <c r="AK210" s="40">
        <v>1.8520506652536979</v>
      </c>
      <c r="AL210" s="41"/>
      <c r="AM210" s="41"/>
      <c r="AN210" s="41"/>
      <c r="AO210" s="41"/>
      <c r="AP210" s="41"/>
      <c r="AQ210" s="41"/>
      <c r="AR210" s="41"/>
      <c r="AS210" s="41"/>
      <c r="AT210" s="41"/>
      <c r="AU210" s="41"/>
      <c r="AV210" s="41"/>
      <c r="AW210" s="41"/>
      <c r="AX210" s="41"/>
      <c r="AY210" s="41"/>
      <c r="AZ210" s="41"/>
      <c r="BA210" s="41"/>
      <c r="BB210" s="41"/>
      <c r="BC210" s="41"/>
      <c r="BD210" s="41"/>
      <c r="BE210" s="41"/>
      <c r="BF210" s="41"/>
      <c r="BG210" s="41"/>
      <c r="BH210" s="41"/>
      <c r="BI210" s="41"/>
      <c r="BJ210" s="41"/>
      <c r="BK210" s="41"/>
      <c r="BL210" s="41"/>
      <c r="BM210" s="41"/>
      <c r="BN210" s="41"/>
      <c r="BO210" s="41"/>
      <c r="BP210" s="41"/>
      <c r="BQ210" s="41"/>
      <c r="BR210" s="41"/>
      <c r="BS210" s="41"/>
      <c r="BT210" s="41"/>
      <c r="BU210" s="41"/>
      <c r="BV210" s="41"/>
      <c r="BW210" s="41"/>
      <c r="BX210" s="41"/>
      <c r="BY210" s="41"/>
      <c r="BZ210" s="41"/>
      <c r="CA210" s="41"/>
      <c r="CB210" s="41"/>
      <c r="CC210" s="41"/>
      <c r="CD210" s="41"/>
      <c r="CE210" s="41"/>
      <c r="CF210" s="41"/>
      <c r="CG210" s="41"/>
      <c r="CH210" s="41"/>
      <c r="CI210" s="41"/>
      <c r="CJ210" s="41"/>
      <c r="CK210" s="41"/>
      <c r="CL210" s="41"/>
      <c r="CM210" s="41"/>
      <c r="CN210" s="41"/>
      <c r="CO210" s="41"/>
      <c r="CP210" s="41"/>
      <c r="CQ210" s="41"/>
      <c r="CR210" s="41"/>
      <c r="CS210" s="41"/>
      <c r="CT210" s="41"/>
      <c r="CU210" s="41"/>
      <c r="CV210" s="41"/>
      <c r="CW210" s="41"/>
      <c r="CX210" s="41"/>
      <c r="CY210" s="41"/>
      <c r="CZ210" s="41"/>
      <c r="DA210" s="41"/>
      <c r="DB210" s="41"/>
      <c r="DC210" s="41"/>
      <c r="DD210" s="41"/>
      <c r="DE210" s="41"/>
      <c r="DF210" s="41"/>
      <c r="DG210" s="41"/>
      <c r="DH210" s="41"/>
      <c r="DI210" s="41"/>
      <c r="DJ210" s="41"/>
      <c r="DK210" s="41"/>
      <c r="DL210" s="41"/>
      <c r="DM210" s="41"/>
      <c r="DN210" s="41"/>
      <c r="DO210" s="41"/>
      <c r="DP210" s="41"/>
      <c r="DQ210" s="41"/>
      <c r="DR210" s="41"/>
      <c r="DS210" s="41"/>
      <c r="DT210" s="41"/>
      <c r="DU210" s="41"/>
      <c r="DV210" s="41"/>
      <c r="DW210" s="41"/>
      <c r="DX210" s="41"/>
      <c r="DY210" s="41"/>
      <c r="DZ210" s="41"/>
      <c r="EA210" s="41"/>
      <c r="EB210" s="41"/>
      <c r="EC210" s="41"/>
      <c r="ED210" s="41"/>
      <c r="EE210" s="41"/>
      <c r="EF210" s="41"/>
      <c r="EG210" s="41"/>
      <c r="EH210" s="41"/>
      <c r="EI210" s="41"/>
      <c r="EJ210" s="41"/>
      <c r="EK210" s="41"/>
      <c r="EL210" s="41"/>
      <c r="EM210" s="41"/>
      <c r="EN210" s="41"/>
      <c r="EO210" s="41"/>
      <c r="EP210" s="41"/>
      <c r="EQ210" s="41"/>
      <c r="ER210" s="41"/>
      <c r="ES210" s="41"/>
      <c r="ET210" s="41"/>
      <c r="EU210" s="41"/>
      <c r="EV210" s="41"/>
      <c r="EW210" s="41"/>
      <c r="EX210" s="41"/>
      <c r="EY210" s="41"/>
      <c r="EZ210" s="41"/>
      <c r="FA210" s="41"/>
      <c r="FB210" s="41"/>
      <c r="FC210" s="41"/>
      <c r="FD210" s="41"/>
      <c r="FE210" s="41"/>
      <c r="FF210" s="41"/>
      <c r="FG210" s="41"/>
      <c r="FH210" s="41"/>
      <c r="FI210" s="41"/>
      <c r="FJ210" s="41"/>
      <c r="FK210" s="41"/>
      <c r="FL210" s="41"/>
      <c r="FM210" s="41"/>
      <c r="FN210" s="41"/>
      <c r="FO210" s="41"/>
      <c r="FP210" s="41"/>
      <c r="FQ210" s="41"/>
      <c r="FR210" s="41"/>
      <c r="FS210" s="41"/>
      <c r="FT210" s="41"/>
      <c r="FU210" s="41"/>
      <c r="FV210" s="41"/>
      <c r="FW210" s="41"/>
      <c r="FX210" s="41"/>
      <c r="FY210" s="41"/>
      <c r="FZ210" s="41"/>
      <c r="GA210" s="41"/>
      <c r="GB210" s="41"/>
      <c r="GC210" s="41"/>
      <c r="GD210" s="41"/>
      <c r="GE210" s="41"/>
      <c r="GF210" s="41"/>
      <c r="GG210" s="41"/>
      <c r="GH210" s="41"/>
      <c r="GI210" s="41"/>
      <c r="GJ210" s="41"/>
      <c r="GK210" s="41"/>
      <c r="GL210" s="41"/>
      <c r="GM210" s="41"/>
      <c r="GN210" s="41"/>
      <c r="GO210" s="41"/>
      <c r="GP210" s="41"/>
      <c r="GQ210" s="41"/>
      <c r="GR210" s="41"/>
      <c r="GS210" s="41"/>
      <c r="GT210" s="41"/>
      <c r="GU210" s="41"/>
      <c r="GV210" s="41"/>
      <c r="GW210" s="41"/>
      <c r="GX210" s="41"/>
      <c r="GY210" s="41"/>
      <c r="GZ210" s="41"/>
      <c r="HA210" s="41"/>
      <c r="HB210" s="41"/>
      <c r="HC210" s="41"/>
      <c r="HD210" s="41"/>
      <c r="HE210" s="41"/>
      <c r="HF210" s="41"/>
      <c r="HG210" s="41"/>
      <c r="HH210" s="41"/>
      <c r="HI210" s="41"/>
      <c r="HJ210" s="41"/>
      <c r="HK210" s="41"/>
      <c r="HL210" s="41"/>
      <c r="HM210" s="41"/>
      <c r="HN210" s="41"/>
      <c r="HO210" s="41"/>
      <c r="HP210" s="41"/>
      <c r="HQ210" s="41"/>
      <c r="HR210" s="41"/>
      <c r="HS210" s="41"/>
      <c r="HT210" s="41"/>
      <c r="HU210" s="41"/>
      <c r="HV210" s="41"/>
      <c r="HW210" s="41"/>
      <c r="HX210" s="41"/>
      <c r="HY210" s="41"/>
      <c r="HZ210" s="41"/>
      <c r="IA210" s="41"/>
      <c r="IB210" s="41"/>
      <c r="IC210" s="41"/>
      <c r="ID210" s="41"/>
      <c r="IE210" s="41"/>
      <c r="IF210" s="41"/>
      <c r="IG210" s="41"/>
      <c r="IH210" s="41"/>
      <c r="II210" s="41"/>
      <c r="IJ210" s="41"/>
      <c r="IK210" s="41"/>
      <c r="IL210" s="41"/>
      <c r="IM210" s="41"/>
      <c r="IN210" s="41"/>
      <c r="IO210" s="41"/>
      <c r="IP210" s="41"/>
      <c r="IQ210" s="41"/>
      <c r="IR210" s="41"/>
      <c r="IS210" s="41"/>
      <c r="IT210" s="41"/>
      <c r="IU210" s="41"/>
      <c r="IV210" s="41"/>
    </row>
    <row r="211" spans="1:256" s="24" customFormat="1" ht="8.25">
      <c r="A211" s="177" t="s">
        <v>113</v>
      </c>
      <c r="B211" s="191"/>
      <c r="C211" s="191"/>
      <c r="D211" s="192"/>
      <c r="E211" s="169"/>
      <c r="F211" s="39"/>
      <c r="G211" s="25"/>
      <c r="H211" s="25">
        <v>3</v>
      </c>
      <c r="I211" s="25">
        <v>2</v>
      </c>
      <c r="J211" s="25">
        <v>2</v>
      </c>
      <c r="K211" s="25"/>
      <c r="L211" s="25">
        <v>1</v>
      </c>
      <c r="M211" s="25">
        <v>1</v>
      </c>
      <c r="N211" s="25">
        <v>3</v>
      </c>
      <c r="O211" s="25">
        <v>3</v>
      </c>
      <c r="P211" s="25">
        <v>1</v>
      </c>
      <c r="Q211" s="25">
        <v>1</v>
      </c>
      <c r="R211" s="25">
        <v>1</v>
      </c>
      <c r="S211" s="25">
        <v>1</v>
      </c>
      <c r="T211" s="25">
        <v>2</v>
      </c>
      <c r="U211" s="25">
        <v>1</v>
      </c>
      <c r="V211" s="25"/>
      <c r="W211" s="25">
        <v>1</v>
      </c>
      <c r="X211" s="25"/>
      <c r="Y211" s="25">
        <v>1</v>
      </c>
      <c r="Z211" s="25">
        <v>1</v>
      </c>
      <c r="AA211" s="25">
        <v>1</v>
      </c>
      <c r="AB211" s="25">
        <v>1</v>
      </c>
      <c r="AC211" s="25">
        <v>1</v>
      </c>
      <c r="AD211" s="25">
        <v>2</v>
      </c>
      <c r="AE211" s="25">
        <v>2</v>
      </c>
      <c r="AF211" s="25"/>
      <c r="AG211" s="25">
        <v>1</v>
      </c>
      <c r="AH211" s="25">
        <v>1</v>
      </c>
      <c r="AI211" s="25">
        <v>1</v>
      </c>
      <c r="AJ211" s="25">
        <v>1</v>
      </c>
      <c r="AK211" s="25">
        <v>4</v>
      </c>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c r="DQ211" s="33"/>
      <c r="DR211" s="33"/>
      <c r="DS211" s="33"/>
      <c r="DT211" s="33"/>
      <c r="DU211" s="33"/>
      <c r="DV211" s="33"/>
      <c r="DW211" s="33"/>
      <c r="DX211" s="33"/>
      <c r="DY211" s="33"/>
      <c r="DZ211" s="33"/>
      <c r="EA211" s="33"/>
      <c r="EB211" s="33"/>
      <c r="EC211" s="33"/>
      <c r="ED211" s="33"/>
      <c r="EE211" s="33"/>
      <c r="EF211" s="33"/>
      <c r="EG211" s="33"/>
      <c r="EH211" s="33"/>
      <c r="EI211" s="33"/>
      <c r="EJ211" s="33"/>
      <c r="EK211" s="33"/>
      <c r="EL211" s="33"/>
      <c r="EM211" s="33"/>
      <c r="EN211" s="33"/>
      <c r="EO211" s="33"/>
      <c r="EP211" s="33"/>
      <c r="EQ211" s="33"/>
      <c r="ER211" s="33"/>
      <c r="ES211" s="33"/>
      <c r="ET211" s="33"/>
      <c r="EU211" s="33"/>
      <c r="EV211" s="33"/>
      <c r="EW211" s="33"/>
      <c r="EX211" s="33"/>
      <c r="EY211" s="33"/>
      <c r="EZ211" s="33"/>
      <c r="FA211" s="33"/>
      <c r="FB211" s="33"/>
      <c r="FC211" s="33"/>
      <c r="FD211" s="33"/>
      <c r="FE211" s="33"/>
      <c r="FF211" s="33"/>
      <c r="FG211" s="33"/>
      <c r="FH211" s="33"/>
      <c r="FI211" s="33"/>
      <c r="FJ211" s="33"/>
      <c r="FK211" s="33"/>
      <c r="FL211" s="33"/>
      <c r="FM211" s="33"/>
      <c r="FN211" s="33"/>
      <c r="FO211" s="33"/>
      <c r="FP211" s="33"/>
      <c r="FQ211" s="33"/>
      <c r="FR211" s="33"/>
      <c r="FS211" s="33"/>
      <c r="FT211" s="33"/>
      <c r="FU211" s="33"/>
      <c r="FV211" s="33"/>
      <c r="FW211" s="33"/>
      <c r="FX211" s="33"/>
      <c r="FY211" s="33"/>
      <c r="FZ211" s="33"/>
      <c r="GA211" s="33"/>
      <c r="GB211" s="33"/>
      <c r="GC211" s="33"/>
      <c r="GD211" s="33"/>
      <c r="GE211" s="33"/>
      <c r="GF211" s="33"/>
      <c r="GG211" s="33"/>
      <c r="GH211" s="33"/>
      <c r="GI211" s="33"/>
      <c r="GJ211" s="33"/>
      <c r="GK211" s="33"/>
      <c r="GL211" s="33"/>
      <c r="GM211" s="33"/>
      <c r="GN211" s="33"/>
      <c r="GO211" s="33"/>
      <c r="GP211" s="33"/>
      <c r="GQ211" s="33"/>
      <c r="GR211" s="33"/>
      <c r="GS211" s="33"/>
      <c r="GT211" s="33"/>
      <c r="GU211" s="33"/>
      <c r="GV211" s="33"/>
      <c r="GW211" s="33"/>
      <c r="GX211" s="33"/>
      <c r="GY211" s="33"/>
      <c r="GZ211" s="33"/>
      <c r="HA211" s="33"/>
      <c r="HB211" s="33"/>
      <c r="HC211" s="33"/>
      <c r="HD211" s="33"/>
      <c r="HE211" s="33"/>
      <c r="HF211" s="33"/>
      <c r="HG211" s="33"/>
      <c r="HH211" s="33"/>
      <c r="HI211" s="33"/>
      <c r="HJ211" s="33"/>
      <c r="HK211" s="33"/>
      <c r="HL211" s="33"/>
      <c r="HM211" s="33"/>
      <c r="HN211" s="33"/>
      <c r="HO211" s="33"/>
      <c r="HP211" s="33"/>
      <c r="HQ211" s="33"/>
      <c r="HR211" s="33"/>
      <c r="HS211" s="33"/>
      <c r="HT211" s="33"/>
      <c r="HU211" s="33"/>
      <c r="HV211" s="33"/>
      <c r="HW211" s="33"/>
      <c r="HX211" s="33"/>
      <c r="HY211" s="33"/>
      <c r="HZ211" s="33"/>
      <c r="IA211" s="33"/>
      <c r="IB211" s="33"/>
      <c r="IC211" s="33"/>
      <c r="ID211" s="33"/>
      <c r="IE211" s="33"/>
      <c r="IF211" s="33"/>
      <c r="IG211" s="33"/>
      <c r="IH211" s="33"/>
      <c r="II211" s="33"/>
      <c r="IJ211" s="33"/>
      <c r="IK211" s="33"/>
      <c r="IL211" s="33"/>
      <c r="IM211" s="33"/>
      <c r="IN211" s="33"/>
      <c r="IO211" s="33"/>
      <c r="IP211" s="33"/>
      <c r="IQ211" s="33"/>
      <c r="IR211" s="33"/>
      <c r="IS211" s="33"/>
      <c r="IT211" s="33"/>
      <c r="IU211" s="33"/>
      <c r="IV211" s="33"/>
    </row>
    <row r="212" spans="1:256" ht="33.75">
      <c r="A212" s="178" t="s">
        <v>538</v>
      </c>
      <c r="B212" s="163" t="s">
        <v>537</v>
      </c>
      <c r="C212" s="174" t="s">
        <v>539</v>
      </c>
      <c r="D212" s="179" t="s">
        <v>536</v>
      </c>
      <c r="E212" s="164" t="s">
        <v>540</v>
      </c>
      <c r="F212" s="8">
        <v>0.98</v>
      </c>
      <c r="G212" s="10" t="s">
        <v>2808</v>
      </c>
      <c r="H212" s="11">
        <v>93.39</v>
      </c>
      <c r="I212" s="11">
        <v>0.5</v>
      </c>
      <c r="J212" s="11">
        <v>0.3</v>
      </c>
      <c r="K212" s="11">
        <v>4.5100000000000051</v>
      </c>
      <c r="L212" s="11" t="s">
        <v>785</v>
      </c>
      <c r="M212" s="11">
        <v>0.5</v>
      </c>
      <c r="N212" s="10">
        <v>31.276666666666671</v>
      </c>
      <c r="O212" s="11">
        <v>0.37923333333333331</v>
      </c>
      <c r="P212" s="10">
        <v>17.142857142857142</v>
      </c>
      <c r="Q212" s="10">
        <v>27.857142857142858</v>
      </c>
      <c r="R212" s="10">
        <v>154.71428571428572</v>
      </c>
      <c r="S212" s="10">
        <v>38.779999999999994</v>
      </c>
      <c r="T212" s="8">
        <v>0.32134999999999997</v>
      </c>
      <c r="U212" s="8">
        <v>0.17899999999999999</v>
      </c>
      <c r="V212" s="10"/>
      <c r="W212" s="10">
        <v>0</v>
      </c>
      <c r="X212" s="10"/>
      <c r="Y212" s="10"/>
      <c r="Z212" s="10"/>
      <c r="AA212" s="10"/>
      <c r="AB212" s="10">
        <v>0</v>
      </c>
      <c r="AC212" s="8"/>
      <c r="AD212" s="8">
        <v>0.04</v>
      </c>
      <c r="AE212" s="8">
        <v>0.06</v>
      </c>
      <c r="AF212" s="8" t="s">
        <v>785</v>
      </c>
      <c r="AG212" s="11">
        <v>0.8</v>
      </c>
      <c r="AH212" s="8"/>
      <c r="AI212" s="8">
        <v>0.04</v>
      </c>
      <c r="AJ212" s="10">
        <v>16.25</v>
      </c>
      <c r="AK212" s="11">
        <v>18.77</v>
      </c>
    </row>
    <row r="213" spans="1:256" s="102" customFormat="1" ht="8.25">
      <c r="A213" s="208" t="s">
        <v>112</v>
      </c>
      <c r="B213" s="209"/>
      <c r="C213" s="209"/>
      <c r="D213" s="210"/>
      <c r="E213" s="170"/>
      <c r="F213" s="43"/>
      <c r="G213" s="34"/>
      <c r="H213" s="44" t="s">
        <v>2807</v>
      </c>
      <c r="I213" s="44"/>
      <c r="J213" s="44"/>
      <c r="K213" s="44"/>
      <c r="L213" s="44"/>
      <c r="M213" s="44"/>
      <c r="N213" s="34">
        <v>20.988511937089129</v>
      </c>
      <c r="O213" s="44">
        <v>0.10589080854037025</v>
      </c>
      <c r="P213" s="34"/>
      <c r="Q213" s="34"/>
      <c r="R213" s="34"/>
      <c r="S213" s="34"/>
      <c r="T213" s="43" t="s">
        <v>2806</v>
      </c>
      <c r="U213" s="43"/>
      <c r="V213" s="34"/>
      <c r="W213" s="34"/>
      <c r="X213" s="34"/>
      <c r="Y213" s="34"/>
      <c r="Z213" s="34"/>
      <c r="AA213" s="34"/>
      <c r="AB213" s="43"/>
      <c r="AC213" s="43"/>
      <c r="AD213" s="43"/>
      <c r="AE213" s="43"/>
      <c r="AF213" s="43"/>
      <c r="AG213" s="103"/>
      <c r="AH213" s="103"/>
      <c r="AI213" s="42"/>
      <c r="AJ213" s="34"/>
      <c r="AK213" s="43" t="s">
        <v>2805</v>
      </c>
    </row>
    <row r="214" spans="1:256" s="33" customFormat="1" ht="8.25">
      <c r="A214" s="198" t="s">
        <v>113</v>
      </c>
      <c r="B214" s="195"/>
      <c r="C214" s="195"/>
      <c r="D214" s="196"/>
      <c r="E214" s="171"/>
      <c r="F214" s="43"/>
      <c r="G214" s="34"/>
      <c r="H214" s="34">
        <v>2</v>
      </c>
      <c r="I214" s="34">
        <v>1</v>
      </c>
      <c r="J214" s="34">
        <v>1</v>
      </c>
      <c r="K214" s="34"/>
      <c r="L214" s="34">
        <v>1</v>
      </c>
      <c r="M214" s="34">
        <v>1</v>
      </c>
      <c r="N214" s="34">
        <v>3</v>
      </c>
      <c r="O214" s="34">
        <v>3</v>
      </c>
      <c r="P214" s="34">
        <v>1</v>
      </c>
      <c r="Q214" s="34">
        <v>1</v>
      </c>
      <c r="R214" s="34">
        <v>1</v>
      </c>
      <c r="S214" s="34">
        <v>1</v>
      </c>
      <c r="T214" s="34">
        <v>2</v>
      </c>
      <c r="U214" s="34">
        <v>1</v>
      </c>
      <c r="V214" s="34"/>
      <c r="W214" s="34">
        <v>1</v>
      </c>
      <c r="X214" s="34"/>
      <c r="Y214" s="34"/>
      <c r="Z214" s="34"/>
      <c r="AA214" s="34"/>
      <c r="AB214" s="34">
        <v>1</v>
      </c>
      <c r="AC214" s="34"/>
      <c r="AD214" s="34">
        <v>1</v>
      </c>
      <c r="AE214" s="34">
        <v>1</v>
      </c>
      <c r="AF214" s="34">
        <v>1</v>
      </c>
      <c r="AG214" s="34">
        <v>1</v>
      </c>
      <c r="AH214" s="34"/>
      <c r="AI214" s="34">
        <v>1</v>
      </c>
      <c r="AJ214" s="34">
        <v>1</v>
      </c>
      <c r="AK214" s="34">
        <v>2</v>
      </c>
    </row>
    <row r="215" spans="1:256" s="18" customFormat="1" ht="33.75">
      <c r="A215" s="175" t="s">
        <v>505</v>
      </c>
      <c r="B215" s="188" t="s">
        <v>503</v>
      </c>
      <c r="C215" s="173" t="s">
        <v>506</v>
      </c>
      <c r="D215" s="186" t="s">
        <v>504</v>
      </c>
      <c r="E215" s="167" t="s">
        <v>507</v>
      </c>
      <c r="F215" s="30">
        <v>0.94</v>
      </c>
      <c r="G215" s="28" t="s">
        <v>2804</v>
      </c>
      <c r="H215" s="29">
        <v>92.88</v>
      </c>
      <c r="I215" s="29">
        <v>0.89</v>
      </c>
      <c r="J215" s="29">
        <v>0.15000000000000002</v>
      </c>
      <c r="K215" s="29">
        <v>4.2800000000000011</v>
      </c>
      <c r="L215" s="29">
        <v>1.1000000000000001</v>
      </c>
      <c r="M215" s="29">
        <v>0.7</v>
      </c>
      <c r="N215" s="28">
        <v>19.149999999999999</v>
      </c>
      <c r="O215" s="29">
        <v>0.6</v>
      </c>
      <c r="P215" s="28">
        <v>14</v>
      </c>
      <c r="Q215" s="28">
        <v>32</v>
      </c>
      <c r="R215" s="28">
        <v>139</v>
      </c>
      <c r="S215" s="28">
        <v>38.779999999999994</v>
      </c>
      <c r="T215" s="30">
        <v>0.5</v>
      </c>
      <c r="U215" s="30">
        <v>0.23300000000000001</v>
      </c>
      <c r="V215" s="28"/>
      <c r="W215" s="28">
        <v>0</v>
      </c>
      <c r="X215" s="28"/>
      <c r="Y215" s="28"/>
      <c r="Z215" s="28"/>
      <c r="AA215" s="28"/>
      <c r="AB215" s="28">
        <v>0</v>
      </c>
      <c r="AC215" s="30" t="s">
        <v>2803</v>
      </c>
      <c r="AD215" s="30">
        <v>0.03</v>
      </c>
      <c r="AE215" s="30">
        <v>0.01</v>
      </c>
      <c r="AF215" s="30" t="s">
        <v>137</v>
      </c>
      <c r="AG215" s="29">
        <v>0.2</v>
      </c>
      <c r="AH215" s="30"/>
      <c r="AI215" s="54">
        <v>4.2999999999999997E-2</v>
      </c>
      <c r="AJ215" s="28">
        <v>7</v>
      </c>
      <c r="AK215" s="29">
        <v>6.2</v>
      </c>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6"/>
      <c r="GN215" s="6"/>
      <c r="GO215" s="6"/>
      <c r="GP215" s="6"/>
      <c r="GQ215" s="6"/>
      <c r="GR215" s="6"/>
      <c r="GS215" s="6"/>
      <c r="GT215" s="6"/>
      <c r="GU215" s="6"/>
      <c r="GV215" s="6"/>
      <c r="GW215" s="6"/>
      <c r="GX215" s="6"/>
      <c r="GY215" s="6"/>
      <c r="GZ215" s="6"/>
      <c r="HA215" s="6"/>
      <c r="HB215" s="6"/>
      <c r="HC215" s="6"/>
      <c r="HD215" s="6"/>
      <c r="HE215" s="6"/>
      <c r="HF215" s="6"/>
      <c r="HG215" s="6"/>
      <c r="HH215" s="6"/>
      <c r="HI215" s="6"/>
      <c r="HJ215" s="6"/>
      <c r="HK215" s="6"/>
      <c r="HL215" s="6"/>
      <c r="HM215" s="6"/>
      <c r="HN215" s="6"/>
      <c r="HO215" s="6"/>
      <c r="HP215" s="6"/>
      <c r="HQ215" s="6"/>
      <c r="HR215" s="6"/>
      <c r="HS215" s="6"/>
      <c r="HT215" s="6"/>
      <c r="HU215" s="6"/>
      <c r="HV215" s="6"/>
      <c r="HW215" s="6"/>
      <c r="HX215" s="6"/>
      <c r="HY215" s="6"/>
      <c r="HZ215" s="6"/>
      <c r="IA215" s="6"/>
      <c r="IB215" s="6"/>
      <c r="IC215" s="6"/>
      <c r="ID215" s="6"/>
      <c r="IE215" s="6"/>
      <c r="IF215" s="6"/>
      <c r="IG215" s="6"/>
      <c r="IH215" s="6"/>
      <c r="II215" s="6"/>
      <c r="IJ215" s="6"/>
      <c r="IK215" s="6"/>
      <c r="IL215" s="6"/>
      <c r="IM215" s="6"/>
      <c r="IN215" s="6"/>
      <c r="IO215" s="6"/>
      <c r="IP215" s="6"/>
      <c r="IQ215" s="6"/>
      <c r="IR215" s="6"/>
      <c r="IS215" s="6"/>
      <c r="IT215" s="6"/>
      <c r="IU215" s="6"/>
      <c r="IV215" s="6"/>
    </row>
    <row r="216" spans="1:256" s="35" customFormat="1" ht="8.25">
      <c r="A216" s="176" t="s">
        <v>112</v>
      </c>
      <c r="B216" s="189"/>
      <c r="C216" s="189"/>
      <c r="D216" s="190"/>
      <c r="E216" s="172"/>
      <c r="F216" s="39"/>
      <c r="G216" s="25"/>
      <c r="H216" s="40" t="s">
        <v>2802</v>
      </c>
      <c r="I216" s="40" t="s">
        <v>2801</v>
      </c>
      <c r="J216" s="40" t="s">
        <v>2800</v>
      </c>
      <c r="K216" s="40"/>
      <c r="L216" s="40"/>
      <c r="M216" s="40"/>
      <c r="N216" s="25" t="s">
        <v>2799</v>
      </c>
      <c r="O216" s="40" t="s">
        <v>2767</v>
      </c>
      <c r="P216" s="25"/>
      <c r="Q216" s="25"/>
      <c r="R216" s="25"/>
      <c r="S216" s="25"/>
      <c r="T216" s="39"/>
      <c r="U216" s="39"/>
      <c r="V216" s="25"/>
      <c r="W216" s="25"/>
      <c r="X216" s="25"/>
      <c r="Y216" s="25"/>
      <c r="Z216" s="25"/>
      <c r="AA216" s="25"/>
      <c r="AB216" s="25"/>
      <c r="AC216" s="39"/>
      <c r="AD216" s="39" t="s">
        <v>1992</v>
      </c>
      <c r="AE216" s="39" t="s">
        <v>2753</v>
      </c>
      <c r="AF216" s="39"/>
      <c r="AG216" s="39"/>
      <c r="AH216" s="39"/>
      <c r="AI216" s="38"/>
      <c r="AJ216" s="25"/>
      <c r="AK216" s="40">
        <v>1.9078784028338915</v>
      </c>
      <c r="AL216" s="41"/>
      <c r="AM216" s="41"/>
      <c r="AN216" s="41"/>
      <c r="AO216" s="41"/>
      <c r="AP216" s="41"/>
      <c r="AQ216" s="41"/>
      <c r="AR216" s="41"/>
      <c r="AS216" s="41"/>
      <c r="AT216" s="41"/>
      <c r="AU216" s="41"/>
      <c r="AV216" s="41"/>
      <c r="AW216" s="41"/>
      <c r="AX216" s="41"/>
      <c r="AY216" s="41"/>
      <c r="AZ216" s="41"/>
      <c r="BA216" s="41"/>
      <c r="BB216" s="41"/>
      <c r="BC216" s="41"/>
      <c r="BD216" s="41"/>
      <c r="BE216" s="41"/>
      <c r="BF216" s="41"/>
      <c r="BG216" s="41"/>
      <c r="BH216" s="41"/>
      <c r="BI216" s="41"/>
      <c r="BJ216" s="41"/>
      <c r="BK216" s="41"/>
      <c r="BL216" s="41"/>
      <c r="BM216" s="41"/>
      <c r="BN216" s="41"/>
      <c r="BO216" s="41"/>
      <c r="BP216" s="41"/>
      <c r="BQ216" s="41"/>
      <c r="BR216" s="41"/>
      <c r="BS216" s="41"/>
      <c r="BT216" s="41"/>
      <c r="BU216" s="41"/>
      <c r="BV216" s="41"/>
      <c r="BW216" s="41"/>
      <c r="BX216" s="41"/>
      <c r="BY216" s="41"/>
      <c r="BZ216" s="41"/>
      <c r="CA216" s="41"/>
      <c r="CB216" s="41"/>
      <c r="CC216" s="41"/>
      <c r="CD216" s="41"/>
      <c r="CE216" s="41"/>
      <c r="CF216" s="41"/>
      <c r="CG216" s="41"/>
      <c r="CH216" s="41"/>
      <c r="CI216" s="41"/>
      <c r="CJ216" s="41"/>
      <c r="CK216" s="41"/>
      <c r="CL216" s="41"/>
      <c r="CM216" s="41"/>
      <c r="CN216" s="41"/>
      <c r="CO216" s="41"/>
      <c r="CP216" s="41"/>
      <c r="CQ216" s="41"/>
      <c r="CR216" s="41"/>
      <c r="CS216" s="41"/>
      <c r="CT216" s="41"/>
      <c r="CU216" s="41"/>
      <c r="CV216" s="41"/>
      <c r="CW216" s="41"/>
      <c r="CX216" s="41"/>
      <c r="CY216" s="41"/>
      <c r="CZ216" s="41"/>
      <c r="DA216" s="41"/>
      <c r="DB216" s="41"/>
      <c r="DC216" s="41"/>
      <c r="DD216" s="41"/>
      <c r="DE216" s="41"/>
      <c r="DF216" s="41"/>
      <c r="DG216" s="41"/>
      <c r="DH216" s="41"/>
      <c r="DI216" s="41"/>
      <c r="DJ216" s="41"/>
      <c r="DK216" s="41"/>
      <c r="DL216" s="41"/>
      <c r="DM216" s="41"/>
      <c r="DN216" s="41"/>
      <c r="DO216" s="41"/>
      <c r="DP216" s="41"/>
      <c r="DQ216" s="41"/>
      <c r="DR216" s="41"/>
      <c r="DS216" s="41"/>
      <c r="DT216" s="41"/>
      <c r="DU216" s="41"/>
      <c r="DV216" s="41"/>
      <c r="DW216" s="41"/>
      <c r="DX216" s="41"/>
      <c r="DY216" s="41"/>
      <c r="DZ216" s="41"/>
      <c r="EA216" s="41"/>
      <c r="EB216" s="41"/>
      <c r="EC216" s="41"/>
      <c r="ED216" s="41"/>
      <c r="EE216" s="41"/>
      <c r="EF216" s="41"/>
      <c r="EG216" s="41"/>
      <c r="EH216" s="41"/>
      <c r="EI216" s="41"/>
      <c r="EJ216" s="41"/>
      <c r="EK216" s="41"/>
      <c r="EL216" s="41"/>
      <c r="EM216" s="41"/>
      <c r="EN216" s="41"/>
      <c r="EO216" s="41"/>
      <c r="EP216" s="41"/>
      <c r="EQ216" s="41"/>
      <c r="ER216" s="41"/>
      <c r="ES216" s="41"/>
      <c r="ET216" s="41"/>
      <c r="EU216" s="41"/>
      <c r="EV216" s="41"/>
      <c r="EW216" s="41"/>
      <c r="EX216" s="41"/>
      <c r="EY216" s="41"/>
      <c r="EZ216" s="41"/>
      <c r="FA216" s="41"/>
      <c r="FB216" s="41"/>
      <c r="FC216" s="41"/>
      <c r="FD216" s="41"/>
      <c r="FE216" s="41"/>
      <c r="FF216" s="41"/>
      <c r="FG216" s="41"/>
      <c r="FH216" s="41"/>
      <c r="FI216" s="41"/>
      <c r="FJ216" s="41"/>
      <c r="FK216" s="41"/>
      <c r="FL216" s="41"/>
      <c r="FM216" s="41"/>
      <c r="FN216" s="41"/>
      <c r="FO216" s="41"/>
      <c r="FP216" s="41"/>
      <c r="FQ216" s="41"/>
      <c r="FR216" s="41"/>
      <c r="FS216" s="41"/>
      <c r="FT216" s="41"/>
      <c r="FU216" s="41"/>
      <c r="FV216" s="41"/>
      <c r="FW216" s="41"/>
      <c r="FX216" s="41"/>
      <c r="FY216" s="41"/>
      <c r="FZ216" s="41"/>
      <c r="GA216" s="41"/>
      <c r="GB216" s="41"/>
      <c r="GC216" s="41"/>
      <c r="GD216" s="41"/>
      <c r="GE216" s="41"/>
      <c r="GF216" s="41"/>
      <c r="GG216" s="41"/>
      <c r="GH216" s="41"/>
      <c r="GI216" s="41"/>
      <c r="GJ216" s="41"/>
      <c r="GK216" s="41"/>
      <c r="GL216" s="41"/>
      <c r="GM216" s="41"/>
      <c r="GN216" s="41"/>
      <c r="GO216" s="41"/>
      <c r="GP216" s="41"/>
      <c r="GQ216" s="41"/>
      <c r="GR216" s="41"/>
      <c r="GS216" s="41"/>
      <c r="GT216" s="41"/>
      <c r="GU216" s="41"/>
      <c r="GV216" s="41"/>
      <c r="GW216" s="41"/>
      <c r="GX216" s="41"/>
      <c r="GY216" s="41"/>
      <c r="GZ216" s="41"/>
      <c r="HA216" s="41"/>
      <c r="HB216" s="41"/>
      <c r="HC216" s="41"/>
      <c r="HD216" s="41"/>
      <c r="HE216" s="41"/>
      <c r="HF216" s="41"/>
      <c r="HG216" s="41"/>
      <c r="HH216" s="41"/>
      <c r="HI216" s="41"/>
      <c r="HJ216" s="41"/>
      <c r="HK216" s="41"/>
      <c r="HL216" s="41"/>
      <c r="HM216" s="41"/>
      <c r="HN216" s="41"/>
      <c r="HO216" s="41"/>
      <c r="HP216" s="41"/>
      <c r="HQ216" s="41"/>
      <c r="HR216" s="41"/>
      <c r="HS216" s="41"/>
      <c r="HT216" s="41"/>
      <c r="HU216" s="41"/>
      <c r="HV216" s="41"/>
      <c r="HW216" s="41"/>
      <c r="HX216" s="41"/>
      <c r="HY216" s="41"/>
      <c r="HZ216" s="41"/>
      <c r="IA216" s="41"/>
      <c r="IB216" s="41"/>
      <c r="IC216" s="41"/>
      <c r="ID216" s="41"/>
      <c r="IE216" s="41"/>
      <c r="IF216" s="41"/>
      <c r="IG216" s="41"/>
      <c r="IH216" s="41"/>
      <c r="II216" s="41"/>
      <c r="IJ216" s="41"/>
      <c r="IK216" s="41"/>
      <c r="IL216" s="41"/>
      <c r="IM216" s="41"/>
      <c r="IN216" s="41"/>
      <c r="IO216" s="41"/>
      <c r="IP216" s="41"/>
      <c r="IQ216" s="41"/>
      <c r="IR216" s="41"/>
      <c r="IS216" s="41"/>
      <c r="IT216" s="41"/>
      <c r="IU216" s="41"/>
      <c r="IV216" s="41"/>
    </row>
    <row r="217" spans="1:256" s="24" customFormat="1" ht="8.25">
      <c r="A217" s="177" t="s">
        <v>113</v>
      </c>
      <c r="B217" s="191"/>
      <c r="C217" s="191"/>
      <c r="D217" s="192"/>
      <c r="E217" s="169"/>
      <c r="F217" s="39"/>
      <c r="G217" s="25"/>
      <c r="H217" s="25">
        <v>2</v>
      </c>
      <c r="I217" s="25">
        <v>2</v>
      </c>
      <c r="J217" s="25">
        <v>2</v>
      </c>
      <c r="K217" s="25"/>
      <c r="L217" s="25">
        <v>1</v>
      </c>
      <c r="M217" s="25">
        <v>1</v>
      </c>
      <c r="N217" s="25">
        <v>2</v>
      </c>
      <c r="O217" s="25">
        <v>2</v>
      </c>
      <c r="P217" s="25">
        <v>1</v>
      </c>
      <c r="Q217" s="25">
        <v>1</v>
      </c>
      <c r="R217" s="25">
        <v>1</v>
      </c>
      <c r="S217" s="25">
        <v>1</v>
      </c>
      <c r="T217" s="25">
        <v>1</v>
      </c>
      <c r="U217" s="25">
        <v>1</v>
      </c>
      <c r="V217" s="25"/>
      <c r="W217" s="25">
        <v>1</v>
      </c>
      <c r="X217" s="25"/>
      <c r="Y217" s="25"/>
      <c r="Z217" s="25"/>
      <c r="AA217" s="25"/>
      <c r="AB217" s="25">
        <v>1</v>
      </c>
      <c r="AC217" s="25">
        <v>1</v>
      </c>
      <c r="AD217" s="25">
        <v>2</v>
      </c>
      <c r="AE217" s="25">
        <v>2</v>
      </c>
      <c r="AF217" s="25">
        <v>1</v>
      </c>
      <c r="AG217" s="25">
        <v>1</v>
      </c>
      <c r="AH217" s="25"/>
      <c r="AI217" s="25">
        <v>1</v>
      </c>
      <c r="AJ217" s="25">
        <v>1</v>
      </c>
      <c r="AK217" s="25">
        <v>3</v>
      </c>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c r="DQ217" s="33"/>
      <c r="DR217" s="33"/>
      <c r="DS217" s="33"/>
      <c r="DT217" s="33"/>
      <c r="DU217" s="33"/>
      <c r="DV217" s="33"/>
      <c r="DW217" s="33"/>
      <c r="DX217" s="33"/>
      <c r="DY217" s="33"/>
      <c r="DZ217" s="33"/>
      <c r="EA217" s="33"/>
      <c r="EB217" s="33"/>
      <c r="EC217" s="33"/>
      <c r="ED217" s="33"/>
      <c r="EE217" s="33"/>
      <c r="EF217" s="33"/>
      <c r="EG217" s="33"/>
      <c r="EH217" s="33"/>
      <c r="EI217" s="33"/>
      <c r="EJ217" s="33"/>
      <c r="EK217" s="33"/>
      <c r="EL217" s="33"/>
      <c r="EM217" s="33"/>
      <c r="EN217" s="33"/>
      <c r="EO217" s="33"/>
      <c r="EP217" s="33"/>
      <c r="EQ217" s="33"/>
      <c r="ER217" s="33"/>
      <c r="ES217" s="33"/>
      <c r="ET217" s="33"/>
      <c r="EU217" s="33"/>
      <c r="EV217" s="33"/>
      <c r="EW217" s="33"/>
      <c r="EX217" s="33"/>
      <c r="EY217" s="33"/>
      <c r="EZ217" s="33"/>
      <c r="FA217" s="33"/>
      <c r="FB217" s="33"/>
      <c r="FC217" s="33"/>
      <c r="FD217" s="33"/>
      <c r="FE217" s="33"/>
      <c r="FF217" s="33"/>
      <c r="FG217" s="33"/>
      <c r="FH217" s="33"/>
      <c r="FI217" s="33"/>
      <c r="FJ217" s="33"/>
      <c r="FK217" s="33"/>
      <c r="FL217" s="33"/>
      <c r="FM217" s="33"/>
      <c r="FN217" s="33"/>
      <c r="FO217" s="33"/>
      <c r="FP217" s="33"/>
      <c r="FQ217" s="33"/>
      <c r="FR217" s="33"/>
      <c r="FS217" s="33"/>
      <c r="FT217" s="33"/>
      <c r="FU217" s="33"/>
      <c r="FV217" s="33"/>
      <c r="FW217" s="33"/>
      <c r="FX217" s="33"/>
      <c r="FY217" s="33"/>
      <c r="FZ217" s="33"/>
      <c r="GA217" s="33"/>
      <c r="GB217" s="33"/>
      <c r="GC217" s="33"/>
      <c r="GD217" s="33"/>
      <c r="GE217" s="33"/>
      <c r="GF217" s="33"/>
      <c r="GG217" s="33"/>
      <c r="GH217" s="33"/>
      <c r="GI217" s="33"/>
      <c r="GJ217" s="33"/>
      <c r="GK217" s="33"/>
      <c r="GL217" s="33"/>
      <c r="GM217" s="33"/>
      <c r="GN217" s="33"/>
      <c r="GO217" s="33"/>
      <c r="GP217" s="33"/>
      <c r="GQ217" s="33"/>
      <c r="GR217" s="33"/>
      <c r="GS217" s="33"/>
      <c r="GT217" s="33"/>
      <c r="GU217" s="33"/>
      <c r="GV217" s="33"/>
      <c r="GW217" s="33"/>
      <c r="GX217" s="33"/>
      <c r="GY217" s="33"/>
      <c r="GZ217" s="33"/>
      <c r="HA217" s="33"/>
      <c r="HB217" s="33"/>
      <c r="HC217" s="33"/>
      <c r="HD217" s="33"/>
      <c r="HE217" s="33"/>
      <c r="HF217" s="33"/>
      <c r="HG217" s="33"/>
      <c r="HH217" s="33"/>
      <c r="HI217" s="33"/>
      <c r="HJ217" s="33"/>
      <c r="HK217" s="33"/>
      <c r="HL217" s="33"/>
      <c r="HM217" s="33"/>
      <c r="HN217" s="33"/>
      <c r="HO217" s="33"/>
      <c r="HP217" s="33"/>
      <c r="HQ217" s="33"/>
      <c r="HR217" s="33"/>
      <c r="HS217" s="33"/>
      <c r="HT217" s="33"/>
      <c r="HU217" s="33"/>
      <c r="HV217" s="33"/>
      <c r="HW217" s="33"/>
      <c r="HX217" s="33"/>
      <c r="HY217" s="33"/>
      <c r="HZ217" s="33"/>
      <c r="IA217" s="33"/>
      <c r="IB217" s="33"/>
      <c r="IC217" s="33"/>
      <c r="ID217" s="33"/>
      <c r="IE217" s="33"/>
      <c r="IF217" s="33"/>
      <c r="IG217" s="33"/>
      <c r="IH217" s="33"/>
      <c r="II217" s="33"/>
      <c r="IJ217" s="33"/>
      <c r="IK217" s="33"/>
      <c r="IL217" s="33"/>
      <c r="IM217" s="33"/>
      <c r="IN217" s="33"/>
      <c r="IO217" s="33"/>
      <c r="IP217" s="33"/>
      <c r="IQ217" s="33"/>
      <c r="IR217" s="33"/>
      <c r="IS217" s="33"/>
      <c r="IT217" s="33"/>
      <c r="IU217" s="33"/>
      <c r="IV217" s="33"/>
    </row>
    <row r="218" spans="1:256" ht="45">
      <c r="A218" s="178" t="s">
        <v>522</v>
      </c>
      <c r="B218" s="163" t="s">
        <v>520</v>
      </c>
      <c r="C218" s="174" t="s">
        <v>523</v>
      </c>
      <c r="D218" s="179" t="s">
        <v>521</v>
      </c>
      <c r="E218" s="164" t="s">
        <v>524</v>
      </c>
      <c r="F218" s="8">
        <v>0.85</v>
      </c>
      <c r="G218" s="10" t="s">
        <v>2798</v>
      </c>
      <c r="H218" s="11">
        <v>83.682500000000005</v>
      </c>
      <c r="I218" s="11">
        <v>1.9066666666666665</v>
      </c>
      <c r="J218" s="11">
        <v>0.46666666666666673</v>
      </c>
      <c r="K218" s="11">
        <v>11.769166666666663</v>
      </c>
      <c r="L218" s="11">
        <v>1.1000000000000001</v>
      </c>
      <c r="M218" s="11">
        <v>1.075</v>
      </c>
      <c r="N218" s="10">
        <v>27.276666666666667</v>
      </c>
      <c r="O218" s="11">
        <v>2.5691499999999996</v>
      </c>
      <c r="P218" s="10">
        <v>19.57</v>
      </c>
      <c r="Q218" s="10">
        <v>25.88</v>
      </c>
      <c r="R218" s="10">
        <v>186.34</v>
      </c>
      <c r="S218" s="10">
        <v>51.76</v>
      </c>
      <c r="T218" s="8">
        <v>0.47619</v>
      </c>
      <c r="U218" s="8">
        <v>0.1</v>
      </c>
      <c r="V218" s="10">
        <v>13.583333333333334</v>
      </c>
      <c r="W218" s="10">
        <v>0</v>
      </c>
      <c r="X218" s="10">
        <v>163</v>
      </c>
      <c r="Y218" s="10">
        <v>0</v>
      </c>
      <c r="Z218" s="10">
        <v>163</v>
      </c>
      <c r="AA218" s="10">
        <v>0</v>
      </c>
      <c r="AB218" s="10">
        <v>0</v>
      </c>
      <c r="AC218" s="8" t="s">
        <v>2797</v>
      </c>
      <c r="AD218" s="8">
        <v>0.08</v>
      </c>
      <c r="AE218" s="8">
        <v>0.06</v>
      </c>
      <c r="AF218" s="11">
        <v>0.8</v>
      </c>
      <c r="AG218" s="11">
        <v>0.5</v>
      </c>
      <c r="AH218" s="11">
        <v>0.3</v>
      </c>
      <c r="AI218" s="13">
        <v>4.2999999999999997E-2</v>
      </c>
      <c r="AJ218" s="10">
        <v>16.25</v>
      </c>
      <c r="AK218" s="11">
        <v>142.79999999999998</v>
      </c>
    </row>
    <row r="219" spans="1:256" s="102" customFormat="1" ht="8.25">
      <c r="A219" s="208" t="s">
        <v>112</v>
      </c>
      <c r="B219" s="209"/>
      <c r="C219" s="209"/>
      <c r="D219" s="210"/>
      <c r="E219" s="170"/>
      <c r="F219" s="43"/>
      <c r="G219" s="34"/>
      <c r="H219" s="44">
        <v>4.129797210517725</v>
      </c>
      <c r="I219" s="44">
        <v>0.37898988552906493</v>
      </c>
      <c r="J219" s="44">
        <v>0.47258156262526085</v>
      </c>
      <c r="K219" s="44"/>
      <c r="L219" s="44"/>
      <c r="M219" s="44" t="s">
        <v>2796</v>
      </c>
      <c r="N219" s="34">
        <v>15.109256544692506</v>
      </c>
      <c r="O219" s="44" t="s">
        <v>2795</v>
      </c>
      <c r="P219" s="34"/>
      <c r="Q219" s="34"/>
      <c r="R219" s="34"/>
      <c r="S219" s="34"/>
      <c r="T219" s="43"/>
      <c r="U219" s="43"/>
      <c r="V219" s="34"/>
      <c r="W219" s="34"/>
      <c r="X219" s="34"/>
      <c r="Y219" s="34"/>
      <c r="Z219" s="34"/>
      <c r="AA219" s="34"/>
      <c r="AB219" s="43"/>
      <c r="AC219" s="43"/>
      <c r="AD219" s="43" t="s">
        <v>2290</v>
      </c>
      <c r="AE219" s="43" t="s">
        <v>1975</v>
      </c>
      <c r="AF219" s="43"/>
      <c r="AG219" s="103"/>
      <c r="AH219" s="103"/>
      <c r="AI219" s="42"/>
      <c r="AJ219" s="34"/>
      <c r="AK219" s="43">
        <v>20.559443085842641</v>
      </c>
    </row>
    <row r="220" spans="1:256" s="33" customFormat="1" ht="8.25">
      <c r="A220" s="198" t="s">
        <v>113</v>
      </c>
      <c r="B220" s="195"/>
      <c r="C220" s="195"/>
      <c r="D220" s="196"/>
      <c r="E220" s="171"/>
      <c r="F220" s="43"/>
      <c r="G220" s="34"/>
      <c r="H220" s="34">
        <v>4</v>
      </c>
      <c r="I220" s="34">
        <v>3</v>
      </c>
      <c r="J220" s="34">
        <v>3</v>
      </c>
      <c r="K220" s="34"/>
      <c r="L220" s="34">
        <v>1</v>
      </c>
      <c r="M220" s="34">
        <v>2</v>
      </c>
      <c r="N220" s="34">
        <v>3</v>
      </c>
      <c r="O220" s="34">
        <v>2</v>
      </c>
      <c r="P220" s="34">
        <v>1</v>
      </c>
      <c r="Q220" s="34">
        <v>1</v>
      </c>
      <c r="R220" s="34">
        <v>1</v>
      </c>
      <c r="S220" s="34">
        <v>1</v>
      </c>
      <c r="T220" s="34">
        <v>1</v>
      </c>
      <c r="U220" s="34">
        <v>1</v>
      </c>
      <c r="V220" s="34"/>
      <c r="W220" s="34">
        <v>1</v>
      </c>
      <c r="X220" s="34"/>
      <c r="Y220" s="34">
        <v>1</v>
      </c>
      <c r="Z220" s="34">
        <v>1</v>
      </c>
      <c r="AA220" s="34">
        <v>1</v>
      </c>
      <c r="AB220" s="34">
        <v>1</v>
      </c>
      <c r="AC220" s="34">
        <v>1</v>
      </c>
      <c r="AD220" s="34">
        <v>2</v>
      </c>
      <c r="AE220" s="34">
        <v>2</v>
      </c>
      <c r="AF220" s="34"/>
      <c r="AG220" s="34">
        <v>1</v>
      </c>
      <c r="AH220" s="34">
        <v>1</v>
      </c>
      <c r="AI220" s="34">
        <v>1</v>
      </c>
      <c r="AJ220" s="34">
        <v>1</v>
      </c>
      <c r="AK220" s="34">
        <v>3</v>
      </c>
    </row>
    <row r="221" spans="1:256" s="18" customFormat="1" ht="33.75">
      <c r="A221" s="175" t="s">
        <v>606</v>
      </c>
      <c r="B221" s="188" t="s">
        <v>2794</v>
      </c>
      <c r="C221" s="173" t="s">
        <v>3435</v>
      </c>
      <c r="D221" s="186" t="s">
        <v>521</v>
      </c>
      <c r="E221" s="167" t="s">
        <v>224</v>
      </c>
      <c r="F221" s="30">
        <v>1</v>
      </c>
      <c r="G221" s="28" t="s">
        <v>2793</v>
      </c>
      <c r="H221" s="29">
        <v>81.45738636363636</v>
      </c>
      <c r="I221" s="29">
        <v>2.166666666666667</v>
      </c>
      <c r="J221" s="29">
        <v>0.53030303030303039</v>
      </c>
      <c r="K221" s="29">
        <v>13.374053030303026</v>
      </c>
      <c r="L221" s="29">
        <v>1.25</v>
      </c>
      <c r="M221" s="88">
        <v>1.2</v>
      </c>
      <c r="N221" s="85">
        <v>31</v>
      </c>
      <c r="O221" s="88">
        <v>2.6</v>
      </c>
      <c r="P221" s="85">
        <v>19</v>
      </c>
      <c r="Q221" s="85">
        <v>27</v>
      </c>
      <c r="R221" s="85">
        <v>144</v>
      </c>
      <c r="S221" s="85">
        <v>46</v>
      </c>
      <c r="T221" s="86">
        <v>0.46</v>
      </c>
      <c r="U221" s="86">
        <v>0.1</v>
      </c>
      <c r="V221" s="28">
        <v>15</v>
      </c>
      <c r="W221" s="28">
        <v>0</v>
      </c>
      <c r="X221" s="28">
        <v>178</v>
      </c>
      <c r="Y221" s="28">
        <v>0</v>
      </c>
      <c r="Z221" s="28">
        <v>178</v>
      </c>
      <c r="AA221" s="28"/>
      <c r="AB221" s="28">
        <v>0</v>
      </c>
      <c r="AC221" s="30" t="s">
        <v>220</v>
      </c>
      <c r="AD221" s="30">
        <v>6.0000000000000005E-2</v>
      </c>
      <c r="AE221" s="30">
        <v>4.5000000000000005E-2</v>
      </c>
      <c r="AF221" s="29">
        <v>0.6</v>
      </c>
      <c r="AG221" s="29">
        <v>0.39204545454545453</v>
      </c>
      <c r="AH221" s="29">
        <v>0.22499999999999998</v>
      </c>
      <c r="AI221" s="54">
        <v>3.4204545454545446E-2</v>
      </c>
      <c r="AJ221" s="28">
        <v>10</v>
      </c>
      <c r="AK221" s="29">
        <v>99</v>
      </c>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c r="DO221" s="6"/>
      <c r="DP221" s="6"/>
      <c r="DQ221" s="6"/>
      <c r="DR221" s="6"/>
      <c r="DS221" s="6"/>
      <c r="DT221" s="6"/>
      <c r="DU221" s="6"/>
      <c r="DV221" s="6"/>
      <c r="DW221" s="6"/>
      <c r="DX221" s="6"/>
      <c r="DY221" s="6"/>
      <c r="DZ221" s="6"/>
      <c r="EA221" s="6"/>
      <c r="EB221" s="6"/>
      <c r="EC221" s="6"/>
      <c r="ED221" s="6"/>
      <c r="EE221" s="6"/>
      <c r="EF221" s="6"/>
      <c r="EG221" s="6"/>
      <c r="EH221" s="6"/>
      <c r="EI221" s="6"/>
      <c r="EJ221" s="6"/>
      <c r="EK221" s="6"/>
      <c r="EL221" s="6"/>
      <c r="EM221" s="6"/>
      <c r="EN221" s="6"/>
      <c r="EO221" s="6"/>
      <c r="EP221" s="6"/>
      <c r="EQ221" s="6"/>
      <c r="ER221" s="6"/>
      <c r="ES221" s="6"/>
      <c r="ET221" s="6"/>
      <c r="EU221" s="6"/>
      <c r="EV221" s="6"/>
      <c r="EW221" s="6"/>
      <c r="EX221" s="6"/>
      <c r="EY221" s="6"/>
      <c r="EZ221" s="6"/>
      <c r="FA221" s="6"/>
      <c r="FB221" s="6"/>
      <c r="FC221" s="6"/>
      <c r="FD221" s="6"/>
      <c r="FE221" s="6"/>
      <c r="FF221" s="6"/>
      <c r="FG221" s="6"/>
      <c r="FH221" s="6"/>
      <c r="FI221" s="6"/>
      <c r="FJ221" s="6"/>
      <c r="FK221" s="6"/>
      <c r="FL221" s="6"/>
      <c r="FM221" s="6"/>
      <c r="FN221" s="6"/>
      <c r="FO221" s="6"/>
      <c r="FP221" s="6"/>
      <c r="FQ221" s="6"/>
      <c r="FR221" s="6"/>
      <c r="FS221" s="6"/>
      <c r="FT221" s="6"/>
      <c r="FU221" s="6"/>
      <c r="FV221" s="6"/>
      <c r="FW221" s="6"/>
      <c r="FX221" s="6"/>
      <c r="FY221" s="6"/>
      <c r="FZ221" s="6"/>
      <c r="GA221" s="6"/>
      <c r="GB221" s="6"/>
      <c r="GC221" s="6"/>
      <c r="GD221" s="6"/>
      <c r="GE221" s="6"/>
      <c r="GF221" s="6"/>
      <c r="GG221" s="6"/>
      <c r="GH221" s="6"/>
      <c r="GI221" s="6"/>
      <c r="GJ221" s="6"/>
      <c r="GK221" s="6"/>
      <c r="GL221" s="6"/>
      <c r="GM221" s="6"/>
      <c r="GN221" s="6"/>
      <c r="GO221" s="6"/>
      <c r="GP221" s="6"/>
      <c r="GQ221" s="6"/>
      <c r="GR221" s="6"/>
      <c r="GS221" s="6"/>
      <c r="GT221" s="6"/>
      <c r="GU221" s="6"/>
      <c r="GV221" s="6"/>
      <c r="GW221" s="6"/>
      <c r="GX221" s="6"/>
      <c r="GY221" s="6"/>
      <c r="GZ221" s="6"/>
      <c r="HA221" s="6"/>
      <c r="HB221" s="6"/>
      <c r="HC221" s="6"/>
      <c r="HD221" s="6"/>
      <c r="HE221" s="6"/>
      <c r="HF221" s="6"/>
      <c r="HG221" s="6"/>
      <c r="HH221" s="6"/>
      <c r="HI221" s="6"/>
      <c r="HJ221" s="6"/>
      <c r="HK221" s="6"/>
      <c r="HL221" s="6"/>
      <c r="HM221" s="6"/>
      <c r="HN221" s="6"/>
      <c r="HO221" s="6"/>
      <c r="HP221" s="6"/>
      <c r="HQ221" s="6"/>
      <c r="HR221" s="6"/>
      <c r="HS221" s="6"/>
      <c r="HT221" s="6"/>
      <c r="HU221" s="6"/>
      <c r="HV221" s="6"/>
      <c r="HW221" s="6"/>
      <c r="HX221" s="6"/>
      <c r="HY221" s="6"/>
      <c r="HZ221" s="6"/>
      <c r="IA221" s="6"/>
      <c r="IB221" s="6"/>
      <c r="IC221" s="6"/>
      <c r="ID221" s="6"/>
      <c r="IE221" s="6"/>
      <c r="IF221" s="6"/>
      <c r="IG221" s="6"/>
      <c r="IH221" s="6"/>
      <c r="II221" s="6"/>
      <c r="IJ221" s="6"/>
      <c r="IK221" s="6"/>
      <c r="IL221" s="6"/>
      <c r="IM221" s="6"/>
      <c r="IN221" s="6"/>
      <c r="IO221" s="6"/>
      <c r="IP221" s="6"/>
      <c r="IQ221" s="6"/>
      <c r="IR221" s="6"/>
      <c r="IS221" s="6"/>
      <c r="IT221" s="6"/>
      <c r="IU221" s="6"/>
      <c r="IV221" s="6"/>
    </row>
    <row r="222" spans="1:256" ht="67.5">
      <c r="A222" s="178" t="s">
        <v>544</v>
      </c>
      <c r="B222" s="163" t="s">
        <v>541</v>
      </c>
      <c r="C222" s="174" t="s">
        <v>545</v>
      </c>
      <c r="D222" s="179" t="s">
        <v>542</v>
      </c>
      <c r="E222" s="164" t="s">
        <v>546</v>
      </c>
      <c r="F222" s="8">
        <v>0.84</v>
      </c>
      <c r="G222" s="10" t="s">
        <v>636</v>
      </c>
      <c r="H222" s="11">
        <v>87.744444444444454</v>
      </c>
      <c r="I222" s="11">
        <v>2.112857142857143</v>
      </c>
      <c r="J222" s="11">
        <v>0.16333333333333336</v>
      </c>
      <c r="K222" s="11">
        <v>5.7343650793650909</v>
      </c>
      <c r="L222" s="11">
        <v>3.1</v>
      </c>
      <c r="M222" s="11">
        <v>1.145</v>
      </c>
      <c r="N222" s="10">
        <v>92.649999999999991</v>
      </c>
      <c r="O222" s="11">
        <v>0.89895249999999993</v>
      </c>
      <c r="P222" s="10">
        <v>19.670000000000002</v>
      </c>
      <c r="Q222" s="10">
        <v>27.84</v>
      </c>
      <c r="R222" s="10">
        <v>178.17</v>
      </c>
      <c r="S222" s="10">
        <v>37.119999999999997</v>
      </c>
      <c r="T222" s="8">
        <v>0.33629500000000001</v>
      </c>
      <c r="U222" s="8">
        <v>8.1964999999999996E-2</v>
      </c>
      <c r="V222" s="10">
        <v>18.901666666666667</v>
      </c>
      <c r="W222" s="10">
        <v>0</v>
      </c>
      <c r="X222" s="10">
        <v>226.82</v>
      </c>
      <c r="Y222" s="10">
        <v>30</v>
      </c>
      <c r="Z222" s="10">
        <v>211.82</v>
      </c>
      <c r="AA222" s="10">
        <v>0</v>
      </c>
      <c r="AB222" s="10">
        <v>0</v>
      </c>
      <c r="AC222" s="8" t="s">
        <v>2792</v>
      </c>
      <c r="AD222" s="8">
        <v>0.04</v>
      </c>
      <c r="AE222" s="8">
        <v>0.16</v>
      </c>
      <c r="AF222" s="11">
        <v>1.4</v>
      </c>
      <c r="AG222" s="11">
        <v>1</v>
      </c>
      <c r="AH222" s="11">
        <v>0.4</v>
      </c>
      <c r="AI222" s="13">
        <v>0.215</v>
      </c>
      <c r="AJ222" s="10">
        <v>60</v>
      </c>
      <c r="AK222" s="11">
        <v>17.487499999999997</v>
      </c>
    </row>
    <row r="223" spans="1:256" s="102" customFormat="1" ht="8.25">
      <c r="A223" s="208" t="s">
        <v>112</v>
      </c>
      <c r="B223" s="209"/>
      <c r="C223" s="209"/>
      <c r="D223" s="210"/>
      <c r="E223" s="170"/>
      <c r="F223" s="43"/>
      <c r="G223" s="34"/>
      <c r="H223" s="44">
        <v>3.9068085156272727</v>
      </c>
      <c r="I223" s="44">
        <v>0.48571988792287413</v>
      </c>
      <c r="J223" s="44">
        <v>5.507570547286101E-2</v>
      </c>
      <c r="K223" s="44"/>
      <c r="L223" s="44"/>
      <c r="M223" s="44" t="s">
        <v>2775</v>
      </c>
      <c r="N223" s="34">
        <v>40.443386356733278</v>
      </c>
      <c r="O223" s="44">
        <v>0.69414968440411573</v>
      </c>
      <c r="P223" s="34"/>
      <c r="Q223" s="34"/>
      <c r="R223" s="34"/>
      <c r="S223" s="34"/>
      <c r="T223" s="43" t="s">
        <v>2791</v>
      </c>
      <c r="U223" s="43" t="s">
        <v>2439</v>
      </c>
      <c r="V223" s="34"/>
      <c r="W223" s="34"/>
      <c r="X223" s="34"/>
      <c r="Y223" s="34"/>
      <c r="Z223" s="34"/>
      <c r="AA223" s="34"/>
      <c r="AB223" s="43"/>
      <c r="AC223" s="43"/>
      <c r="AD223" s="43" t="s">
        <v>2790</v>
      </c>
      <c r="AE223" s="43" t="s">
        <v>2789</v>
      </c>
      <c r="AF223" s="43"/>
      <c r="AG223" s="103"/>
      <c r="AH223" s="103"/>
      <c r="AI223" s="42"/>
      <c r="AJ223" s="34"/>
      <c r="AK223" s="43">
        <v>14.989136899768447</v>
      </c>
    </row>
    <row r="224" spans="1:256" s="33" customFormat="1" ht="8.25">
      <c r="A224" s="198" t="s">
        <v>113</v>
      </c>
      <c r="B224" s="195"/>
      <c r="C224" s="195"/>
      <c r="D224" s="196"/>
      <c r="E224" s="171"/>
      <c r="F224" s="43"/>
      <c r="G224" s="34"/>
      <c r="H224" s="34">
        <v>9</v>
      </c>
      <c r="I224" s="34">
        <v>7</v>
      </c>
      <c r="J224" s="34">
        <v>3</v>
      </c>
      <c r="K224" s="34"/>
      <c r="L224" s="34">
        <v>1</v>
      </c>
      <c r="M224" s="34">
        <v>2</v>
      </c>
      <c r="N224" s="34">
        <v>3</v>
      </c>
      <c r="O224" s="34">
        <v>4</v>
      </c>
      <c r="P224" s="34">
        <v>1</v>
      </c>
      <c r="Q224" s="34">
        <v>1</v>
      </c>
      <c r="R224" s="34">
        <v>1</v>
      </c>
      <c r="S224" s="34">
        <v>1</v>
      </c>
      <c r="T224" s="34">
        <v>2</v>
      </c>
      <c r="U224" s="34">
        <v>2</v>
      </c>
      <c r="V224" s="34"/>
      <c r="W224" s="34">
        <v>1</v>
      </c>
      <c r="X224" s="34"/>
      <c r="Y224" s="34">
        <v>1</v>
      </c>
      <c r="Z224" s="34">
        <v>1</v>
      </c>
      <c r="AA224" s="34">
        <v>1</v>
      </c>
      <c r="AB224" s="34">
        <v>1</v>
      </c>
      <c r="AC224" s="34">
        <v>1</v>
      </c>
      <c r="AD224" s="34">
        <v>2</v>
      </c>
      <c r="AE224" s="34">
        <v>2</v>
      </c>
      <c r="AF224" s="34"/>
      <c r="AG224" s="34">
        <v>1</v>
      </c>
      <c r="AH224" s="34">
        <v>1</v>
      </c>
      <c r="AI224" s="34">
        <v>1</v>
      </c>
      <c r="AJ224" s="34">
        <v>1</v>
      </c>
      <c r="AK224" s="34">
        <v>4</v>
      </c>
    </row>
    <row r="225" spans="1:256" s="18" customFormat="1" ht="45">
      <c r="A225" s="175" t="s">
        <v>596</v>
      </c>
      <c r="B225" s="188" t="s">
        <v>2787</v>
      </c>
      <c r="C225" s="173" t="s">
        <v>2788</v>
      </c>
      <c r="D225" s="186" t="s">
        <v>542</v>
      </c>
      <c r="E225" s="167" t="s">
        <v>224</v>
      </c>
      <c r="F225" s="30">
        <v>1</v>
      </c>
      <c r="G225" s="28" t="s">
        <v>2638</v>
      </c>
      <c r="H225" s="29">
        <v>90.019905899384739</v>
      </c>
      <c r="I225" s="29">
        <v>1.7205677059097253</v>
      </c>
      <c r="J225" s="29">
        <v>0.13300760043431054</v>
      </c>
      <c r="K225" s="29">
        <v>4.6696784033917682</v>
      </c>
      <c r="L225" s="29">
        <v>2.5244299674267103</v>
      </c>
      <c r="M225" s="29">
        <v>0.85781758957654708</v>
      </c>
      <c r="N225" s="85">
        <v>72</v>
      </c>
      <c r="O225" s="88">
        <v>0.7</v>
      </c>
      <c r="P225" s="85">
        <v>13</v>
      </c>
      <c r="Q225" s="85">
        <v>21</v>
      </c>
      <c r="R225" s="85">
        <v>99</v>
      </c>
      <c r="S225" s="85">
        <v>24</v>
      </c>
      <c r="T225" s="86">
        <v>0.23</v>
      </c>
      <c r="U225" s="86">
        <v>6.3930578175895758E-2</v>
      </c>
      <c r="V225" s="28">
        <v>15</v>
      </c>
      <c r="W225" s="28">
        <v>0</v>
      </c>
      <c r="X225" s="28">
        <v>177</v>
      </c>
      <c r="Y225" s="28">
        <v>23.452768729641694</v>
      </c>
      <c r="Z225" s="28">
        <v>165.59218241042345</v>
      </c>
      <c r="AA225" s="28">
        <v>0</v>
      </c>
      <c r="AB225" s="28">
        <v>0</v>
      </c>
      <c r="AC225" s="30" t="s">
        <v>128</v>
      </c>
      <c r="AD225" s="30">
        <v>2.1498371335504887E-2</v>
      </c>
      <c r="AE225" s="30">
        <v>0.1</v>
      </c>
      <c r="AF225" s="29">
        <v>0.75244299674267101</v>
      </c>
      <c r="AG225" s="29">
        <v>0.56188925081433216</v>
      </c>
      <c r="AH225" s="29">
        <v>0.21498371335504887</v>
      </c>
      <c r="AI225" s="54">
        <v>0.12255700325732898</v>
      </c>
      <c r="AJ225" s="28">
        <v>26</v>
      </c>
      <c r="AK225" s="29">
        <v>8.6999999999999993</v>
      </c>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6"/>
      <c r="DV225" s="6"/>
      <c r="DW225" s="6"/>
      <c r="DX225" s="6"/>
      <c r="DY225" s="6"/>
      <c r="DZ225" s="6"/>
      <c r="EA225" s="6"/>
      <c r="EB225" s="6"/>
      <c r="EC225" s="6"/>
      <c r="ED225" s="6"/>
      <c r="EE225" s="6"/>
      <c r="EF225" s="6"/>
      <c r="EG225" s="6"/>
      <c r="EH225" s="6"/>
      <c r="EI225" s="6"/>
      <c r="EJ225" s="6"/>
      <c r="EK225" s="6"/>
      <c r="EL225" s="6"/>
      <c r="EM225" s="6"/>
      <c r="EN225" s="6"/>
      <c r="EO225" s="6"/>
      <c r="EP225" s="6"/>
      <c r="EQ225" s="6"/>
      <c r="ER225" s="6"/>
      <c r="ES225" s="6"/>
      <c r="ET225" s="6"/>
      <c r="EU225" s="6"/>
      <c r="EV225" s="6"/>
      <c r="EW225" s="6"/>
      <c r="EX225" s="6"/>
      <c r="EY225" s="6"/>
      <c r="EZ225" s="6"/>
      <c r="FA225" s="6"/>
      <c r="FB225" s="6"/>
      <c r="FC225" s="6"/>
      <c r="FD225" s="6"/>
      <c r="FE225" s="6"/>
      <c r="FF225" s="6"/>
      <c r="FG225" s="6"/>
      <c r="FH225" s="6"/>
      <c r="FI225" s="6"/>
      <c r="FJ225" s="6"/>
      <c r="FK225" s="6"/>
      <c r="FL225" s="6"/>
      <c r="FM225" s="6"/>
      <c r="FN225" s="6"/>
      <c r="FO225" s="6"/>
      <c r="FP225" s="6"/>
      <c r="FQ225" s="6"/>
      <c r="FR225" s="6"/>
      <c r="FS225" s="6"/>
      <c r="FT225" s="6"/>
      <c r="FU225" s="6"/>
      <c r="FV225" s="6"/>
      <c r="FW225" s="6"/>
      <c r="FX225" s="6"/>
      <c r="FY225" s="6"/>
      <c r="FZ225" s="6"/>
      <c r="GA225" s="6"/>
      <c r="GB225" s="6"/>
      <c r="GC225" s="6"/>
      <c r="GD225" s="6"/>
      <c r="GE225" s="6"/>
      <c r="GF225" s="6"/>
      <c r="GG225" s="6"/>
      <c r="GH225" s="6"/>
      <c r="GI225" s="6"/>
      <c r="GJ225" s="6"/>
      <c r="GK225" s="6"/>
      <c r="GL225" s="6"/>
      <c r="GM225" s="6"/>
      <c r="GN225" s="6"/>
      <c r="GO225" s="6"/>
      <c r="GP225" s="6"/>
      <c r="GQ225" s="6"/>
      <c r="GR225" s="6"/>
      <c r="GS225" s="6"/>
      <c r="GT225" s="6"/>
      <c r="GU225" s="6"/>
      <c r="GV225" s="6"/>
      <c r="GW225" s="6"/>
      <c r="GX225" s="6"/>
      <c r="GY225" s="6"/>
      <c r="GZ225" s="6"/>
      <c r="HA225" s="6"/>
      <c r="HB225" s="6"/>
      <c r="HC225" s="6"/>
      <c r="HD225" s="6"/>
      <c r="HE225" s="6"/>
      <c r="HF225" s="6"/>
      <c r="HG225" s="6"/>
      <c r="HH225" s="6"/>
      <c r="HI225" s="6"/>
      <c r="HJ225" s="6"/>
      <c r="HK225" s="6"/>
      <c r="HL225" s="6"/>
      <c r="HM225" s="6"/>
      <c r="HN225" s="6"/>
      <c r="HO225" s="6"/>
      <c r="HP225" s="6"/>
      <c r="HQ225" s="6"/>
      <c r="HR225" s="6"/>
      <c r="HS225" s="6"/>
      <c r="HT225" s="6"/>
      <c r="HU225" s="6"/>
      <c r="HV225" s="6"/>
      <c r="HW225" s="6"/>
      <c r="HX225" s="6"/>
      <c r="HY225" s="6"/>
      <c r="HZ225" s="6"/>
      <c r="IA225" s="6"/>
      <c r="IB225" s="6"/>
      <c r="IC225" s="6"/>
      <c r="ID225" s="6"/>
      <c r="IE225" s="6"/>
      <c r="IF225" s="6"/>
      <c r="IG225" s="6"/>
      <c r="IH225" s="6"/>
      <c r="II225" s="6"/>
      <c r="IJ225" s="6"/>
      <c r="IK225" s="6"/>
      <c r="IL225" s="6"/>
      <c r="IM225" s="6"/>
      <c r="IN225" s="6"/>
      <c r="IO225" s="6"/>
      <c r="IP225" s="6"/>
      <c r="IQ225" s="6"/>
      <c r="IR225" s="6"/>
      <c r="IS225" s="6"/>
      <c r="IT225" s="6"/>
      <c r="IU225" s="6"/>
      <c r="IV225" s="6"/>
    </row>
    <row r="226" spans="1:256" ht="45">
      <c r="A226" s="178" t="s">
        <v>608</v>
      </c>
      <c r="B226" s="163" t="s">
        <v>3436</v>
      </c>
      <c r="C226" s="174" t="s">
        <v>3437</v>
      </c>
      <c r="D226" s="179" t="s">
        <v>542</v>
      </c>
      <c r="E226" s="164" t="s">
        <v>224</v>
      </c>
      <c r="F226" s="8">
        <v>1</v>
      </c>
      <c r="G226" s="10" t="s">
        <v>2786</v>
      </c>
      <c r="H226" s="11">
        <v>72.053167714617928</v>
      </c>
      <c r="I226" s="11">
        <v>3.4106476541416084</v>
      </c>
      <c r="J226" s="11">
        <v>7.4476274064886754</v>
      </c>
      <c r="K226" s="11">
        <v>8.9918815684636737</v>
      </c>
      <c r="L226" s="11">
        <v>5.0055537988968615</v>
      </c>
      <c r="M226" s="11">
        <v>3.0885123124116629</v>
      </c>
      <c r="N226" s="10">
        <v>128.02840093639404</v>
      </c>
      <c r="O226" s="11">
        <v>1.4440562941116919</v>
      </c>
      <c r="P226" s="10">
        <v>31.320940934767368</v>
      </c>
      <c r="Q226" s="10">
        <v>50.475667423965319</v>
      </c>
      <c r="R226" s="10">
        <v>319.37779879922829</v>
      </c>
      <c r="S226" s="10">
        <v>565.31539246804073</v>
      </c>
      <c r="T226" s="8">
        <v>0.67476797206618977</v>
      </c>
      <c r="U226" s="8">
        <v>0.53379729454120695</v>
      </c>
      <c r="V226" s="10">
        <v>26.417309249025056</v>
      </c>
      <c r="W226" s="10">
        <v>0</v>
      </c>
      <c r="X226" s="10" t="s">
        <v>2785</v>
      </c>
      <c r="Y226" s="10"/>
      <c r="Z226" s="10">
        <v>298.76092438851259</v>
      </c>
      <c r="AA226" s="10"/>
      <c r="AB226" s="10">
        <v>0</v>
      </c>
      <c r="AC226" s="8" t="s">
        <v>2784</v>
      </c>
      <c r="AD226" s="8">
        <v>6.4260317821180274E-2</v>
      </c>
      <c r="AE226" s="8">
        <v>0.22</v>
      </c>
      <c r="AF226" s="8" t="s">
        <v>639</v>
      </c>
      <c r="AG226" s="11">
        <v>1.4821544396393151</v>
      </c>
      <c r="AH226" s="8"/>
      <c r="AI226" s="13">
        <v>0.29699999999999999</v>
      </c>
      <c r="AJ226" s="10">
        <v>59.673738507466055</v>
      </c>
      <c r="AK226" s="11">
        <v>24.464683017918937</v>
      </c>
    </row>
    <row r="227" spans="1:256" s="18" customFormat="1" ht="22.5">
      <c r="A227" s="175" t="s">
        <v>550</v>
      </c>
      <c r="B227" s="188" t="s">
        <v>548</v>
      </c>
      <c r="C227" s="173" t="s">
        <v>551</v>
      </c>
      <c r="D227" s="186" t="s">
        <v>549</v>
      </c>
      <c r="E227" s="167" t="s">
        <v>552</v>
      </c>
      <c r="F227" s="30">
        <v>0.87</v>
      </c>
      <c r="G227" s="28" t="s">
        <v>2783</v>
      </c>
      <c r="H227" s="29">
        <v>83.73</v>
      </c>
      <c r="I227" s="29">
        <v>1.375</v>
      </c>
      <c r="J227" s="29">
        <v>7.3999999999999996E-2</v>
      </c>
      <c r="K227" s="29">
        <v>12.215999999999994</v>
      </c>
      <c r="L227" s="29">
        <v>1.93</v>
      </c>
      <c r="M227" s="29">
        <v>0.67500000000000004</v>
      </c>
      <c r="N227" s="28">
        <v>23.969000000000001</v>
      </c>
      <c r="O227" s="29">
        <v>0.94161752618477268</v>
      </c>
      <c r="P227" s="28">
        <v>24.120999999999999</v>
      </c>
      <c r="Q227" s="28">
        <v>29</v>
      </c>
      <c r="R227" s="28">
        <v>209.749</v>
      </c>
      <c r="S227" s="28">
        <v>11.119</v>
      </c>
      <c r="T227" s="30">
        <v>0.41</v>
      </c>
      <c r="U227" s="30">
        <v>0.3632105250312927</v>
      </c>
      <c r="V227" s="28">
        <v>1.8979999999999999</v>
      </c>
      <c r="W227" s="28">
        <v>0</v>
      </c>
      <c r="X227" s="28" t="s">
        <v>218</v>
      </c>
      <c r="Y227" s="28"/>
      <c r="Z227" s="28">
        <v>22.776</v>
      </c>
      <c r="AA227" s="28"/>
      <c r="AB227" s="28">
        <v>0</v>
      </c>
      <c r="AC227" s="30" t="s">
        <v>847</v>
      </c>
      <c r="AD227" s="30">
        <v>4.4999999999999998E-2</v>
      </c>
      <c r="AE227" s="30">
        <v>0.13600000000000001</v>
      </c>
      <c r="AF227" s="29">
        <v>0.34600000000000003</v>
      </c>
      <c r="AG227" s="29">
        <v>0.11600000000000001</v>
      </c>
      <c r="AH227" s="29">
        <v>0.23</v>
      </c>
      <c r="AI227" s="54">
        <v>0.168068</v>
      </c>
      <c r="AJ227" s="28">
        <v>19</v>
      </c>
      <c r="AK227" s="29">
        <v>4.5</v>
      </c>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6"/>
      <c r="EG227" s="6"/>
      <c r="EH227" s="6"/>
      <c r="EI227" s="6"/>
      <c r="EJ227" s="6"/>
      <c r="EK227" s="6"/>
      <c r="EL227" s="6"/>
      <c r="EM227" s="6"/>
      <c r="EN227" s="6"/>
      <c r="EO227" s="6"/>
      <c r="EP227" s="6"/>
      <c r="EQ227" s="6"/>
      <c r="ER227" s="6"/>
      <c r="ES227" s="6"/>
      <c r="ET227" s="6"/>
      <c r="EU227" s="6"/>
      <c r="EV227" s="6"/>
      <c r="EW227" s="6"/>
      <c r="EX227" s="6"/>
      <c r="EY227" s="6"/>
      <c r="EZ227" s="6"/>
      <c r="FA227" s="6"/>
      <c r="FB227" s="6"/>
      <c r="FC227" s="6"/>
      <c r="FD227" s="6"/>
      <c r="FE227" s="6"/>
      <c r="FF227" s="6"/>
      <c r="FG227" s="6"/>
      <c r="FH227" s="6"/>
      <c r="FI227" s="6"/>
      <c r="FJ227" s="6"/>
      <c r="FK227" s="6"/>
      <c r="FL227" s="6"/>
      <c r="FM227" s="6"/>
      <c r="FN227" s="6"/>
      <c r="FO227" s="6"/>
      <c r="FP227" s="6"/>
      <c r="FQ227" s="6"/>
      <c r="FR227" s="6"/>
      <c r="FS227" s="6"/>
      <c r="FT227" s="6"/>
      <c r="FU227" s="6"/>
      <c r="FV227" s="6"/>
      <c r="FW227" s="6"/>
      <c r="FX227" s="6"/>
      <c r="FY227" s="6"/>
      <c r="FZ227" s="6"/>
      <c r="GA227" s="6"/>
      <c r="GB227" s="6"/>
      <c r="GC227" s="6"/>
      <c r="GD227" s="6"/>
      <c r="GE227" s="6"/>
      <c r="GF227" s="6"/>
      <c r="GG227" s="6"/>
      <c r="GH227" s="6"/>
      <c r="GI227" s="6"/>
      <c r="GJ227" s="6"/>
      <c r="GK227" s="6"/>
      <c r="GL227" s="6"/>
      <c r="GM227" s="6"/>
      <c r="GN227" s="6"/>
      <c r="GO227" s="6"/>
      <c r="GP227" s="6"/>
      <c r="GQ227" s="6"/>
      <c r="GR227" s="6"/>
      <c r="GS227" s="6"/>
      <c r="GT227" s="6"/>
      <c r="GU227" s="6"/>
      <c r="GV227" s="6"/>
      <c r="GW227" s="6"/>
      <c r="GX227" s="6"/>
      <c r="GY227" s="6"/>
      <c r="GZ227" s="6"/>
      <c r="HA227" s="6"/>
      <c r="HB227" s="6"/>
      <c r="HC227" s="6"/>
      <c r="HD227" s="6"/>
      <c r="HE227" s="6"/>
      <c r="HF227" s="6"/>
      <c r="HG227" s="6"/>
      <c r="HH227" s="6"/>
      <c r="HI227" s="6"/>
      <c r="HJ227" s="6"/>
      <c r="HK227" s="6"/>
      <c r="HL227" s="6"/>
      <c r="HM227" s="6"/>
      <c r="HN227" s="6"/>
      <c r="HO227" s="6"/>
      <c r="HP227" s="6"/>
      <c r="HQ227" s="6"/>
      <c r="HR227" s="6"/>
      <c r="HS227" s="6"/>
      <c r="HT227" s="6"/>
      <c r="HU227" s="6"/>
      <c r="HV227" s="6"/>
      <c r="HW227" s="6"/>
      <c r="HX227" s="6"/>
      <c r="HY227" s="6"/>
      <c r="HZ227" s="6"/>
      <c r="IA227" s="6"/>
      <c r="IB227" s="6"/>
      <c r="IC227" s="6"/>
      <c r="ID227" s="6"/>
      <c r="IE227" s="6"/>
      <c r="IF227" s="6"/>
      <c r="IG227" s="6"/>
      <c r="IH227" s="6"/>
      <c r="II227" s="6"/>
      <c r="IJ227" s="6"/>
      <c r="IK227" s="6"/>
      <c r="IL227" s="6"/>
      <c r="IM227" s="6"/>
      <c r="IN227" s="6"/>
      <c r="IO227" s="6"/>
      <c r="IP227" s="6"/>
      <c r="IQ227" s="6"/>
      <c r="IR227" s="6"/>
      <c r="IS227" s="6"/>
      <c r="IT227" s="6"/>
      <c r="IU227" s="6"/>
      <c r="IV227" s="6"/>
    </row>
    <row r="228" spans="1:256" s="35" customFormat="1" ht="8.25">
      <c r="A228" s="176" t="s">
        <v>112</v>
      </c>
      <c r="B228" s="189"/>
      <c r="C228" s="189"/>
      <c r="D228" s="190"/>
      <c r="E228" s="172"/>
      <c r="F228" s="39"/>
      <c r="G228" s="25"/>
      <c r="H228" s="40"/>
      <c r="I228" s="40"/>
      <c r="J228" s="40"/>
      <c r="K228" s="40"/>
      <c r="L228" s="40"/>
      <c r="M228" s="40"/>
      <c r="N228" s="25"/>
      <c r="O228" s="40"/>
      <c r="P228" s="25"/>
      <c r="Q228" s="25"/>
      <c r="R228" s="25"/>
      <c r="S228" s="25"/>
      <c r="T228" s="39"/>
      <c r="U228" s="39"/>
      <c r="V228" s="25"/>
      <c r="W228" s="25"/>
      <c r="X228" s="25"/>
      <c r="Y228" s="25"/>
      <c r="Z228" s="25"/>
      <c r="AA228" s="25"/>
      <c r="AB228" s="25"/>
      <c r="AC228" s="39"/>
      <c r="AD228" s="39"/>
      <c r="AE228" s="39"/>
      <c r="AF228" s="39"/>
      <c r="AG228" s="39"/>
      <c r="AH228" s="39"/>
      <c r="AI228" s="38"/>
      <c r="AJ228" s="25"/>
      <c r="AK228" s="40"/>
      <c r="AL228" s="41"/>
      <c r="AM228" s="41"/>
      <c r="AN228" s="41"/>
      <c r="AO228" s="41"/>
      <c r="AP228" s="41"/>
      <c r="AQ228" s="41"/>
      <c r="AR228" s="41"/>
      <c r="AS228" s="41"/>
      <c r="AT228" s="41"/>
      <c r="AU228" s="41"/>
      <c r="AV228" s="41"/>
      <c r="AW228" s="41"/>
      <c r="AX228" s="41"/>
      <c r="AY228" s="41"/>
      <c r="AZ228" s="41"/>
      <c r="BA228" s="41"/>
      <c r="BB228" s="41"/>
      <c r="BC228" s="41"/>
      <c r="BD228" s="41"/>
      <c r="BE228" s="41"/>
      <c r="BF228" s="41"/>
      <c r="BG228" s="41"/>
      <c r="BH228" s="41"/>
      <c r="BI228" s="41"/>
      <c r="BJ228" s="41"/>
      <c r="BK228" s="41"/>
      <c r="BL228" s="41"/>
      <c r="BM228" s="41"/>
      <c r="BN228" s="41"/>
      <c r="BO228" s="41"/>
      <c r="BP228" s="41"/>
      <c r="BQ228" s="41"/>
      <c r="BR228" s="41"/>
      <c r="BS228" s="41"/>
      <c r="BT228" s="41"/>
      <c r="BU228" s="41"/>
      <c r="BV228" s="41"/>
      <c r="BW228" s="41"/>
      <c r="BX228" s="41"/>
      <c r="BY228" s="41"/>
      <c r="BZ228" s="41"/>
      <c r="CA228" s="41"/>
      <c r="CB228" s="41"/>
      <c r="CC228" s="41"/>
      <c r="CD228" s="41"/>
      <c r="CE228" s="41"/>
      <c r="CF228" s="41"/>
      <c r="CG228" s="41"/>
      <c r="CH228" s="41"/>
      <c r="CI228" s="41"/>
      <c r="CJ228" s="41"/>
      <c r="CK228" s="41"/>
      <c r="CL228" s="41"/>
      <c r="CM228" s="41"/>
      <c r="CN228" s="41"/>
      <c r="CO228" s="41"/>
      <c r="CP228" s="41"/>
      <c r="CQ228" s="41"/>
      <c r="CR228" s="41"/>
      <c r="CS228" s="41"/>
      <c r="CT228" s="41"/>
      <c r="CU228" s="41"/>
      <c r="CV228" s="41"/>
      <c r="CW228" s="41"/>
      <c r="CX228" s="41"/>
      <c r="CY228" s="41"/>
      <c r="CZ228" s="41"/>
      <c r="DA228" s="41"/>
      <c r="DB228" s="41"/>
      <c r="DC228" s="41"/>
      <c r="DD228" s="41"/>
      <c r="DE228" s="41"/>
      <c r="DF228" s="41"/>
      <c r="DG228" s="41"/>
      <c r="DH228" s="41"/>
      <c r="DI228" s="41"/>
      <c r="DJ228" s="41"/>
      <c r="DK228" s="41"/>
      <c r="DL228" s="41"/>
      <c r="DM228" s="41"/>
      <c r="DN228" s="41"/>
      <c r="DO228" s="41"/>
      <c r="DP228" s="41"/>
      <c r="DQ228" s="41"/>
      <c r="DR228" s="41"/>
      <c r="DS228" s="41"/>
      <c r="DT228" s="41"/>
      <c r="DU228" s="41"/>
      <c r="DV228" s="41"/>
      <c r="DW228" s="41"/>
      <c r="DX228" s="41"/>
      <c r="DY228" s="41"/>
      <c r="DZ228" s="41"/>
      <c r="EA228" s="41"/>
      <c r="EB228" s="41"/>
      <c r="EC228" s="41"/>
      <c r="ED228" s="41"/>
      <c r="EE228" s="41"/>
      <c r="EF228" s="41"/>
      <c r="EG228" s="41"/>
      <c r="EH228" s="41"/>
      <c r="EI228" s="41"/>
      <c r="EJ228" s="41"/>
      <c r="EK228" s="41"/>
      <c r="EL228" s="41"/>
      <c r="EM228" s="41"/>
      <c r="EN228" s="41"/>
      <c r="EO228" s="41"/>
      <c r="EP228" s="41"/>
      <c r="EQ228" s="41"/>
      <c r="ER228" s="41"/>
      <c r="ES228" s="41"/>
      <c r="ET228" s="41"/>
      <c r="EU228" s="41"/>
      <c r="EV228" s="41"/>
      <c r="EW228" s="41"/>
      <c r="EX228" s="41"/>
      <c r="EY228" s="41"/>
      <c r="EZ228" s="41"/>
      <c r="FA228" s="41"/>
      <c r="FB228" s="41"/>
      <c r="FC228" s="41"/>
      <c r="FD228" s="41"/>
      <c r="FE228" s="41"/>
      <c r="FF228" s="41"/>
      <c r="FG228" s="41"/>
      <c r="FH228" s="41"/>
      <c r="FI228" s="41"/>
      <c r="FJ228" s="41"/>
      <c r="FK228" s="41"/>
      <c r="FL228" s="41"/>
      <c r="FM228" s="41"/>
      <c r="FN228" s="41"/>
      <c r="FO228" s="41"/>
      <c r="FP228" s="41"/>
      <c r="FQ228" s="41"/>
      <c r="FR228" s="41"/>
      <c r="FS228" s="41"/>
      <c r="FT228" s="41"/>
      <c r="FU228" s="41"/>
      <c r="FV228" s="41"/>
      <c r="FW228" s="41"/>
      <c r="FX228" s="41"/>
      <c r="FY228" s="41"/>
      <c r="FZ228" s="41"/>
      <c r="GA228" s="41"/>
      <c r="GB228" s="41"/>
      <c r="GC228" s="41"/>
      <c r="GD228" s="41"/>
      <c r="GE228" s="41"/>
      <c r="GF228" s="41"/>
      <c r="GG228" s="41"/>
      <c r="GH228" s="41"/>
      <c r="GI228" s="41"/>
      <c r="GJ228" s="41"/>
      <c r="GK228" s="41"/>
      <c r="GL228" s="41"/>
      <c r="GM228" s="41"/>
      <c r="GN228" s="41"/>
      <c r="GO228" s="41"/>
      <c r="GP228" s="41"/>
      <c r="GQ228" s="41"/>
      <c r="GR228" s="41"/>
      <c r="GS228" s="41"/>
      <c r="GT228" s="41"/>
      <c r="GU228" s="41"/>
      <c r="GV228" s="41"/>
      <c r="GW228" s="41"/>
      <c r="GX228" s="41"/>
      <c r="GY228" s="41"/>
      <c r="GZ228" s="41"/>
      <c r="HA228" s="41"/>
      <c r="HB228" s="41"/>
      <c r="HC228" s="41"/>
      <c r="HD228" s="41"/>
      <c r="HE228" s="41"/>
      <c r="HF228" s="41"/>
      <c r="HG228" s="41"/>
      <c r="HH228" s="41"/>
      <c r="HI228" s="41"/>
      <c r="HJ228" s="41"/>
      <c r="HK228" s="41"/>
      <c r="HL228" s="41"/>
      <c r="HM228" s="41"/>
      <c r="HN228" s="41"/>
      <c r="HO228" s="41"/>
      <c r="HP228" s="41"/>
      <c r="HQ228" s="41"/>
      <c r="HR228" s="41"/>
      <c r="HS228" s="41"/>
      <c r="HT228" s="41"/>
      <c r="HU228" s="41"/>
      <c r="HV228" s="41"/>
      <c r="HW228" s="41"/>
      <c r="HX228" s="41"/>
      <c r="HY228" s="41"/>
      <c r="HZ228" s="41"/>
      <c r="IA228" s="41"/>
      <c r="IB228" s="41"/>
      <c r="IC228" s="41"/>
      <c r="ID228" s="41"/>
      <c r="IE228" s="41"/>
      <c r="IF228" s="41"/>
      <c r="IG228" s="41"/>
      <c r="IH228" s="41"/>
      <c r="II228" s="41"/>
      <c r="IJ228" s="41"/>
      <c r="IK228" s="41"/>
      <c r="IL228" s="41"/>
      <c r="IM228" s="41"/>
      <c r="IN228" s="41"/>
      <c r="IO228" s="41"/>
      <c r="IP228" s="41"/>
      <c r="IQ228" s="41"/>
      <c r="IR228" s="41"/>
      <c r="IS228" s="41"/>
      <c r="IT228" s="41"/>
      <c r="IU228" s="41"/>
      <c r="IV228" s="41"/>
    </row>
    <row r="229" spans="1:256" s="24" customFormat="1" ht="8.25">
      <c r="A229" s="177" t="s">
        <v>113</v>
      </c>
      <c r="B229" s="191"/>
      <c r="C229" s="191"/>
      <c r="D229" s="192"/>
      <c r="E229" s="169"/>
      <c r="F229" s="39"/>
      <c r="G229" s="25"/>
      <c r="H229" s="25">
        <v>1</v>
      </c>
      <c r="I229" s="25">
        <v>1</v>
      </c>
      <c r="J229" s="25">
        <v>1</v>
      </c>
      <c r="K229" s="25"/>
      <c r="L229" s="25">
        <v>1</v>
      </c>
      <c r="M229" s="25">
        <v>1</v>
      </c>
      <c r="N229" s="25">
        <v>1</v>
      </c>
      <c r="O229" s="25">
        <v>1</v>
      </c>
      <c r="P229" s="25">
        <v>1</v>
      </c>
      <c r="Q229" s="25">
        <v>1</v>
      </c>
      <c r="R229" s="25">
        <v>1</v>
      </c>
      <c r="S229" s="25">
        <v>1</v>
      </c>
      <c r="T229" s="25">
        <v>1</v>
      </c>
      <c r="U229" s="25">
        <v>1</v>
      </c>
      <c r="V229" s="25"/>
      <c r="W229" s="25">
        <v>1</v>
      </c>
      <c r="X229" s="25"/>
      <c r="Y229" s="25"/>
      <c r="Z229" s="25">
        <v>1</v>
      </c>
      <c r="AA229" s="25"/>
      <c r="AB229" s="25">
        <v>1</v>
      </c>
      <c r="AC229" s="25">
        <v>1</v>
      </c>
      <c r="AD229" s="25">
        <v>1</v>
      </c>
      <c r="AE229" s="25">
        <v>1</v>
      </c>
      <c r="AF229" s="25"/>
      <c r="AG229" s="25">
        <v>1</v>
      </c>
      <c r="AH229" s="25">
        <v>1</v>
      </c>
      <c r="AI229" s="25">
        <v>1</v>
      </c>
      <c r="AJ229" s="25">
        <v>1</v>
      </c>
      <c r="AK229" s="25">
        <v>1</v>
      </c>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c r="EA229" s="33"/>
      <c r="EB229" s="33"/>
      <c r="EC229" s="33"/>
      <c r="ED229" s="33"/>
      <c r="EE229" s="33"/>
      <c r="EF229" s="33"/>
      <c r="EG229" s="33"/>
      <c r="EH229" s="33"/>
      <c r="EI229" s="33"/>
      <c r="EJ229" s="33"/>
      <c r="EK229" s="33"/>
      <c r="EL229" s="33"/>
      <c r="EM229" s="33"/>
      <c r="EN229" s="33"/>
      <c r="EO229" s="33"/>
      <c r="EP229" s="33"/>
      <c r="EQ229" s="33"/>
      <c r="ER229" s="33"/>
      <c r="ES229" s="33"/>
      <c r="ET229" s="33"/>
      <c r="EU229" s="33"/>
      <c r="EV229" s="33"/>
      <c r="EW229" s="33"/>
      <c r="EX229" s="33"/>
      <c r="EY229" s="33"/>
      <c r="EZ229" s="33"/>
      <c r="FA229" s="33"/>
      <c r="FB229" s="33"/>
      <c r="FC229" s="33"/>
      <c r="FD229" s="33"/>
      <c r="FE229" s="33"/>
      <c r="FF229" s="33"/>
      <c r="FG229" s="33"/>
      <c r="FH229" s="33"/>
      <c r="FI229" s="33"/>
      <c r="FJ229" s="33"/>
      <c r="FK229" s="33"/>
      <c r="FL229" s="33"/>
      <c r="FM229" s="33"/>
      <c r="FN229" s="33"/>
      <c r="FO229" s="33"/>
      <c r="FP229" s="33"/>
      <c r="FQ229" s="33"/>
      <c r="FR229" s="33"/>
      <c r="FS229" s="33"/>
      <c r="FT229" s="33"/>
      <c r="FU229" s="33"/>
      <c r="FV229" s="33"/>
      <c r="FW229" s="33"/>
      <c r="FX229" s="33"/>
      <c r="FY229" s="33"/>
      <c r="FZ229" s="33"/>
      <c r="GA229" s="33"/>
      <c r="GB229" s="33"/>
      <c r="GC229" s="33"/>
      <c r="GD229" s="33"/>
      <c r="GE229" s="33"/>
      <c r="GF229" s="33"/>
      <c r="GG229" s="33"/>
      <c r="GH229" s="33"/>
      <c r="GI229" s="33"/>
      <c r="GJ229" s="33"/>
      <c r="GK229" s="33"/>
      <c r="GL229" s="33"/>
      <c r="GM229" s="33"/>
      <c r="GN229" s="33"/>
      <c r="GO229" s="33"/>
      <c r="GP229" s="33"/>
      <c r="GQ229" s="33"/>
      <c r="GR229" s="33"/>
      <c r="GS229" s="33"/>
      <c r="GT229" s="33"/>
      <c r="GU229" s="33"/>
      <c r="GV229" s="33"/>
      <c r="GW229" s="33"/>
      <c r="GX229" s="33"/>
      <c r="GY229" s="33"/>
      <c r="GZ229" s="33"/>
      <c r="HA229" s="33"/>
      <c r="HB229" s="33"/>
      <c r="HC229" s="33"/>
      <c r="HD229" s="33"/>
      <c r="HE229" s="33"/>
      <c r="HF229" s="33"/>
      <c r="HG229" s="33"/>
      <c r="HH229" s="33"/>
      <c r="HI229" s="33"/>
      <c r="HJ229" s="33"/>
      <c r="HK229" s="33"/>
      <c r="HL229" s="33"/>
      <c r="HM229" s="33"/>
      <c r="HN229" s="33"/>
      <c r="HO229" s="33"/>
      <c r="HP229" s="33"/>
      <c r="HQ229" s="33"/>
      <c r="HR229" s="33"/>
      <c r="HS229" s="33"/>
      <c r="HT229" s="33"/>
      <c r="HU229" s="33"/>
      <c r="HV229" s="33"/>
      <c r="HW229" s="33"/>
      <c r="HX229" s="33"/>
      <c r="HY229" s="33"/>
      <c r="HZ229" s="33"/>
      <c r="IA229" s="33"/>
      <c r="IB229" s="33"/>
      <c r="IC229" s="33"/>
      <c r="ID229" s="33"/>
      <c r="IE229" s="33"/>
      <c r="IF229" s="33"/>
      <c r="IG229" s="33"/>
      <c r="IH229" s="33"/>
      <c r="II229" s="33"/>
      <c r="IJ229" s="33"/>
      <c r="IK229" s="33"/>
      <c r="IL229" s="33"/>
      <c r="IM229" s="33"/>
      <c r="IN229" s="33"/>
      <c r="IO229" s="33"/>
      <c r="IP229" s="33"/>
      <c r="IQ229" s="33"/>
      <c r="IR229" s="33"/>
      <c r="IS229" s="33"/>
      <c r="IT229" s="33"/>
      <c r="IU229" s="33"/>
      <c r="IV229" s="33"/>
    </row>
    <row r="230" spans="1:256" ht="67.5">
      <c r="A230" s="178" t="s">
        <v>555</v>
      </c>
      <c r="B230" s="163" t="s">
        <v>553</v>
      </c>
      <c r="C230" s="174" t="s">
        <v>556</v>
      </c>
      <c r="D230" s="179" t="s">
        <v>554</v>
      </c>
      <c r="E230" s="164" t="s">
        <v>2782</v>
      </c>
      <c r="F230" s="8">
        <v>0.66</v>
      </c>
      <c r="G230" s="10" t="s">
        <v>1967</v>
      </c>
      <c r="H230" s="11">
        <v>90.616666666666674</v>
      </c>
      <c r="I230" s="11">
        <v>0.78333333333333333</v>
      </c>
      <c r="J230" s="11">
        <v>7.5000000000000011E-2</v>
      </c>
      <c r="K230" s="11">
        <v>5.7149999999999892</v>
      </c>
      <c r="L230" s="11">
        <v>1.5</v>
      </c>
      <c r="M230" s="11">
        <v>1.31</v>
      </c>
      <c r="N230" s="10">
        <v>14.586666666666668</v>
      </c>
      <c r="O230" s="11">
        <v>0.59636250000000002</v>
      </c>
      <c r="P230" s="10">
        <v>56</v>
      </c>
      <c r="Q230" s="10">
        <v>15.37</v>
      </c>
      <c r="R230" s="10">
        <v>129.07</v>
      </c>
      <c r="S230" s="10">
        <v>7</v>
      </c>
      <c r="T230" s="8">
        <v>0.21747</v>
      </c>
      <c r="U230" s="8">
        <v>2.4590000000000001E-2</v>
      </c>
      <c r="V230" s="10">
        <v>0.58333333333333337</v>
      </c>
      <c r="W230" s="10">
        <v>0</v>
      </c>
      <c r="X230" s="10" t="s">
        <v>125</v>
      </c>
      <c r="Y230" s="10"/>
      <c r="Z230" s="10">
        <v>7</v>
      </c>
      <c r="AA230" s="10"/>
      <c r="AB230" s="10">
        <v>0</v>
      </c>
      <c r="AC230" s="8"/>
      <c r="AD230" s="8">
        <v>0.03</v>
      </c>
      <c r="AE230" s="8">
        <v>0.02</v>
      </c>
      <c r="AF230" s="8" t="s">
        <v>137</v>
      </c>
      <c r="AG230" s="11">
        <v>0.2</v>
      </c>
      <c r="AH230" s="8"/>
      <c r="AI230" s="13"/>
      <c r="AJ230" s="10"/>
      <c r="AK230" s="11">
        <v>18.574000000000002</v>
      </c>
    </row>
    <row r="231" spans="1:256" s="41" customFormat="1" ht="8.25">
      <c r="A231" s="197" t="s">
        <v>112</v>
      </c>
      <c r="B231" s="193"/>
      <c r="C231" s="193"/>
      <c r="D231" s="194"/>
      <c r="E231" s="181"/>
      <c r="F231" s="43"/>
      <c r="G231" s="34"/>
      <c r="H231" s="44">
        <v>3.2757950688853117</v>
      </c>
      <c r="I231" s="44">
        <v>0.16072751268321536</v>
      </c>
      <c r="J231" s="44" t="s">
        <v>2781</v>
      </c>
      <c r="K231" s="44"/>
      <c r="L231" s="44"/>
      <c r="M231" s="44" t="s">
        <v>1942</v>
      </c>
      <c r="N231" s="34">
        <v>2.7481872813426049</v>
      </c>
      <c r="O231" s="44">
        <v>0.36521478925649586</v>
      </c>
      <c r="P231" s="34"/>
      <c r="Q231" s="34"/>
      <c r="R231" s="34"/>
      <c r="S231" s="34"/>
      <c r="T231" s="43" t="s">
        <v>2780</v>
      </c>
      <c r="U231" s="43"/>
      <c r="V231" s="34"/>
      <c r="W231" s="34"/>
      <c r="X231" s="34"/>
      <c r="Y231" s="34"/>
      <c r="Z231" s="34"/>
      <c r="AA231" s="34"/>
      <c r="AB231" s="34"/>
      <c r="AC231" s="43"/>
      <c r="AD231" s="43"/>
      <c r="AE231" s="43" t="s">
        <v>2553</v>
      </c>
      <c r="AF231" s="43"/>
      <c r="AG231" s="43"/>
      <c r="AH231" s="43"/>
      <c r="AI231" s="42"/>
      <c r="AJ231" s="34"/>
      <c r="AK231" s="44">
        <v>17.743753266995121</v>
      </c>
    </row>
    <row r="232" spans="1:256" s="33" customFormat="1" ht="8.25">
      <c r="A232" s="198" t="s">
        <v>113</v>
      </c>
      <c r="B232" s="195"/>
      <c r="C232" s="195"/>
      <c r="D232" s="196"/>
      <c r="E232" s="171"/>
      <c r="F232" s="43"/>
      <c r="G232" s="34"/>
      <c r="H232" s="34"/>
      <c r="I232" s="34">
        <v>3</v>
      </c>
      <c r="J232" s="34">
        <v>2</v>
      </c>
      <c r="K232" s="34"/>
      <c r="L232" s="34">
        <v>1</v>
      </c>
      <c r="M232" s="34">
        <v>2</v>
      </c>
      <c r="N232" s="34">
        <v>3</v>
      </c>
      <c r="O232" s="34">
        <v>4</v>
      </c>
      <c r="P232" s="34">
        <v>1</v>
      </c>
      <c r="Q232" s="34">
        <v>1</v>
      </c>
      <c r="R232" s="34">
        <v>1</v>
      </c>
      <c r="S232" s="34">
        <v>1</v>
      </c>
      <c r="T232" s="34">
        <v>2</v>
      </c>
      <c r="U232" s="34">
        <v>1</v>
      </c>
      <c r="V232" s="34"/>
      <c r="W232" s="34">
        <v>1</v>
      </c>
      <c r="X232" s="34"/>
      <c r="Y232" s="34"/>
      <c r="Z232" s="34">
        <v>1</v>
      </c>
      <c r="AA232" s="34"/>
      <c r="AB232" s="34">
        <v>1</v>
      </c>
      <c r="AC232" s="34"/>
      <c r="AD232" s="34">
        <v>1</v>
      </c>
      <c r="AE232" s="34">
        <v>2</v>
      </c>
      <c r="AF232" s="34">
        <v>1</v>
      </c>
      <c r="AG232" s="34">
        <v>1</v>
      </c>
      <c r="AH232" s="34"/>
      <c r="AI232" s="34"/>
      <c r="AJ232" s="34"/>
      <c r="AK232" s="34">
        <v>5</v>
      </c>
    </row>
    <row r="233" spans="1:256" s="53" customFormat="1" ht="33.75">
      <c r="A233" s="213" t="s">
        <v>603</v>
      </c>
      <c r="B233" s="219" t="s">
        <v>2778</v>
      </c>
      <c r="C233" s="220" t="s">
        <v>2779</v>
      </c>
      <c r="D233" s="186" t="s">
        <v>554</v>
      </c>
      <c r="E233" s="180" t="s">
        <v>224</v>
      </c>
      <c r="F233" s="30">
        <v>1</v>
      </c>
      <c r="G233" s="28" t="s">
        <v>2638</v>
      </c>
      <c r="H233" s="29">
        <v>89.932045779685282</v>
      </c>
      <c r="I233" s="29">
        <v>0.84048640915593709</v>
      </c>
      <c r="J233" s="29">
        <v>8.0472103004291862E-2</v>
      </c>
      <c r="K233" s="29">
        <v>6.131974248927027</v>
      </c>
      <c r="L233" s="29">
        <v>1.6094420600858368</v>
      </c>
      <c r="M233" s="29">
        <v>1.4</v>
      </c>
      <c r="N233" s="85">
        <v>17</v>
      </c>
      <c r="O233" s="88">
        <v>0.57432604613733906</v>
      </c>
      <c r="P233" s="85">
        <v>48</v>
      </c>
      <c r="Q233" s="85">
        <v>14.868025751072961</v>
      </c>
      <c r="R233" s="85">
        <v>94</v>
      </c>
      <c r="S233" s="85">
        <v>8</v>
      </c>
      <c r="T233" s="86">
        <v>0.2</v>
      </c>
      <c r="U233" s="86">
        <v>0.02</v>
      </c>
      <c r="V233" s="28">
        <v>0.5820815450643777</v>
      </c>
      <c r="W233" s="28">
        <v>0</v>
      </c>
      <c r="X233" s="28" t="s">
        <v>125</v>
      </c>
      <c r="Y233" s="28"/>
      <c r="Z233" s="28">
        <v>7.2103004291845494</v>
      </c>
      <c r="AA233" s="28"/>
      <c r="AB233" s="28">
        <v>0</v>
      </c>
      <c r="AC233" s="28"/>
      <c r="AD233" s="86">
        <v>2.1244635193133049E-2</v>
      </c>
      <c r="AE233" s="86">
        <v>0.02</v>
      </c>
      <c r="AF233" s="29" t="s">
        <v>1017</v>
      </c>
      <c r="AG233" s="29">
        <v>0.14806866952789696</v>
      </c>
      <c r="AH233" s="29"/>
      <c r="AI233" s="30"/>
      <c r="AJ233" s="28"/>
      <c r="AK233" s="88">
        <v>12.2</v>
      </c>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5"/>
      <c r="DH233" s="15"/>
      <c r="DI233" s="15"/>
      <c r="DJ233" s="15"/>
      <c r="DK233" s="15"/>
      <c r="DL233" s="15"/>
      <c r="DM233" s="15"/>
      <c r="DN233" s="15"/>
      <c r="DO233" s="15"/>
      <c r="DP233" s="15"/>
      <c r="DQ233" s="15"/>
      <c r="DR233" s="15"/>
      <c r="DS233" s="15"/>
      <c r="DT233" s="15"/>
      <c r="DU233" s="15"/>
      <c r="DV233" s="15"/>
      <c r="DW233" s="15"/>
      <c r="DX233" s="15"/>
      <c r="DY233" s="15"/>
      <c r="DZ233" s="15"/>
      <c r="EA233" s="15"/>
      <c r="EB233" s="15"/>
      <c r="EC233" s="15"/>
      <c r="ED233" s="15"/>
      <c r="EE233" s="15"/>
      <c r="EF233" s="15"/>
      <c r="EG233" s="15"/>
      <c r="EH233" s="15"/>
      <c r="EI233" s="15"/>
      <c r="EJ233" s="15"/>
      <c r="EK233" s="15"/>
      <c r="EL233" s="15"/>
      <c r="EM233" s="15"/>
      <c r="EN233" s="15"/>
      <c r="EO233" s="15"/>
      <c r="EP233" s="15"/>
      <c r="EQ233" s="15"/>
      <c r="ER233" s="15"/>
      <c r="ES233" s="15"/>
      <c r="ET233" s="15"/>
      <c r="EU233" s="15"/>
      <c r="EV233" s="15"/>
      <c r="EW233" s="15"/>
      <c r="EX233" s="15"/>
      <c r="EY233" s="15"/>
      <c r="EZ233" s="15"/>
      <c r="FA233" s="15"/>
      <c r="FB233" s="15"/>
      <c r="FC233" s="15"/>
      <c r="FD233" s="15"/>
      <c r="FE233" s="15"/>
      <c r="FF233" s="15"/>
      <c r="FG233" s="15"/>
      <c r="FH233" s="15"/>
      <c r="FI233" s="15"/>
      <c r="FJ233" s="15"/>
      <c r="FK233" s="15"/>
      <c r="FL233" s="15"/>
      <c r="FM233" s="15"/>
      <c r="FN233" s="15"/>
      <c r="FO233" s="15"/>
      <c r="FP233" s="15"/>
      <c r="FQ233" s="15"/>
      <c r="FR233" s="15"/>
      <c r="FS233" s="15"/>
      <c r="FT233" s="15"/>
      <c r="FU233" s="15"/>
      <c r="FV233" s="15"/>
      <c r="FW233" s="15"/>
      <c r="FX233" s="15"/>
      <c r="FY233" s="15"/>
      <c r="FZ233" s="15"/>
      <c r="GA233" s="15"/>
      <c r="GB233" s="15"/>
      <c r="GC233" s="15"/>
      <c r="GD233" s="15"/>
      <c r="GE233" s="15"/>
      <c r="GF233" s="15"/>
      <c r="GG233" s="15"/>
      <c r="GH233" s="15"/>
      <c r="GI233" s="15"/>
      <c r="GJ233" s="15"/>
      <c r="GK233" s="15"/>
      <c r="GL233" s="15"/>
      <c r="GM233" s="15"/>
      <c r="GN233" s="15"/>
      <c r="GO233" s="15"/>
      <c r="GP233" s="15"/>
      <c r="GQ233" s="15"/>
      <c r="GR233" s="15"/>
      <c r="GS233" s="15"/>
      <c r="GT233" s="15"/>
      <c r="GU233" s="15"/>
      <c r="GV233" s="15"/>
      <c r="GW233" s="15"/>
      <c r="GX233" s="15"/>
      <c r="GY233" s="15"/>
      <c r="GZ233" s="15"/>
      <c r="HA233" s="15"/>
      <c r="HB233" s="15"/>
      <c r="HC233" s="15"/>
      <c r="HD233" s="15"/>
      <c r="HE233" s="15"/>
      <c r="HF233" s="15"/>
      <c r="HG233" s="15"/>
      <c r="HH233" s="15"/>
      <c r="HI233" s="15"/>
      <c r="HJ233" s="15"/>
      <c r="HK233" s="15"/>
      <c r="HL233" s="15"/>
      <c r="HM233" s="15"/>
      <c r="HN233" s="15"/>
      <c r="HO233" s="15"/>
      <c r="HP233" s="15"/>
      <c r="HQ233" s="15"/>
      <c r="HR233" s="15"/>
      <c r="HS233" s="15"/>
      <c r="HT233" s="15"/>
      <c r="HU233" s="15"/>
      <c r="HV233" s="15"/>
      <c r="HW233" s="15"/>
      <c r="HX233" s="15"/>
      <c r="HY233" s="15"/>
      <c r="HZ233" s="15"/>
      <c r="IA233" s="15"/>
      <c r="IB233" s="15"/>
      <c r="IC233" s="15"/>
      <c r="ID233" s="15"/>
      <c r="IE233" s="15"/>
      <c r="IF233" s="15"/>
      <c r="IG233" s="15"/>
      <c r="IH233" s="15"/>
      <c r="II233" s="15"/>
      <c r="IJ233" s="15"/>
      <c r="IK233" s="15"/>
      <c r="IL233" s="15"/>
      <c r="IM233" s="15"/>
      <c r="IN233" s="15"/>
      <c r="IO233" s="15"/>
      <c r="IP233" s="15"/>
      <c r="IQ233" s="15"/>
      <c r="IR233" s="15"/>
      <c r="IS233" s="15"/>
      <c r="IT233" s="15"/>
      <c r="IU233" s="15"/>
      <c r="IV233" s="15"/>
    </row>
    <row r="234" spans="1:256" ht="33.75">
      <c r="A234" s="178" t="s">
        <v>558</v>
      </c>
      <c r="B234" s="163" t="s">
        <v>557</v>
      </c>
      <c r="C234" s="174" t="s">
        <v>384</v>
      </c>
      <c r="D234" s="179" t="s">
        <v>381</v>
      </c>
      <c r="E234" s="164" t="s">
        <v>559</v>
      </c>
      <c r="F234" s="8">
        <v>0.53</v>
      </c>
      <c r="G234" s="10" t="s">
        <v>2072</v>
      </c>
      <c r="H234" s="11">
        <v>74.25</v>
      </c>
      <c r="I234" s="11">
        <v>6.95</v>
      </c>
      <c r="J234" s="11">
        <v>0.35</v>
      </c>
      <c r="K234" s="11">
        <v>12.500000000000014</v>
      </c>
      <c r="L234" s="11">
        <v>5.0999999999999996</v>
      </c>
      <c r="M234" s="11">
        <v>0.85</v>
      </c>
      <c r="N234" s="10">
        <v>43.076666666666661</v>
      </c>
      <c r="O234" s="11">
        <v>1.5586666666666666</v>
      </c>
      <c r="P234" s="10">
        <v>47.125</v>
      </c>
      <c r="Q234" s="10">
        <v>108</v>
      </c>
      <c r="R234" s="10">
        <v>244</v>
      </c>
      <c r="S234" s="10">
        <v>5</v>
      </c>
      <c r="T234" s="8">
        <v>1.24</v>
      </c>
      <c r="U234" s="8">
        <v>0.17599999999999999</v>
      </c>
      <c r="V234" s="10">
        <v>37.875</v>
      </c>
      <c r="W234" s="10">
        <v>0</v>
      </c>
      <c r="X234" s="10">
        <v>454.5</v>
      </c>
      <c r="Y234" s="10">
        <v>19</v>
      </c>
      <c r="Z234" s="10">
        <v>445</v>
      </c>
      <c r="AA234" s="10">
        <v>0</v>
      </c>
      <c r="AB234" s="10">
        <v>0</v>
      </c>
      <c r="AC234" s="8" t="s">
        <v>142</v>
      </c>
      <c r="AD234" s="8">
        <v>0.4</v>
      </c>
      <c r="AE234" s="8">
        <v>0.13500000000000001</v>
      </c>
      <c r="AF234" s="11">
        <v>2.8200000000000003</v>
      </c>
      <c r="AG234" s="11">
        <v>2.2000000000000002</v>
      </c>
      <c r="AH234" s="11">
        <v>0.62</v>
      </c>
      <c r="AI234" s="13">
        <v>0.16900000000000001</v>
      </c>
      <c r="AJ234" s="10">
        <v>65</v>
      </c>
      <c r="AK234" s="11">
        <v>7.6449999999999996</v>
      </c>
    </row>
    <row r="235" spans="1:256" s="41" customFormat="1" ht="8.25">
      <c r="A235" s="197" t="s">
        <v>112</v>
      </c>
      <c r="B235" s="193"/>
      <c r="C235" s="193"/>
      <c r="D235" s="194"/>
      <c r="E235" s="181"/>
      <c r="F235" s="43"/>
      <c r="G235" s="34"/>
      <c r="H235" s="44" t="s">
        <v>2777</v>
      </c>
      <c r="I235" s="44" t="s">
        <v>2776</v>
      </c>
      <c r="J235" s="44" t="s">
        <v>2265</v>
      </c>
      <c r="K235" s="44"/>
      <c r="L235" s="44"/>
      <c r="M235" s="44" t="s">
        <v>2775</v>
      </c>
      <c r="N235" s="34">
        <v>15.738730359636175</v>
      </c>
      <c r="O235" s="44">
        <v>0.78963620315518257</v>
      </c>
      <c r="P235" s="34" t="s">
        <v>2774</v>
      </c>
      <c r="Q235" s="34"/>
      <c r="R235" s="34"/>
      <c r="S235" s="34"/>
      <c r="T235" s="43"/>
      <c r="U235" s="43"/>
      <c r="V235" s="34"/>
      <c r="W235" s="34"/>
      <c r="X235" s="34"/>
      <c r="Y235" s="34"/>
      <c r="Z235" s="34" t="s">
        <v>2773</v>
      </c>
      <c r="AA235" s="34"/>
      <c r="AB235" s="34"/>
      <c r="AC235" s="43"/>
      <c r="AD235" s="43"/>
      <c r="AE235" s="43" t="s">
        <v>2772</v>
      </c>
      <c r="AF235" s="43"/>
      <c r="AG235" s="43"/>
      <c r="AH235" s="43"/>
      <c r="AI235" s="42"/>
      <c r="AJ235" s="34"/>
      <c r="AK235" s="44" t="s">
        <v>2771</v>
      </c>
    </row>
    <row r="236" spans="1:256" s="33" customFormat="1" ht="8.25">
      <c r="A236" s="198" t="s">
        <v>113</v>
      </c>
      <c r="B236" s="195"/>
      <c r="C236" s="195"/>
      <c r="D236" s="196"/>
      <c r="E236" s="171"/>
      <c r="F236" s="43"/>
      <c r="G236" s="34"/>
      <c r="H236" s="34">
        <v>2</v>
      </c>
      <c r="I236" s="34">
        <v>2</v>
      </c>
      <c r="J236" s="34">
        <v>2</v>
      </c>
      <c r="K236" s="34"/>
      <c r="L236" s="34">
        <v>1</v>
      </c>
      <c r="M236" s="34">
        <v>2</v>
      </c>
      <c r="N236" s="34">
        <v>3</v>
      </c>
      <c r="O236" s="34">
        <v>3</v>
      </c>
      <c r="P236" s="34">
        <v>2</v>
      </c>
      <c r="Q236" s="34">
        <v>2</v>
      </c>
      <c r="R236" s="34">
        <v>1</v>
      </c>
      <c r="S236" s="34">
        <v>1</v>
      </c>
      <c r="T236" s="34">
        <v>1</v>
      </c>
      <c r="U236" s="34">
        <v>1</v>
      </c>
      <c r="V236" s="34"/>
      <c r="W236" s="34">
        <v>1</v>
      </c>
      <c r="X236" s="34"/>
      <c r="Y236" s="34">
        <v>1</v>
      </c>
      <c r="Z236" s="34">
        <v>2</v>
      </c>
      <c r="AA236" s="34">
        <v>1</v>
      </c>
      <c r="AB236" s="34">
        <v>1</v>
      </c>
      <c r="AC236" s="34">
        <v>1</v>
      </c>
      <c r="AD236" s="34">
        <v>1</v>
      </c>
      <c r="AE236" s="34">
        <v>2</v>
      </c>
      <c r="AF236" s="34"/>
      <c r="AG236" s="34">
        <v>1</v>
      </c>
      <c r="AH236" s="34">
        <v>1</v>
      </c>
      <c r="AI236" s="34">
        <v>1</v>
      </c>
      <c r="AJ236" s="34">
        <v>1</v>
      </c>
      <c r="AK236" s="34">
        <v>2</v>
      </c>
    </row>
    <row r="237" spans="1:256" s="18" customFormat="1" ht="56.25">
      <c r="A237" s="175" t="s">
        <v>563</v>
      </c>
      <c r="B237" s="188" t="s">
        <v>2770</v>
      </c>
      <c r="C237" s="173" t="s">
        <v>564</v>
      </c>
      <c r="D237" s="186" t="s">
        <v>560</v>
      </c>
      <c r="E237" s="167" t="s">
        <v>565</v>
      </c>
      <c r="F237" s="30">
        <v>0.57999999999999996</v>
      </c>
      <c r="G237" s="28" t="s">
        <v>2769</v>
      </c>
      <c r="H237" s="29">
        <v>78.910833333333329</v>
      </c>
      <c r="I237" s="29">
        <v>1.9500000000000002</v>
      </c>
      <c r="J237" s="29">
        <v>0.30000000000000004</v>
      </c>
      <c r="K237" s="29">
        <v>15.539166666666674</v>
      </c>
      <c r="L237" s="29">
        <v>2.2999999999999998</v>
      </c>
      <c r="M237" s="29">
        <v>1</v>
      </c>
      <c r="N237" s="28" t="s">
        <v>566</v>
      </c>
      <c r="O237" s="29">
        <v>0.6</v>
      </c>
      <c r="P237" s="28">
        <v>28.452222222222222</v>
      </c>
      <c r="Q237" s="28">
        <v>20.506666666666668</v>
      </c>
      <c r="R237" s="28">
        <v>241.58888888888885</v>
      </c>
      <c r="S237" s="28">
        <v>4</v>
      </c>
      <c r="T237" s="30">
        <v>0.14000000000000001</v>
      </c>
      <c r="U237" s="30">
        <v>8.1000000000000003E-2</v>
      </c>
      <c r="V237" s="28">
        <v>56.333333333333336</v>
      </c>
      <c r="W237" s="28">
        <v>0</v>
      </c>
      <c r="X237" s="28">
        <v>676</v>
      </c>
      <c r="Y237" s="28">
        <v>438</v>
      </c>
      <c r="Z237" s="28">
        <v>457</v>
      </c>
      <c r="AA237" s="28">
        <v>0</v>
      </c>
      <c r="AB237" s="28">
        <v>0</v>
      </c>
      <c r="AC237" s="30" t="s">
        <v>2768</v>
      </c>
      <c r="AD237" s="30">
        <v>0.09</v>
      </c>
      <c r="AE237" s="30">
        <v>0.06</v>
      </c>
      <c r="AF237" s="29">
        <v>0.89999999999999991</v>
      </c>
      <c r="AG237" s="29">
        <v>0.7</v>
      </c>
      <c r="AH237" s="29">
        <v>0.2</v>
      </c>
      <c r="AI237" s="54">
        <v>0.29899999999999999</v>
      </c>
      <c r="AJ237" s="28">
        <v>22</v>
      </c>
      <c r="AK237" s="29">
        <v>7.26</v>
      </c>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c r="EO237" s="6"/>
      <c r="EP237" s="6"/>
      <c r="EQ237" s="6"/>
      <c r="ER237" s="6"/>
      <c r="ES237" s="6"/>
      <c r="ET237" s="6"/>
      <c r="EU237" s="6"/>
      <c r="EV237" s="6"/>
      <c r="EW237" s="6"/>
      <c r="EX237" s="6"/>
      <c r="EY237" s="6"/>
      <c r="EZ237" s="6"/>
      <c r="FA237" s="6"/>
      <c r="FB237" s="6"/>
      <c r="FC237" s="6"/>
      <c r="FD237" s="6"/>
      <c r="FE237" s="6"/>
      <c r="FF237" s="6"/>
      <c r="FG237" s="6"/>
      <c r="FH237" s="6"/>
      <c r="FI237" s="6"/>
      <c r="FJ237" s="6"/>
      <c r="FK237" s="6"/>
      <c r="FL237" s="6"/>
      <c r="FM237" s="6"/>
      <c r="FN237" s="6"/>
      <c r="FO237" s="6"/>
      <c r="FP237" s="6"/>
      <c r="FQ237" s="6"/>
      <c r="FR237" s="6"/>
      <c r="FS237" s="6"/>
      <c r="FT237" s="6"/>
      <c r="FU237" s="6"/>
      <c r="FV237" s="6"/>
      <c r="FW237" s="6"/>
      <c r="FX237" s="6"/>
      <c r="FY237" s="6"/>
      <c r="FZ237" s="6"/>
      <c r="GA237" s="6"/>
      <c r="GB237" s="6"/>
      <c r="GC237" s="6"/>
      <c r="GD237" s="6"/>
      <c r="GE237" s="6"/>
      <c r="GF237" s="6"/>
      <c r="GG237" s="6"/>
      <c r="GH237" s="6"/>
      <c r="GI237" s="6"/>
      <c r="GJ237" s="6"/>
      <c r="GK237" s="6"/>
      <c r="GL237" s="6"/>
      <c r="GM237" s="6"/>
      <c r="GN237" s="6"/>
      <c r="GO237" s="6"/>
      <c r="GP237" s="6"/>
      <c r="GQ237" s="6"/>
      <c r="GR237" s="6"/>
      <c r="GS237" s="6"/>
      <c r="GT237" s="6"/>
      <c r="GU237" s="6"/>
      <c r="GV237" s="6"/>
      <c r="GW237" s="6"/>
      <c r="GX237" s="6"/>
      <c r="GY237" s="6"/>
      <c r="GZ237" s="6"/>
      <c r="HA237" s="6"/>
      <c r="HB237" s="6"/>
      <c r="HC237" s="6"/>
      <c r="HD237" s="6"/>
      <c r="HE237" s="6"/>
      <c r="HF237" s="6"/>
      <c r="HG237" s="6"/>
      <c r="HH237" s="6"/>
      <c r="HI237" s="6"/>
      <c r="HJ237" s="6"/>
      <c r="HK237" s="6"/>
      <c r="HL237" s="6"/>
      <c r="HM237" s="6"/>
      <c r="HN237" s="6"/>
      <c r="HO237" s="6"/>
      <c r="HP237" s="6"/>
      <c r="HQ237" s="6"/>
      <c r="HR237" s="6"/>
      <c r="HS237" s="6"/>
      <c r="HT237" s="6"/>
      <c r="HU237" s="6"/>
      <c r="HV237" s="6"/>
      <c r="HW237" s="6"/>
      <c r="HX237" s="6"/>
      <c r="HY237" s="6"/>
      <c r="HZ237" s="6"/>
      <c r="IA237" s="6"/>
      <c r="IB237" s="6"/>
      <c r="IC237" s="6"/>
      <c r="ID237" s="6"/>
      <c r="IE237" s="6"/>
      <c r="IF237" s="6"/>
      <c r="IG237" s="6"/>
      <c r="IH237" s="6"/>
      <c r="II237" s="6"/>
      <c r="IJ237" s="6"/>
      <c r="IK237" s="6"/>
      <c r="IL237" s="6"/>
      <c r="IM237" s="6"/>
      <c r="IN237" s="6"/>
      <c r="IO237" s="6"/>
      <c r="IP237" s="6"/>
      <c r="IQ237" s="6"/>
      <c r="IR237" s="6"/>
      <c r="IS237" s="6"/>
      <c r="IT237" s="6"/>
      <c r="IU237" s="6"/>
      <c r="IV237" s="6"/>
    </row>
    <row r="238" spans="1:256" s="35" customFormat="1" ht="8.25">
      <c r="A238" s="176" t="s">
        <v>112</v>
      </c>
      <c r="B238" s="189"/>
      <c r="C238" s="189"/>
      <c r="D238" s="190"/>
      <c r="E238" s="172"/>
      <c r="F238" s="39"/>
      <c r="G238" s="25"/>
      <c r="H238" s="40">
        <v>3.1463122954668785</v>
      </c>
      <c r="I238" s="40"/>
      <c r="J238" s="40" t="s">
        <v>2730</v>
      </c>
      <c r="K238" s="40"/>
      <c r="L238" s="40"/>
      <c r="M238" s="40"/>
      <c r="N238" s="25">
        <v>6.4603546201568687</v>
      </c>
      <c r="O238" s="40" t="s">
        <v>2767</v>
      </c>
      <c r="P238" s="25">
        <v>2.9790089701852938</v>
      </c>
      <c r="Q238" s="25">
        <v>1.4289856542317001</v>
      </c>
      <c r="R238" s="25">
        <v>42.191748140023066</v>
      </c>
      <c r="S238" s="25"/>
      <c r="T238" s="39"/>
      <c r="U238" s="39"/>
      <c r="V238" s="25"/>
      <c r="W238" s="25"/>
      <c r="X238" s="25"/>
      <c r="Y238" s="25"/>
      <c r="Z238" s="25"/>
      <c r="AA238" s="25"/>
      <c r="AB238" s="25"/>
      <c r="AC238" s="39"/>
      <c r="AD238" s="39" t="s">
        <v>2731</v>
      </c>
      <c r="AE238" s="39" t="s">
        <v>2759</v>
      </c>
      <c r="AF238" s="39"/>
      <c r="AG238" s="39"/>
      <c r="AH238" s="39"/>
      <c r="AI238" s="38"/>
      <c r="AJ238" s="25"/>
      <c r="AK238" s="40">
        <v>4.9014487654162018</v>
      </c>
      <c r="AL238" s="41"/>
      <c r="AM238" s="41"/>
      <c r="AN238" s="41"/>
      <c r="AO238" s="41"/>
      <c r="AP238" s="41"/>
      <c r="AQ238" s="41"/>
      <c r="AR238" s="41"/>
      <c r="AS238" s="41"/>
      <c r="AT238" s="41"/>
      <c r="AU238" s="41"/>
      <c r="AV238" s="41"/>
      <c r="AW238" s="41"/>
      <c r="AX238" s="41"/>
      <c r="AY238" s="41"/>
      <c r="AZ238" s="41"/>
      <c r="BA238" s="41"/>
      <c r="BB238" s="41"/>
      <c r="BC238" s="41"/>
      <c r="BD238" s="41"/>
      <c r="BE238" s="41"/>
      <c r="BF238" s="41"/>
      <c r="BG238" s="41"/>
      <c r="BH238" s="41"/>
      <c r="BI238" s="41"/>
      <c r="BJ238" s="41"/>
      <c r="BK238" s="41"/>
      <c r="BL238" s="41"/>
      <c r="BM238" s="41"/>
      <c r="BN238" s="41"/>
      <c r="BO238" s="41"/>
      <c r="BP238" s="41"/>
      <c r="BQ238" s="41"/>
      <c r="BR238" s="41"/>
      <c r="BS238" s="41"/>
      <c r="BT238" s="41"/>
      <c r="BU238" s="41"/>
      <c r="BV238" s="41"/>
      <c r="BW238" s="41"/>
      <c r="BX238" s="41"/>
      <c r="BY238" s="41"/>
      <c r="BZ238" s="41"/>
      <c r="CA238" s="41"/>
      <c r="CB238" s="41"/>
      <c r="CC238" s="41"/>
      <c r="CD238" s="41"/>
      <c r="CE238" s="41"/>
      <c r="CF238" s="41"/>
      <c r="CG238" s="41"/>
      <c r="CH238" s="41"/>
      <c r="CI238" s="41"/>
      <c r="CJ238" s="41"/>
      <c r="CK238" s="41"/>
      <c r="CL238" s="41"/>
      <c r="CM238" s="41"/>
      <c r="CN238" s="41"/>
      <c r="CO238" s="41"/>
      <c r="CP238" s="41"/>
      <c r="CQ238" s="41"/>
      <c r="CR238" s="41"/>
      <c r="CS238" s="41"/>
      <c r="CT238" s="41"/>
      <c r="CU238" s="41"/>
      <c r="CV238" s="41"/>
      <c r="CW238" s="41"/>
      <c r="CX238" s="41"/>
      <c r="CY238" s="41"/>
      <c r="CZ238" s="41"/>
      <c r="DA238" s="41"/>
      <c r="DB238" s="41"/>
      <c r="DC238" s="41"/>
      <c r="DD238" s="41"/>
      <c r="DE238" s="41"/>
      <c r="DF238" s="41"/>
      <c r="DG238" s="41"/>
      <c r="DH238" s="41"/>
      <c r="DI238" s="41"/>
      <c r="DJ238" s="41"/>
      <c r="DK238" s="41"/>
      <c r="DL238" s="41"/>
      <c r="DM238" s="41"/>
      <c r="DN238" s="41"/>
      <c r="DO238" s="41"/>
      <c r="DP238" s="41"/>
      <c r="DQ238" s="41"/>
      <c r="DR238" s="41"/>
      <c r="DS238" s="41"/>
      <c r="DT238" s="41"/>
      <c r="DU238" s="41"/>
      <c r="DV238" s="41"/>
      <c r="DW238" s="41"/>
      <c r="DX238" s="41"/>
      <c r="DY238" s="41"/>
      <c r="DZ238" s="41"/>
      <c r="EA238" s="41"/>
      <c r="EB238" s="41"/>
      <c r="EC238" s="41"/>
      <c r="ED238" s="41"/>
      <c r="EE238" s="41"/>
      <c r="EF238" s="41"/>
      <c r="EG238" s="41"/>
      <c r="EH238" s="41"/>
      <c r="EI238" s="41"/>
      <c r="EJ238" s="41"/>
      <c r="EK238" s="41"/>
      <c r="EL238" s="41"/>
      <c r="EM238" s="41"/>
      <c r="EN238" s="41"/>
      <c r="EO238" s="41"/>
      <c r="EP238" s="41"/>
      <c r="EQ238" s="41"/>
      <c r="ER238" s="41"/>
      <c r="ES238" s="41"/>
      <c r="ET238" s="41"/>
      <c r="EU238" s="41"/>
      <c r="EV238" s="41"/>
      <c r="EW238" s="41"/>
      <c r="EX238" s="41"/>
      <c r="EY238" s="41"/>
      <c r="EZ238" s="41"/>
      <c r="FA238" s="41"/>
      <c r="FB238" s="41"/>
      <c r="FC238" s="41"/>
      <c r="FD238" s="41"/>
      <c r="FE238" s="41"/>
      <c r="FF238" s="41"/>
      <c r="FG238" s="41"/>
      <c r="FH238" s="41"/>
      <c r="FI238" s="41"/>
      <c r="FJ238" s="41"/>
      <c r="FK238" s="41"/>
      <c r="FL238" s="41"/>
      <c r="FM238" s="41"/>
      <c r="FN238" s="41"/>
      <c r="FO238" s="41"/>
      <c r="FP238" s="41"/>
      <c r="FQ238" s="41"/>
      <c r="FR238" s="41"/>
      <c r="FS238" s="41"/>
      <c r="FT238" s="41"/>
      <c r="FU238" s="41"/>
      <c r="FV238" s="41"/>
      <c r="FW238" s="41"/>
      <c r="FX238" s="41"/>
      <c r="FY238" s="41"/>
      <c r="FZ238" s="41"/>
      <c r="GA238" s="41"/>
      <c r="GB238" s="41"/>
      <c r="GC238" s="41"/>
      <c r="GD238" s="41"/>
      <c r="GE238" s="41"/>
      <c r="GF238" s="41"/>
      <c r="GG238" s="41"/>
      <c r="GH238" s="41"/>
      <c r="GI238" s="41"/>
      <c r="GJ238" s="41"/>
      <c r="GK238" s="41"/>
      <c r="GL238" s="41"/>
      <c r="GM238" s="41"/>
      <c r="GN238" s="41"/>
      <c r="GO238" s="41"/>
      <c r="GP238" s="41"/>
      <c r="GQ238" s="41"/>
      <c r="GR238" s="41"/>
      <c r="GS238" s="41"/>
      <c r="GT238" s="41"/>
      <c r="GU238" s="41"/>
      <c r="GV238" s="41"/>
      <c r="GW238" s="41"/>
      <c r="GX238" s="41"/>
      <c r="GY238" s="41"/>
      <c r="GZ238" s="41"/>
      <c r="HA238" s="41"/>
      <c r="HB238" s="41"/>
      <c r="HC238" s="41"/>
      <c r="HD238" s="41"/>
      <c r="HE238" s="41"/>
      <c r="HF238" s="41"/>
      <c r="HG238" s="41"/>
      <c r="HH238" s="41"/>
      <c r="HI238" s="41"/>
      <c r="HJ238" s="41"/>
      <c r="HK238" s="41"/>
      <c r="HL238" s="41"/>
      <c r="HM238" s="41"/>
      <c r="HN238" s="41"/>
      <c r="HO238" s="41"/>
      <c r="HP238" s="41"/>
      <c r="HQ238" s="41"/>
      <c r="HR238" s="41"/>
      <c r="HS238" s="41"/>
      <c r="HT238" s="41"/>
      <c r="HU238" s="41"/>
      <c r="HV238" s="41"/>
      <c r="HW238" s="41"/>
      <c r="HX238" s="41"/>
      <c r="HY238" s="41"/>
      <c r="HZ238" s="41"/>
      <c r="IA238" s="41"/>
      <c r="IB238" s="41"/>
      <c r="IC238" s="41"/>
      <c r="ID238" s="41"/>
      <c r="IE238" s="41"/>
      <c r="IF238" s="41"/>
      <c r="IG238" s="41"/>
      <c r="IH238" s="41"/>
      <c r="II238" s="41"/>
      <c r="IJ238" s="41"/>
      <c r="IK238" s="41"/>
      <c r="IL238" s="41"/>
      <c r="IM238" s="41"/>
      <c r="IN238" s="41"/>
      <c r="IO238" s="41"/>
      <c r="IP238" s="41"/>
      <c r="IQ238" s="41"/>
      <c r="IR238" s="41"/>
      <c r="IS238" s="41"/>
      <c r="IT238" s="41"/>
      <c r="IU238" s="41"/>
      <c r="IV238" s="41"/>
    </row>
    <row r="239" spans="1:256" s="24" customFormat="1" ht="8.25">
      <c r="A239" s="177" t="s">
        <v>113</v>
      </c>
      <c r="B239" s="191"/>
      <c r="C239" s="191"/>
      <c r="D239" s="192"/>
      <c r="E239" s="169"/>
      <c r="F239" s="39"/>
      <c r="G239" s="25"/>
      <c r="H239" s="25">
        <v>12</v>
      </c>
      <c r="I239" s="25">
        <v>1</v>
      </c>
      <c r="J239" s="25">
        <v>2</v>
      </c>
      <c r="K239" s="25"/>
      <c r="L239" s="25">
        <v>1</v>
      </c>
      <c r="M239" s="25">
        <v>1</v>
      </c>
      <c r="N239" s="25">
        <v>11</v>
      </c>
      <c r="O239" s="25">
        <v>2</v>
      </c>
      <c r="P239" s="25">
        <v>9</v>
      </c>
      <c r="Q239" s="25">
        <v>9</v>
      </c>
      <c r="R239" s="25">
        <v>9</v>
      </c>
      <c r="S239" s="25">
        <v>1</v>
      </c>
      <c r="T239" s="25">
        <v>1</v>
      </c>
      <c r="U239" s="25">
        <v>1</v>
      </c>
      <c r="V239" s="25"/>
      <c r="W239" s="25">
        <v>1</v>
      </c>
      <c r="X239" s="25"/>
      <c r="Y239" s="25">
        <v>1</v>
      </c>
      <c r="Z239" s="25">
        <v>1</v>
      </c>
      <c r="AA239" s="25">
        <v>1</v>
      </c>
      <c r="AB239" s="25">
        <v>1</v>
      </c>
      <c r="AC239" s="25">
        <v>1</v>
      </c>
      <c r="AD239" s="25">
        <v>2</v>
      </c>
      <c r="AE239" s="25">
        <v>2</v>
      </c>
      <c r="AF239" s="25"/>
      <c r="AG239" s="25">
        <v>1</v>
      </c>
      <c r="AH239" s="25">
        <v>1</v>
      </c>
      <c r="AI239" s="25">
        <v>1</v>
      </c>
      <c r="AJ239" s="25">
        <v>1</v>
      </c>
      <c r="AK239" s="25">
        <v>4</v>
      </c>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c r="EA239" s="33"/>
      <c r="EB239" s="33"/>
      <c r="EC239" s="33"/>
      <c r="ED239" s="33"/>
      <c r="EE239" s="33"/>
      <c r="EF239" s="33"/>
      <c r="EG239" s="33"/>
      <c r="EH239" s="33"/>
      <c r="EI239" s="33"/>
      <c r="EJ239" s="33"/>
      <c r="EK239" s="33"/>
      <c r="EL239" s="33"/>
      <c r="EM239" s="33"/>
      <c r="EN239" s="33"/>
      <c r="EO239" s="33"/>
      <c r="EP239" s="33"/>
      <c r="EQ239" s="33"/>
      <c r="ER239" s="33"/>
      <c r="ES239" s="33"/>
      <c r="ET239" s="33"/>
      <c r="EU239" s="33"/>
      <c r="EV239" s="33"/>
      <c r="EW239" s="33"/>
      <c r="EX239" s="33"/>
      <c r="EY239" s="33"/>
      <c r="EZ239" s="33"/>
      <c r="FA239" s="33"/>
      <c r="FB239" s="33"/>
      <c r="FC239" s="33"/>
      <c r="FD239" s="33"/>
      <c r="FE239" s="33"/>
      <c r="FF239" s="33"/>
      <c r="FG239" s="33"/>
      <c r="FH239" s="33"/>
      <c r="FI239" s="33"/>
      <c r="FJ239" s="33"/>
      <c r="FK239" s="33"/>
      <c r="FL239" s="33"/>
      <c r="FM239" s="33"/>
      <c r="FN239" s="33"/>
      <c r="FO239" s="33"/>
      <c r="FP239" s="33"/>
      <c r="FQ239" s="33"/>
      <c r="FR239" s="33"/>
      <c r="FS239" s="33"/>
      <c r="FT239" s="33"/>
      <c r="FU239" s="33"/>
      <c r="FV239" s="33"/>
      <c r="FW239" s="33"/>
      <c r="FX239" s="33"/>
      <c r="FY239" s="33"/>
      <c r="FZ239" s="33"/>
      <c r="GA239" s="33"/>
      <c r="GB239" s="33"/>
      <c r="GC239" s="33"/>
      <c r="GD239" s="33"/>
      <c r="GE239" s="33"/>
      <c r="GF239" s="33"/>
      <c r="GG239" s="33"/>
      <c r="GH239" s="33"/>
      <c r="GI239" s="33"/>
      <c r="GJ239" s="33"/>
      <c r="GK239" s="33"/>
      <c r="GL239" s="33"/>
      <c r="GM239" s="33"/>
      <c r="GN239" s="33"/>
      <c r="GO239" s="33"/>
      <c r="GP239" s="33"/>
      <c r="GQ239" s="33"/>
      <c r="GR239" s="33"/>
      <c r="GS239" s="33"/>
      <c r="GT239" s="33"/>
      <c r="GU239" s="33"/>
      <c r="GV239" s="33"/>
      <c r="GW239" s="33"/>
      <c r="GX239" s="33"/>
      <c r="GY239" s="33"/>
      <c r="GZ239" s="33"/>
      <c r="HA239" s="33"/>
      <c r="HB239" s="33"/>
      <c r="HC239" s="33"/>
      <c r="HD239" s="33"/>
      <c r="HE239" s="33"/>
      <c r="HF239" s="33"/>
      <c r="HG239" s="33"/>
      <c r="HH239" s="33"/>
      <c r="HI239" s="33"/>
      <c r="HJ239" s="33"/>
      <c r="HK239" s="33"/>
      <c r="HL239" s="33"/>
      <c r="HM239" s="33"/>
      <c r="HN239" s="33"/>
      <c r="HO239" s="33"/>
      <c r="HP239" s="33"/>
      <c r="HQ239" s="33"/>
      <c r="HR239" s="33"/>
      <c r="HS239" s="33"/>
      <c r="HT239" s="33"/>
      <c r="HU239" s="33"/>
      <c r="HV239" s="33"/>
      <c r="HW239" s="33"/>
      <c r="HX239" s="33"/>
      <c r="HY239" s="33"/>
      <c r="HZ239" s="33"/>
      <c r="IA239" s="33"/>
      <c r="IB239" s="33"/>
      <c r="IC239" s="33"/>
      <c r="ID239" s="33"/>
      <c r="IE239" s="33"/>
      <c r="IF239" s="33"/>
      <c r="IG239" s="33"/>
      <c r="IH239" s="33"/>
      <c r="II239" s="33"/>
      <c r="IJ239" s="33"/>
      <c r="IK239" s="33"/>
      <c r="IL239" s="33"/>
      <c r="IM239" s="33"/>
      <c r="IN239" s="33"/>
      <c r="IO239" s="33"/>
      <c r="IP239" s="33"/>
      <c r="IQ239" s="33"/>
      <c r="IR239" s="33"/>
      <c r="IS239" s="33"/>
      <c r="IT239" s="33"/>
      <c r="IU239" s="33"/>
      <c r="IV239" s="33"/>
    </row>
    <row r="240" spans="1:256" ht="33.75">
      <c r="A240" s="178" t="s">
        <v>594</v>
      </c>
      <c r="B240" s="163" t="s">
        <v>2765</v>
      </c>
      <c r="C240" s="174" t="s">
        <v>2766</v>
      </c>
      <c r="D240" s="179" t="s">
        <v>560</v>
      </c>
      <c r="E240" s="164" t="s">
        <v>224</v>
      </c>
      <c r="F240" s="8">
        <v>1</v>
      </c>
      <c r="G240" s="10" t="s">
        <v>2764</v>
      </c>
      <c r="H240" s="11">
        <v>79.324346405228766</v>
      </c>
      <c r="I240" s="11">
        <v>1.911764705882353</v>
      </c>
      <c r="J240" s="11">
        <v>0.29411764705882359</v>
      </c>
      <c r="K240" s="11">
        <v>15.234477124183012</v>
      </c>
      <c r="L240" s="11">
        <v>2.2549019607843137</v>
      </c>
      <c r="M240" s="11">
        <v>1</v>
      </c>
      <c r="N240" s="73">
        <v>22</v>
      </c>
      <c r="O240" s="75">
        <v>0.6</v>
      </c>
      <c r="P240" s="73">
        <v>23</v>
      </c>
      <c r="Q240" s="73">
        <v>18.117647058823529</v>
      </c>
      <c r="R240" s="73">
        <v>161</v>
      </c>
      <c r="S240" s="73">
        <v>4.7686274509803921</v>
      </c>
      <c r="T240" s="74">
        <v>0.12</v>
      </c>
      <c r="U240" s="74">
        <v>7.0000000000000007E-2</v>
      </c>
      <c r="V240" s="10">
        <v>53</v>
      </c>
      <c r="W240" s="10">
        <v>0</v>
      </c>
      <c r="X240" s="10">
        <v>636</v>
      </c>
      <c r="Y240" s="10">
        <v>412.23529411764702</v>
      </c>
      <c r="Z240" s="10">
        <v>430.11764705882348</v>
      </c>
      <c r="AA240" s="10">
        <v>0</v>
      </c>
      <c r="AB240" s="10">
        <v>0</v>
      </c>
      <c r="AC240" s="8" t="s">
        <v>142</v>
      </c>
      <c r="AD240" s="8">
        <v>5.8235294117647059E-2</v>
      </c>
      <c r="AE240" s="8">
        <v>3.8823529411764708E-2</v>
      </c>
      <c r="AF240" s="11">
        <v>0.58235294117647063</v>
      </c>
      <c r="AG240" s="11">
        <v>0.47352941176470587</v>
      </c>
      <c r="AH240" s="11">
        <v>0.12941176470588237</v>
      </c>
      <c r="AI240" s="13">
        <v>0.2051960784313725</v>
      </c>
      <c r="AJ240" s="10">
        <v>12</v>
      </c>
      <c r="AK240" s="11">
        <v>4.3</v>
      </c>
    </row>
    <row r="241" spans="1:256" s="18" customFormat="1" ht="56.25">
      <c r="A241" s="175" t="s">
        <v>569</v>
      </c>
      <c r="B241" s="188" t="s">
        <v>567</v>
      </c>
      <c r="C241" s="173" t="s">
        <v>570</v>
      </c>
      <c r="D241" s="186" t="s">
        <v>568</v>
      </c>
      <c r="E241" s="167" t="s">
        <v>571</v>
      </c>
      <c r="F241" s="30">
        <v>0.79</v>
      </c>
      <c r="G241" s="28" t="s">
        <v>2763</v>
      </c>
      <c r="H241" s="29">
        <v>93.875</v>
      </c>
      <c r="I241" s="29">
        <v>1.4</v>
      </c>
      <c r="J241" s="29">
        <v>0.3</v>
      </c>
      <c r="K241" s="29">
        <v>1.3249999999999886</v>
      </c>
      <c r="L241" s="29">
        <v>2.4</v>
      </c>
      <c r="M241" s="29">
        <v>0.7</v>
      </c>
      <c r="N241" s="28">
        <v>51.82</v>
      </c>
      <c r="O241" s="29">
        <v>0.7</v>
      </c>
      <c r="P241" s="28">
        <v>10</v>
      </c>
      <c r="Q241" s="28">
        <v>16</v>
      </c>
      <c r="R241" s="28">
        <v>349</v>
      </c>
      <c r="S241" s="28">
        <v>8</v>
      </c>
      <c r="T241" s="30">
        <v>0.1067499999999999</v>
      </c>
      <c r="U241" s="30">
        <v>0.21</v>
      </c>
      <c r="V241" s="28">
        <v>369.16666666666669</v>
      </c>
      <c r="W241" s="28">
        <v>0</v>
      </c>
      <c r="X241" s="28">
        <v>4430</v>
      </c>
      <c r="Y241" s="28">
        <v>515</v>
      </c>
      <c r="Z241" s="28">
        <v>3100</v>
      </c>
      <c r="AA241" s="28">
        <v>2140</v>
      </c>
      <c r="AB241" s="28">
        <v>0</v>
      </c>
      <c r="AC241" s="30" t="s">
        <v>2762</v>
      </c>
      <c r="AD241" s="30">
        <v>7.0000000000000007E-2</v>
      </c>
      <c r="AE241" s="30">
        <v>0.06</v>
      </c>
      <c r="AF241" s="29">
        <v>0.8</v>
      </c>
      <c r="AG241" s="29">
        <v>0.6</v>
      </c>
      <c r="AH241" s="29">
        <v>0.2</v>
      </c>
      <c r="AI241" s="54">
        <v>6.0999999999999999E-2</v>
      </c>
      <c r="AJ241" s="28">
        <v>16</v>
      </c>
      <c r="AK241" s="29">
        <v>21.055</v>
      </c>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c r="DO241" s="6"/>
      <c r="DP241" s="6"/>
      <c r="DQ241" s="6"/>
      <c r="DR241" s="6"/>
      <c r="DS241" s="6"/>
      <c r="DT241" s="6"/>
      <c r="DU241" s="6"/>
      <c r="DV241" s="6"/>
      <c r="DW241" s="6"/>
      <c r="DX241" s="6"/>
      <c r="DY241" s="6"/>
      <c r="DZ241" s="6"/>
      <c r="EA241" s="6"/>
      <c r="EB241" s="6"/>
      <c r="EC241" s="6"/>
      <c r="ED241" s="6"/>
      <c r="EE241" s="6"/>
      <c r="EF241" s="6"/>
      <c r="EG241" s="6"/>
      <c r="EH241" s="6"/>
      <c r="EI241" s="6"/>
      <c r="EJ241" s="6"/>
      <c r="EK241" s="6"/>
      <c r="EL241" s="6"/>
      <c r="EM241" s="6"/>
      <c r="EN241" s="6"/>
      <c r="EO241" s="6"/>
      <c r="EP241" s="6"/>
      <c r="EQ241" s="6"/>
      <c r="ER241" s="6"/>
      <c r="ES241" s="6"/>
      <c r="ET241" s="6"/>
      <c r="EU241" s="6"/>
      <c r="EV241" s="6"/>
      <c r="EW241" s="6"/>
      <c r="EX241" s="6"/>
      <c r="EY241" s="6"/>
      <c r="EZ241" s="6"/>
      <c r="FA241" s="6"/>
      <c r="FB241" s="6"/>
      <c r="FC241" s="6"/>
      <c r="FD241" s="6"/>
      <c r="FE241" s="6"/>
      <c r="FF241" s="6"/>
      <c r="FG241" s="6"/>
      <c r="FH241" s="6"/>
      <c r="FI241" s="6"/>
      <c r="FJ241" s="6"/>
      <c r="FK241" s="6"/>
      <c r="FL241" s="6"/>
      <c r="FM241" s="6"/>
      <c r="FN241" s="6"/>
      <c r="FO241" s="6"/>
      <c r="FP241" s="6"/>
      <c r="FQ241" s="6"/>
      <c r="FR241" s="6"/>
      <c r="FS241" s="6"/>
      <c r="FT241" s="6"/>
      <c r="FU241" s="6"/>
      <c r="FV241" s="6"/>
      <c r="FW241" s="6"/>
      <c r="FX241" s="6"/>
      <c r="FY241" s="6"/>
      <c r="FZ241" s="6"/>
      <c r="GA241" s="6"/>
      <c r="GB241" s="6"/>
      <c r="GC241" s="6"/>
      <c r="GD241" s="6"/>
      <c r="GE241" s="6"/>
      <c r="GF241" s="6"/>
      <c r="GG241" s="6"/>
      <c r="GH241" s="6"/>
      <c r="GI241" s="6"/>
      <c r="GJ241" s="6"/>
      <c r="GK241" s="6"/>
      <c r="GL241" s="6"/>
      <c r="GM241" s="6"/>
      <c r="GN241" s="6"/>
      <c r="GO241" s="6"/>
      <c r="GP241" s="6"/>
      <c r="GQ241" s="6"/>
      <c r="GR241" s="6"/>
      <c r="GS241" s="6"/>
      <c r="GT241" s="6"/>
      <c r="GU241" s="6"/>
      <c r="GV241" s="6"/>
      <c r="GW241" s="6"/>
      <c r="GX241" s="6"/>
      <c r="GY241" s="6"/>
      <c r="GZ241" s="6"/>
      <c r="HA241" s="6"/>
      <c r="HB241" s="6"/>
      <c r="HC241" s="6"/>
      <c r="HD241" s="6"/>
      <c r="HE241" s="6"/>
      <c r="HF241" s="6"/>
      <c r="HG241" s="6"/>
      <c r="HH241" s="6"/>
      <c r="HI241" s="6"/>
      <c r="HJ241" s="6"/>
      <c r="HK241" s="6"/>
      <c r="HL241" s="6"/>
      <c r="HM241" s="6"/>
      <c r="HN241" s="6"/>
      <c r="HO241" s="6"/>
      <c r="HP241" s="6"/>
      <c r="HQ241" s="6"/>
      <c r="HR241" s="6"/>
      <c r="HS241" s="6"/>
      <c r="HT241" s="6"/>
      <c r="HU241" s="6"/>
      <c r="HV241" s="6"/>
      <c r="HW241" s="6"/>
      <c r="HX241" s="6"/>
      <c r="HY241" s="6"/>
      <c r="HZ241" s="6"/>
      <c r="IA241" s="6"/>
      <c r="IB241" s="6"/>
      <c r="IC241" s="6"/>
      <c r="ID241" s="6"/>
      <c r="IE241" s="6"/>
      <c r="IF241" s="6"/>
      <c r="IG241" s="6"/>
      <c r="IH241" s="6"/>
      <c r="II241" s="6"/>
      <c r="IJ241" s="6"/>
      <c r="IK241" s="6"/>
      <c r="IL241" s="6"/>
      <c r="IM241" s="6"/>
      <c r="IN241" s="6"/>
      <c r="IO241" s="6"/>
      <c r="IP241" s="6"/>
      <c r="IQ241" s="6"/>
      <c r="IR241" s="6"/>
      <c r="IS241" s="6"/>
      <c r="IT241" s="6"/>
      <c r="IU241" s="6"/>
      <c r="IV241" s="6"/>
    </row>
    <row r="242" spans="1:256" s="35" customFormat="1" ht="8.25">
      <c r="A242" s="176" t="s">
        <v>112</v>
      </c>
      <c r="B242" s="189"/>
      <c r="C242" s="189"/>
      <c r="D242" s="190"/>
      <c r="E242" s="172"/>
      <c r="F242" s="39"/>
      <c r="G242" s="25"/>
      <c r="H242" s="40" t="s">
        <v>2761</v>
      </c>
      <c r="I242" s="40" t="s">
        <v>2760</v>
      </c>
      <c r="J242" s="40"/>
      <c r="K242" s="40"/>
      <c r="L242" s="40"/>
      <c r="M242" s="40"/>
      <c r="N242" s="25">
        <v>6.703223105342679</v>
      </c>
      <c r="O242" s="40"/>
      <c r="P242" s="25"/>
      <c r="Q242" s="25"/>
      <c r="R242" s="25"/>
      <c r="S242" s="25"/>
      <c r="T242" s="39"/>
      <c r="U242" s="39"/>
      <c r="V242" s="25"/>
      <c r="W242" s="25"/>
      <c r="X242" s="25"/>
      <c r="Y242" s="25"/>
      <c r="Z242" s="25"/>
      <c r="AA242" s="25"/>
      <c r="AB242" s="25"/>
      <c r="AC242" s="39"/>
      <c r="AD242" s="39" t="s">
        <v>2441</v>
      </c>
      <c r="AE242" s="39" t="s">
        <v>2759</v>
      </c>
      <c r="AF242" s="39"/>
      <c r="AG242" s="39"/>
      <c r="AH242" s="39"/>
      <c r="AI242" s="38"/>
      <c r="AJ242" s="25"/>
      <c r="AK242" s="40">
        <v>6.4258929340598296</v>
      </c>
      <c r="AL242" s="41"/>
      <c r="AM242" s="41"/>
      <c r="AN242" s="41"/>
      <c r="AO242" s="41"/>
      <c r="AP242" s="41"/>
      <c r="AQ242" s="41"/>
      <c r="AR242" s="41"/>
      <c r="AS242" s="41"/>
      <c r="AT242" s="41"/>
      <c r="AU242" s="41"/>
      <c r="AV242" s="41"/>
      <c r="AW242" s="41"/>
      <c r="AX242" s="41"/>
      <c r="AY242" s="41"/>
      <c r="AZ242" s="41"/>
      <c r="BA242" s="41"/>
      <c r="BB242" s="41"/>
      <c r="BC242" s="41"/>
      <c r="BD242" s="41"/>
      <c r="BE242" s="41"/>
      <c r="BF242" s="41"/>
      <c r="BG242" s="41"/>
      <c r="BH242" s="41"/>
      <c r="BI242" s="41"/>
      <c r="BJ242" s="41"/>
      <c r="BK242" s="41"/>
      <c r="BL242" s="41"/>
      <c r="BM242" s="41"/>
      <c r="BN242" s="41"/>
      <c r="BO242" s="41"/>
      <c r="BP242" s="41"/>
      <c r="BQ242" s="41"/>
      <c r="BR242" s="41"/>
      <c r="BS242" s="41"/>
      <c r="BT242" s="41"/>
      <c r="BU242" s="41"/>
      <c r="BV242" s="41"/>
      <c r="BW242" s="41"/>
      <c r="BX242" s="41"/>
      <c r="BY242" s="41"/>
      <c r="BZ242" s="41"/>
      <c r="CA242" s="41"/>
      <c r="CB242" s="41"/>
      <c r="CC242" s="41"/>
      <c r="CD242" s="41"/>
      <c r="CE242" s="41"/>
      <c r="CF242" s="41"/>
      <c r="CG242" s="41"/>
      <c r="CH242" s="41"/>
      <c r="CI242" s="41"/>
      <c r="CJ242" s="41"/>
      <c r="CK242" s="41"/>
      <c r="CL242" s="41"/>
      <c r="CM242" s="41"/>
      <c r="CN242" s="41"/>
      <c r="CO242" s="41"/>
      <c r="CP242" s="41"/>
      <c r="CQ242" s="41"/>
      <c r="CR242" s="41"/>
      <c r="CS242" s="41"/>
      <c r="CT242" s="41"/>
      <c r="CU242" s="41"/>
      <c r="CV242" s="41"/>
      <c r="CW242" s="41"/>
      <c r="CX242" s="41"/>
      <c r="CY242" s="41"/>
      <c r="CZ242" s="41"/>
      <c r="DA242" s="41"/>
      <c r="DB242" s="41"/>
      <c r="DC242" s="41"/>
      <c r="DD242" s="41"/>
      <c r="DE242" s="41"/>
      <c r="DF242" s="41"/>
      <c r="DG242" s="41"/>
      <c r="DH242" s="41"/>
      <c r="DI242" s="41"/>
      <c r="DJ242" s="41"/>
      <c r="DK242" s="41"/>
      <c r="DL242" s="41"/>
      <c r="DM242" s="41"/>
      <c r="DN242" s="41"/>
      <c r="DO242" s="41"/>
      <c r="DP242" s="41"/>
      <c r="DQ242" s="41"/>
      <c r="DR242" s="41"/>
      <c r="DS242" s="41"/>
      <c r="DT242" s="41"/>
      <c r="DU242" s="41"/>
      <c r="DV242" s="41"/>
      <c r="DW242" s="41"/>
      <c r="DX242" s="41"/>
      <c r="DY242" s="41"/>
      <c r="DZ242" s="41"/>
      <c r="EA242" s="41"/>
      <c r="EB242" s="41"/>
      <c r="EC242" s="41"/>
      <c r="ED242" s="41"/>
      <c r="EE242" s="41"/>
      <c r="EF242" s="41"/>
      <c r="EG242" s="41"/>
      <c r="EH242" s="41"/>
      <c r="EI242" s="41"/>
      <c r="EJ242" s="41"/>
      <c r="EK242" s="41"/>
      <c r="EL242" s="41"/>
      <c r="EM242" s="41"/>
      <c r="EN242" s="41"/>
      <c r="EO242" s="41"/>
      <c r="EP242" s="41"/>
      <c r="EQ242" s="41"/>
      <c r="ER242" s="41"/>
      <c r="ES242" s="41"/>
      <c r="ET242" s="41"/>
      <c r="EU242" s="41"/>
      <c r="EV242" s="41"/>
      <c r="EW242" s="41"/>
      <c r="EX242" s="41"/>
      <c r="EY242" s="41"/>
      <c r="EZ242" s="41"/>
      <c r="FA242" s="41"/>
      <c r="FB242" s="41"/>
      <c r="FC242" s="41"/>
      <c r="FD242" s="41"/>
      <c r="FE242" s="41"/>
      <c r="FF242" s="41"/>
      <c r="FG242" s="41"/>
      <c r="FH242" s="41"/>
      <c r="FI242" s="41"/>
      <c r="FJ242" s="41"/>
      <c r="FK242" s="41"/>
      <c r="FL242" s="41"/>
      <c r="FM242" s="41"/>
      <c r="FN242" s="41"/>
      <c r="FO242" s="41"/>
      <c r="FP242" s="41"/>
      <c r="FQ242" s="41"/>
      <c r="FR242" s="41"/>
      <c r="FS242" s="41"/>
      <c r="FT242" s="41"/>
      <c r="FU242" s="41"/>
      <c r="FV242" s="41"/>
      <c r="FW242" s="41"/>
      <c r="FX242" s="41"/>
      <c r="FY242" s="41"/>
      <c r="FZ242" s="41"/>
      <c r="GA242" s="41"/>
      <c r="GB242" s="41"/>
      <c r="GC242" s="41"/>
      <c r="GD242" s="41"/>
      <c r="GE242" s="41"/>
      <c r="GF242" s="41"/>
      <c r="GG242" s="41"/>
      <c r="GH242" s="41"/>
      <c r="GI242" s="41"/>
      <c r="GJ242" s="41"/>
      <c r="GK242" s="41"/>
      <c r="GL242" s="41"/>
      <c r="GM242" s="41"/>
      <c r="GN242" s="41"/>
      <c r="GO242" s="41"/>
      <c r="GP242" s="41"/>
      <c r="GQ242" s="41"/>
      <c r="GR242" s="41"/>
      <c r="GS242" s="41"/>
      <c r="GT242" s="41"/>
      <c r="GU242" s="41"/>
      <c r="GV242" s="41"/>
      <c r="GW242" s="41"/>
      <c r="GX242" s="41"/>
      <c r="GY242" s="41"/>
      <c r="GZ242" s="41"/>
      <c r="HA242" s="41"/>
      <c r="HB242" s="41"/>
      <c r="HC242" s="41"/>
      <c r="HD242" s="41"/>
      <c r="HE242" s="41"/>
      <c r="HF242" s="41"/>
      <c r="HG242" s="41"/>
      <c r="HH242" s="41"/>
      <c r="HI242" s="41"/>
      <c r="HJ242" s="41"/>
      <c r="HK242" s="41"/>
      <c r="HL242" s="41"/>
      <c r="HM242" s="41"/>
      <c r="HN242" s="41"/>
      <c r="HO242" s="41"/>
      <c r="HP242" s="41"/>
      <c r="HQ242" s="41"/>
      <c r="HR242" s="41"/>
      <c r="HS242" s="41"/>
      <c r="HT242" s="41"/>
      <c r="HU242" s="41"/>
      <c r="HV242" s="41"/>
      <c r="HW242" s="41"/>
      <c r="HX242" s="41"/>
      <c r="HY242" s="41"/>
      <c r="HZ242" s="41"/>
      <c r="IA242" s="41"/>
      <c r="IB242" s="41"/>
      <c r="IC242" s="41"/>
      <c r="ID242" s="41"/>
      <c r="IE242" s="41"/>
      <c r="IF242" s="41"/>
      <c r="IG242" s="41"/>
      <c r="IH242" s="41"/>
      <c r="II242" s="41"/>
      <c r="IJ242" s="41"/>
      <c r="IK242" s="41"/>
      <c r="IL242" s="41"/>
      <c r="IM242" s="41"/>
      <c r="IN242" s="41"/>
      <c r="IO242" s="41"/>
      <c r="IP242" s="41"/>
      <c r="IQ242" s="41"/>
      <c r="IR242" s="41"/>
      <c r="IS242" s="41"/>
      <c r="IT242" s="41"/>
      <c r="IU242" s="41"/>
      <c r="IV242" s="41"/>
    </row>
    <row r="243" spans="1:256" s="24" customFormat="1" ht="8.25">
      <c r="A243" s="177" t="s">
        <v>113</v>
      </c>
      <c r="B243" s="191"/>
      <c r="C243" s="191"/>
      <c r="D243" s="192"/>
      <c r="E243" s="169"/>
      <c r="F243" s="39"/>
      <c r="G243" s="25"/>
      <c r="H243" s="25">
        <v>2</v>
      </c>
      <c r="I243" s="25">
        <v>2</v>
      </c>
      <c r="J243" s="25">
        <v>1</v>
      </c>
      <c r="K243" s="25"/>
      <c r="L243" s="25">
        <v>1</v>
      </c>
      <c r="M243" s="25">
        <v>1</v>
      </c>
      <c r="N243" s="25">
        <v>3</v>
      </c>
      <c r="O243" s="25">
        <v>1</v>
      </c>
      <c r="P243" s="25">
        <v>1</v>
      </c>
      <c r="Q243" s="25">
        <v>1</v>
      </c>
      <c r="R243" s="25">
        <v>1</v>
      </c>
      <c r="S243" s="25">
        <v>1</v>
      </c>
      <c r="T243" s="25">
        <v>1</v>
      </c>
      <c r="U243" s="25">
        <v>1</v>
      </c>
      <c r="V243" s="25"/>
      <c r="W243" s="25">
        <v>1</v>
      </c>
      <c r="X243" s="25"/>
      <c r="Y243" s="25">
        <v>1</v>
      </c>
      <c r="Z243" s="25">
        <v>1</v>
      </c>
      <c r="AA243" s="25">
        <v>1</v>
      </c>
      <c r="AB243" s="25">
        <v>1</v>
      </c>
      <c r="AC243" s="25">
        <v>1</v>
      </c>
      <c r="AD243" s="25">
        <v>2</v>
      </c>
      <c r="AE243" s="25">
        <v>2</v>
      </c>
      <c r="AF243" s="25"/>
      <c r="AG243" s="25">
        <v>1</v>
      </c>
      <c r="AH243" s="25">
        <v>1</v>
      </c>
      <c r="AI243" s="25">
        <v>1</v>
      </c>
      <c r="AJ243" s="25">
        <v>1</v>
      </c>
      <c r="AK243" s="25">
        <v>4</v>
      </c>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c r="EA243" s="33"/>
      <c r="EB243" s="33"/>
      <c r="EC243" s="33"/>
      <c r="ED243" s="33"/>
      <c r="EE243" s="33"/>
      <c r="EF243" s="33"/>
      <c r="EG243" s="33"/>
      <c r="EH243" s="33"/>
      <c r="EI243" s="33"/>
      <c r="EJ243" s="33"/>
      <c r="EK243" s="33"/>
      <c r="EL243" s="33"/>
      <c r="EM243" s="33"/>
      <c r="EN243" s="33"/>
      <c r="EO243" s="33"/>
      <c r="EP243" s="33"/>
      <c r="EQ243" s="33"/>
      <c r="ER243" s="33"/>
      <c r="ES243" s="33"/>
      <c r="ET243" s="33"/>
      <c r="EU243" s="33"/>
      <c r="EV243" s="33"/>
      <c r="EW243" s="33"/>
      <c r="EX243" s="33"/>
      <c r="EY243" s="33"/>
      <c r="EZ243" s="33"/>
      <c r="FA243" s="33"/>
      <c r="FB243" s="33"/>
      <c r="FC243" s="33"/>
      <c r="FD243" s="33"/>
      <c r="FE243" s="33"/>
      <c r="FF243" s="33"/>
      <c r="FG243" s="33"/>
      <c r="FH243" s="33"/>
      <c r="FI243" s="33"/>
      <c r="FJ243" s="33"/>
      <c r="FK243" s="33"/>
      <c r="FL243" s="33"/>
      <c r="FM243" s="33"/>
      <c r="FN243" s="33"/>
      <c r="FO243" s="33"/>
      <c r="FP243" s="33"/>
      <c r="FQ243" s="33"/>
      <c r="FR243" s="33"/>
      <c r="FS243" s="33"/>
      <c r="FT243" s="33"/>
      <c r="FU243" s="33"/>
      <c r="FV243" s="33"/>
      <c r="FW243" s="33"/>
      <c r="FX243" s="33"/>
      <c r="FY243" s="33"/>
      <c r="FZ243" s="33"/>
      <c r="GA243" s="33"/>
      <c r="GB243" s="33"/>
      <c r="GC243" s="33"/>
      <c r="GD243" s="33"/>
      <c r="GE243" s="33"/>
      <c r="GF243" s="33"/>
      <c r="GG243" s="33"/>
      <c r="GH243" s="33"/>
      <c r="GI243" s="33"/>
      <c r="GJ243" s="33"/>
      <c r="GK243" s="33"/>
      <c r="GL243" s="33"/>
      <c r="GM243" s="33"/>
      <c r="GN243" s="33"/>
      <c r="GO243" s="33"/>
      <c r="GP243" s="33"/>
      <c r="GQ243" s="33"/>
      <c r="GR243" s="33"/>
      <c r="GS243" s="33"/>
      <c r="GT243" s="33"/>
      <c r="GU243" s="33"/>
      <c r="GV243" s="33"/>
      <c r="GW243" s="33"/>
      <c r="GX243" s="33"/>
      <c r="GY243" s="33"/>
      <c r="GZ243" s="33"/>
      <c r="HA243" s="33"/>
      <c r="HB243" s="33"/>
      <c r="HC243" s="33"/>
      <c r="HD243" s="33"/>
      <c r="HE243" s="33"/>
      <c r="HF243" s="33"/>
      <c r="HG243" s="33"/>
      <c r="HH243" s="33"/>
      <c r="HI243" s="33"/>
      <c r="HJ243" s="33"/>
      <c r="HK243" s="33"/>
      <c r="HL243" s="33"/>
      <c r="HM243" s="33"/>
      <c r="HN243" s="33"/>
      <c r="HO243" s="33"/>
      <c r="HP243" s="33"/>
      <c r="HQ243" s="33"/>
      <c r="HR243" s="33"/>
      <c r="HS243" s="33"/>
      <c r="HT243" s="33"/>
      <c r="HU243" s="33"/>
      <c r="HV243" s="33"/>
      <c r="HW243" s="33"/>
      <c r="HX243" s="33"/>
      <c r="HY243" s="33"/>
      <c r="HZ243" s="33"/>
      <c r="IA243" s="33"/>
      <c r="IB243" s="33"/>
      <c r="IC243" s="33"/>
      <c r="ID243" s="33"/>
      <c r="IE243" s="33"/>
      <c r="IF243" s="33"/>
      <c r="IG243" s="33"/>
      <c r="IH243" s="33"/>
      <c r="II243" s="33"/>
      <c r="IJ243" s="33"/>
      <c r="IK243" s="33"/>
      <c r="IL243" s="33"/>
      <c r="IM243" s="33"/>
      <c r="IN243" s="33"/>
      <c r="IO243" s="33"/>
      <c r="IP243" s="33"/>
      <c r="IQ243" s="33"/>
      <c r="IR243" s="33"/>
      <c r="IS243" s="33"/>
      <c r="IT243" s="33"/>
      <c r="IU243" s="33"/>
      <c r="IV243" s="33"/>
    </row>
    <row r="244" spans="1:256" ht="33.75">
      <c r="A244" s="178" t="s">
        <v>595</v>
      </c>
      <c r="B244" s="163" t="s">
        <v>2757</v>
      </c>
      <c r="C244" s="174" t="s">
        <v>2758</v>
      </c>
      <c r="D244" s="179" t="s">
        <v>568</v>
      </c>
      <c r="E244" s="164" t="s">
        <v>224</v>
      </c>
      <c r="F244" s="8">
        <v>1</v>
      </c>
      <c r="G244" s="10" t="s">
        <v>2756</v>
      </c>
      <c r="H244" s="11">
        <v>90.4296875</v>
      </c>
      <c r="I244" s="11">
        <v>2.1875</v>
      </c>
      <c r="J244" s="11">
        <v>0.46875</v>
      </c>
      <c r="K244" s="11">
        <v>2.0703124999999822</v>
      </c>
      <c r="L244" s="11">
        <v>3.75</v>
      </c>
      <c r="M244" s="11">
        <v>1.1000000000000001</v>
      </c>
      <c r="N244" s="73">
        <v>79</v>
      </c>
      <c r="O244" s="75">
        <v>1.1000000000000001</v>
      </c>
      <c r="P244" s="73">
        <v>14</v>
      </c>
      <c r="Q244" s="73">
        <v>22.537500000000001</v>
      </c>
      <c r="R244" s="73">
        <v>371</v>
      </c>
      <c r="S244" s="73">
        <v>13</v>
      </c>
      <c r="T244" s="74">
        <v>0.14000000000000001</v>
      </c>
      <c r="U244" s="74">
        <v>0.28000000000000003</v>
      </c>
      <c r="V244" s="10">
        <v>554</v>
      </c>
      <c r="W244" s="10">
        <v>0</v>
      </c>
      <c r="X244" s="73">
        <v>6640</v>
      </c>
      <c r="Y244" s="10">
        <v>772.5</v>
      </c>
      <c r="Z244" s="10">
        <v>4650</v>
      </c>
      <c r="AA244" s="10">
        <v>3220</v>
      </c>
      <c r="AB244" s="10">
        <v>0</v>
      </c>
      <c r="AC244" s="8" t="s">
        <v>2755</v>
      </c>
      <c r="AD244" s="74">
        <v>0.08</v>
      </c>
      <c r="AE244" s="74">
        <v>7.0000000000000007E-2</v>
      </c>
      <c r="AF244" s="11">
        <v>0.82500000000000007</v>
      </c>
      <c r="AG244" s="11">
        <v>0.64687499999999998</v>
      </c>
      <c r="AH244" s="11">
        <v>0.20625000000000002</v>
      </c>
      <c r="AI244" s="13">
        <v>6.6718750000000007E-2</v>
      </c>
      <c r="AJ244" s="10">
        <v>14</v>
      </c>
      <c r="AK244" s="75">
        <v>20.100000000000001</v>
      </c>
    </row>
    <row r="245" spans="1:256" s="18" customFormat="1" ht="67.5">
      <c r="A245" s="175" t="s">
        <v>575</v>
      </c>
      <c r="B245" s="188" t="s">
        <v>572</v>
      </c>
      <c r="C245" s="173" t="s">
        <v>576</v>
      </c>
      <c r="D245" s="186" t="s">
        <v>573</v>
      </c>
      <c r="E245" s="167" t="s">
        <v>577</v>
      </c>
      <c r="F245" s="30">
        <v>0.99</v>
      </c>
      <c r="G245" s="28" t="s">
        <v>2754</v>
      </c>
      <c r="H245" s="29">
        <v>94.335333333333338</v>
      </c>
      <c r="I245" s="29">
        <v>0.8949999999999998</v>
      </c>
      <c r="J245" s="29">
        <v>0.1</v>
      </c>
      <c r="K245" s="29">
        <v>2.4788974358974514</v>
      </c>
      <c r="L245" s="29">
        <v>1.6</v>
      </c>
      <c r="M245" s="29">
        <v>0.59076923076923071</v>
      </c>
      <c r="N245" s="28">
        <v>23.914375000000003</v>
      </c>
      <c r="O245" s="29">
        <v>0.39659375000000002</v>
      </c>
      <c r="P245" s="28">
        <v>15</v>
      </c>
      <c r="Q245" s="28">
        <v>22.857499999999998</v>
      </c>
      <c r="R245" s="28">
        <v>142.47666666666669</v>
      </c>
      <c r="S245" s="28">
        <v>40.375833333333333</v>
      </c>
      <c r="T245" s="30">
        <v>0.37919999999999998</v>
      </c>
      <c r="U245" s="30">
        <v>2.7099999999999999E-2</v>
      </c>
      <c r="V245" s="28" t="s">
        <v>120</v>
      </c>
      <c r="W245" s="28">
        <v>0</v>
      </c>
      <c r="X245" s="28" t="s">
        <v>120</v>
      </c>
      <c r="Y245" s="28"/>
      <c r="Z245" s="28"/>
      <c r="AA245" s="28"/>
      <c r="AB245" s="28">
        <v>0</v>
      </c>
      <c r="AC245" s="28">
        <v>0</v>
      </c>
      <c r="AD245" s="30">
        <v>0.43</v>
      </c>
      <c r="AE245" s="30" t="s">
        <v>120</v>
      </c>
      <c r="AF245" s="29">
        <v>0.45400000000000001</v>
      </c>
      <c r="AG245" s="29">
        <v>0.254</v>
      </c>
      <c r="AH245" s="29">
        <v>0.2</v>
      </c>
      <c r="AI245" s="54">
        <v>7.0999999999999994E-2</v>
      </c>
      <c r="AJ245" s="28">
        <v>25</v>
      </c>
      <c r="AK245" s="29">
        <v>17.251764705882348</v>
      </c>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6"/>
      <c r="EK245" s="6"/>
      <c r="EL245" s="6"/>
      <c r="EM245" s="6"/>
      <c r="EN245" s="6"/>
      <c r="EO245" s="6"/>
      <c r="EP245" s="6"/>
      <c r="EQ245" s="6"/>
      <c r="ER245" s="6"/>
      <c r="ES245" s="6"/>
      <c r="ET245" s="6"/>
      <c r="EU245" s="6"/>
      <c r="EV245" s="6"/>
      <c r="EW245" s="6"/>
      <c r="EX245" s="6"/>
      <c r="EY245" s="6"/>
      <c r="EZ245" s="6"/>
      <c r="FA245" s="6"/>
      <c r="FB245" s="6"/>
      <c r="FC245" s="6"/>
      <c r="FD245" s="6"/>
      <c r="FE245" s="6"/>
      <c r="FF245" s="6"/>
      <c r="FG245" s="6"/>
      <c r="FH245" s="6"/>
      <c r="FI245" s="6"/>
      <c r="FJ245" s="6"/>
      <c r="FK245" s="6"/>
      <c r="FL245" s="6"/>
      <c r="FM245" s="6"/>
      <c r="FN245" s="6"/>
      <c r="FO245" s="6"/>
      <c r="FP245" s="6"/>
      <c r="FQ245" s="6"/>
      <c r="FR245" s="6"/>
      <c r="FS245" s="6"/>
      <c r="FT245" s="6"/>
      <c r="FU245" s="6"/>
      <c r="FV245" s="6"/>
      <c r="FW245" s="6"/>
      <c r="FX245" s="6"/>
      <c r="FY245" s="6"/>
      <c r="FZ245" s="6"/>
      <c r="GA245" s="6"/>
      <c r="GB245" s="6"/>
      <c r="GC245" s="6"/>
      <c r="GD245" s="6"/>
      <c r="GE245" s="6"/>
      <c r="GF245" s="6"/>
      <c r="GG245" s="6"/>
      <c r="GH245" s="6"/>
      <c r="GI245" s="6"/>
      <c r="GJ245" s="6"/>
      <c r="GK245" s="6"/>
      <c r="GL245" s="6"/>
      <c r="GM245" s="6"/>
      <c r="GN245" s="6"/>
      <c r="GO245" s="6"/>
      <c r="GP245" s="6"/>
      <c r="GQ245" s="6"/>
      <c r="GR245" s="6"/>
      <c r="GS245" s="6"/>
      <c r="GT245" s="6"/>
      <c r="GU245" s="6"/>
      <c r="GV245" s="6"/>
      <c r="GW245" s="6"/>
      <c r="GX245" s="6"/>
      <c r="GY245" s="6"/>
      <c r="GZ245" s="6"/>
      <c r="HA245" s="6"/>
      <c r="HB245" s="6"/>
      <c r="HC245" s="6"/>
      <c r="HD245" s="6"/>
      <c r="HE245" s="6"/>
      <c r="HF245" s="6"/>
      <c r="HG245" s="6"/>
      <c r="HH245" s="6"/>
      <c r="HI245" s="6"/>
      <c r="HJ245" s="6"/>
      <c r="HK245" s="6"/>
      <c r="HL245" s="6"/>
      <c r="HM245" s="6"/>
      <c r="HN245" s="6"/>
      <c r="HO245" s="6"/>
      <c r="HP245" s="6"/>
      <c r="HQ245" s="6"/>
      <c r="HR245" s="6"/>
      <c r="HS245" s="6"/>
      <c r="HT245" s="6"/>
      <c r="HU245" s="6"/>
      <c r="HV245" s="6"/>
      <c r="HW245" s="6"/>
      <c r="HX245" s="6"/>
      <c r="HY245" s="6"/>
      <c r="HZ245" s="6"/>
      <c r="IA245" s="6"/>
      <c r="IB245" s="6"/>
      <c r="IC245" s="6"/>
      <c r="ID245" s="6"/>
      <c r="IE245" s="6"/>
      <c r="IF245" s="6"/>
      <c r="IG245" s="6"/>
      <c r="IH245" s="6"/>
      <c r="II245" s="6"/>
      <c r="IJ245" s="6"/>
      <c r="IK245" s="6"/>
      <c r="IL245" s="6"/>
      <c r="IM245" s="6"/>
      <c r="IN245" s="6"/>
      <c r="IO245" s="6"/>
      <c r="IP245" s="6"/>
      <c r="IQ245" s="6"/>
      <c r="IR245" s="6"/>
      <c r="IS245" s="6"/>
      <c r="IT245" s="6"/>
      <c r="IU245" s="6"/>
      <c r="IV245" s="6"/>
    </row>
    <row r="246" spans="1:256" s="35" customFormat="1" ht="8.25">
      <c r="A246" s="176" t="s">
        <v>112</v>
      </c>
      <c r="B246" s="189"/>
      <c r="C246" s="189"/>
      <c r="D246" s="190"/>
      <c r="E246" s="172"/>
      <c r="F246" s="39"/>
      <c r="G246" s="25"/>
      <c r="H246" s="40">
        <v>0.99733836260509501</v>
      </c>
      <c r="I246" s="40">
        <v>0.19385760039464409</v>
      </c>
      <c r="J246" s="40" t="s">
        <v>2753</v>
      </c>
      <c r="K246" s="40"/>
      <c r="L246" s="40"/>
      <c r="M246" s="40">
        <v>2.8125178062114387E-2</v>
      </c>
      <c r="N246" s="25">
        <v>9.0344377937976876</v>
      </c>
      <c r="O246" s="40">
        <v>0.10448304786742509</v>
      </c>
      <c r="P246" s="25"/>
      <c r="Q246" s="25">
        <v>0.73741717562658582</v>
      </c>
      <c r="R246" s="25">
        <v>1.1611462466289961</v>
      </c>
      <c r="S246" s="25">
        <v>11.349636324436553</v>
      </c>
      <c r="T246" s="39" t="s">
        <v>2752</v>
      </c>
      <c r="U246" s="39"/>
      <c r="V246" s="25"/>
      <c r="W246" s="25"/>
      <c r="X246" s="25"/>
      <c r="Y246" s="25"/>
      <c r="Z246" s="25"/>
      <c r="AA246" s="25"/>
      <c r="AB246" s="25"/>
      <c r="AC246" s="39"/>
      <c r="AD246" s="39" t="s">
        <v>3912</v>
      </c>
      <c r="AE246" s="39"/>
      <c r="AF246" s="39"/>
      <c r="AG246" s="39"/>
      <c r="AH246" s="39"/>
      <c r="AI246" s="38"/>
      <c r="AJ246" s="25"/>
      <c r="AK246" s="40">
        <v>7.6115785446368918</v>
      </c>
      <c r="AL246" s="41"/>
      <c r="AM246" s="41"/>
      <c r="AN246" s="41"/>
      <c r="AO246" s="41"/>
      <c r="AP246" s="41"/>
      <c r="AQ246" s="41"/>
      <c r="AR246" s="41"/>
      <c r="AS246" s="41"/>
      <c r="AT246" s="41"/>
      <c r="AU246" s="41"/>
      <c r="AV246" s="41"/>
      <c r="AW246" s="41"/>
      <c r="AX246" s="41"/>
      <c r="AY246" s="41"/>
      <c r="AZ246" s="41"/>
      <c r="BA246" s="41"/>
      <c r="BB246" s="41"/>
      <c r="BC246" s="41"/>
      <c r="BD246" s="41"/>
      <c r="BE246" s="41"/>
      <c r="BF246" s="41"/>
      <c r="BG246" s="41"/>
      <c r="BH246" s="41"/>
      <c r="BI246" s="41"/>
      <c r="BJ246" s="41"/>
      <c r="BK246" s="41"/>
      <c r="BL246" s="41"/>
      <c r="BM246" s="41"/>
      <c r="BN246" s="41"/>
      <c r="BO246" s="41"/>
      <c r="BP246" s="41"/>
      <c r="BQ246" s="41"/>
      <c r="BR246" s="41"/>
      <c r="BS246" s="41"/>
      <c r="BT246" s="41"/>
      <c r="BU246" s="41"/>
      <c r="BV246" s="41"/>
      <c r="BW246" s="41"/>
      <c r="BX246" s="41"/>
      <c r="BY246" s="41"/>
      <c r="BZ246" s="41"/>
      <c r="CA246" s="41"/>
      <c r="CB246" s="41"/>
      <c r="CC246" s="41"/>
      <c r="CD246" s="41"/>
      <c r="CE246" s="41"/>
      <c r="CF246" s="41"/>
      <c r="CG246" s="41"/>
      <c r="CH246" s="41"/>
      <c r="CI246" s="41"/>
      <c r="CJ246" s="41"/>
      <c r="CK246" s="41"/>
      <c r="CL246" s="41"/>
      <c r="CM246" s="41"/>
      <c r="CN246" s="41"/>
      <c r="CO246" s="41"/>
      <c r="CP246" s="41"/>
      <c r="CQ246" s="41"/>
      <c r="CR246" s="41"/>
      <c r="CS246" s="41"/>
      <c r="CT246" s="41"/>
      <c r="CU246" s="41"/>
      <c r="CV246" s="41"/>
      <c r="CW246" s="41"/>
      <c r="CX246" s="41"/>
      <c r="CY246" s="41"/>
      <c r="CZ246" s="41"/>
      <c r="DA246" s="41"/>
      <c r="DB246" s="41"/>
      <c r="DC246" s="41"/>
      <c r="DD246" s="41"/>
      <c r="DE246" s="41"/>
      <c r="DF246" s="41"/>
      <c r="DG246" s="41"/>
      <c r="DH246" s="41"/>
      <c r="DI246" s="41"/>
      <c r="DJ246" s="41"/>
      <c r="DK246" s="41"/>
      <c r="DL246" s="41"/>
      <c r="DM246" s="41"/>
      <c r="DN246" s="41"/>
      <c r="DO246" s="41"/>
      <c r="DP246" s="41"/>
      <c r="DQ246" s="41"/>
      <c r="DR246" s="41"/>
      <c r="DS246" s="41"/>
      <c r="DT246" s="41"/>
      <c r="DU246" s="41"/>
      <c r="DV246" s="41"/>
      <c r="DW246" s="41"/>
      <c r="DX246" s="41"/>
      <c r="DY246" s="41"/>
      <c r="DZ246" s="41"/>
      <c r="EA246" s="41"/>
      <c r="EB246" s="41"/>
      <c r="EC246" s="41"/>
      <c r="ED246" s="41"/>
      <c r="EE246" s="41"/>
      <c r="EF246" s="41"/>
      <c r="EG246" s="41"/>
      <c r="EH246" s="41"/>
      <c r="EI246" s="41"/>
      <c r="EJ246" s="41"/>
      <c r="EK246" s="41"/>
      <c r="EL246" s="41"/>
      <c r="EM246" s="41"/>
      <c r="EN246" s="41"/>
      <c r="EO246" s="41"/>
      <c r="EP246" s="41"/>
      <c r="EQ246" s="41"/>
      <c r="ER246" s="41"/>
      <c r="ES246" s="41"/>
      <c r="ET246" s="41"/>
      <c r="EU246" s="41"/>
      <c r="EV246" s="41"/>
      <c r="EW246" s="41"/>
      <c r="EX246" s="41"/>
      <c r="EY246" s="41"/>
      <c r="EZ246" s="41"/>
      <c r="FA246" s="41"/>
      <c r="FB246" s="41"/>
      <c r="FC246" s="41"/>
      <c r="FD246" s="41"/>
      <c r="FE246" s="41"/>
      <c r="FF246" s="41"/>
      <c r="FG246" s="41"/>
      <c r="FH246" s="41"/>
      <c r="FI246" s="41"/>
      <c r="FJ246" s="41"/>
      <c r="FK246" s="41"/>
      <c r="FL246" s="41"/>
      <c r="FM246" s="41"/>
      <c r="FN246" s="41"/>
      <c r="FO246" s="41"/>
      <c r="FP246" s="41"/>
      <c r="FQ246" s="41"/>
      <c r="FR246" s="41"/>
      <c r="FS246" s="41"/>
      <c r="FT246" s="41"/>
      <c r="FU246" s="41"/>
      <c r="FV246" s="41"/>
      <c r="FW246" s="41"/>
      <c r="FX246" s="41"/>
      <c r="FY246" s="41"/>
      <c r="FZ246" s="41"/>
      <c r="GA246" s="41"/>
      <c r="GB246" s="41"/>
      <c r="GC246" s="41"/>
      <c r="GD246" s="41"/>
      <c r="GE246" s="41"/>
      <c r="GF246" s="41"/>
      <c r="GG246" s="41"/>
      <c r="GH246" s="41"/>
      <c r="GI246" s="41"/>
      <c r="GJ246" s="41"/>
      <c r="GK246" s="41"/>
      <c r="GL246" s="41"/>
      <c r="GM246" s="41"/>
      <c r="GN246" s="41"/>
      <c r="GO246" s="41"/>
      <c r="GP246" s="41"/>
      <c r="GQ246" s="41"/>
      <c r="GR246" s="41"/>
      <c r="GS246" s="41"/>
      <c r="GT246" s="41"/>
      <c r="GU246" s="41"/>
      <c r="GV246" s="41"/>
      <c r="GW246" s="41"/>
      <c r="GX246" s="41"/>
      <c r="GY246" s="41"/>
      <c r="GZ246" s="41"/>
      <c r="HA246" s="41"/>
      <c r="HB246" s="41"/>
      <c r="HC246" s="41"/>
      <c r="HD246" s="41"/>
      <c r="HE246" s="41"/>
      <c r="HF246" s="41"/>
      <c r="HG246" s="41"/>
      <c r="HH246" s="41"/>
      <c r="HI246" s="41"/>
      <c r="HJ246" s="41"/>
      <c r="HK246" s="41"/>
      <c r="HL246" s="41"/>
      <c r="HM246" s="41"/>
      <c r="HN246" s="41"/>
      <c r="HO246" s="41"/>
      <c r="HP246" s="41"/>
      <c r="HQ246" s="41"/>
      <c r="HR246" s="41"/>
      <c r="HS246" s="41"/>
      <c r="HT246" s="41"/>
      <c r="HU246" s="41"/>
      <c r="HV246" s="41"/>
      <c r="HW246" s="41"/>
      <c r="HX246" s="41"/>
      <c r="HY246" s="41"/>
      <c r="HZ246" s="41"/>
      <c r="IA246" s="41"/>
      <c r="IB246" s="41"/>
      <c r="IC246" s="41"/>
      <c r="ID246" s="41"/>
      <c r="IE246" s="41"/>
      <c r="IF246" s="41"/>
      <c r="IG246" s="41"/>
      <c r="IH246" s="41"/>
      <c r="II246" s="41"/>
      <c r="IJ246" s="41"/>
      <c r="IK246" s="41"/>
      <c r="IL246" s="41"/>
      <c r="IM246" s="41"/>
      <c r="IN246" s="41"/>
      <c r="IO246" s="41"/>
      <c r="IP246" s="41"/>
      <c r="IQ246" s="41"/>
      <c r="IR246" s="41"/>
      <c r="IS246" s="41"/>
      <c r="IT246" s="41"/>
      <c r="IU246" s="41"/>
      <c r="IV246" s="41"/>
    </row>
    <row r="247" spans="1:256" s="24" customFormat="1" ht="8.25">
      <c r="A247" s="177" t="s">
        <v>113</v>
      </c>
      <c r="B247" s="191"/>
      <c r="C247" s="191"/>
      <c r="D247" s="192"/>
      <c r="E247" s="169"/>
      <c r="F247" s="39"/>
      <c r="G247" s="25"/>
      <c r="H247" s="25">
        <v>15</v>
      </c>
      <c r="I247" s="25">
        <v>14</v>
      </c>
      <c r="J247" s="25">
        <v>2</v>
      </c>
      <c r="K247" s="25"/>
      <c r="L247" s="25">
        <v>1</v>
      </c>
      <c r="M247" s="25">
        <v>13</v>
      </c>
      <c r="N247" s="25">
        <v>16</v>
      </c>
      <c r="O247" s="25">
        <v>16</v>
      </c>
      <c r="P247" s="25"/>
      <c r="Q247" s="25">
        <v>12</v>
      </c>
      <c r="R247" s="25">
        <v>12</v>
      </c>
      <c r="S247" s="25">
        <v>12</v>
      </c>
      <c r="T247" s="25">
        <v>2</v>
      </c>
      <c r="U247" s="25">
        <v>1</v>
      </c>
      <c r="V247" s="25"/>
      <c r="W247" s="25">
        <v>1</v>
      </c>
      <c r="X247" s="25">
        <v>1</v>
      </c>
      <c r="Y247" s="25"/>
      <c r="Z247" s="25"/>
      <c r="AA247" s="25"/>
      <c r="AB247" s="25">
        <v>1</v>
      </c>
      <c r="AC247" s="25">
        <v>1</v>
      </c>
      <c r="AD247" s="25">
        <v>2</v>
      </c>
      <c r="AE247" s="25">
        <v>1</v>
      </c>
      <c r="AF247" s="25"/>
      <c r="AG247" s="25">
        <v>1</v>
      </c>
      <c r="AH247" s="25">
        <v>1</v>
      </c>
      <c r="AI247" s="25">
        <v>1</v>
      </c>
      <c r="AJ247" s="25">
        <v>1</v>
      </c>
      <c r="AK247" s="25">
        <v>17</v>
      </c>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c r="EA247" s="33"/>
      <c r="EB247" s="33"/>
      <c r="EC247" s="33"/>
      <c r="ED247" s="33"/>
      <c r="EE247" s="33"/>
      <c r="EF247" s="33"/>
      <c r="EG247" s="33"/>
      <c r="EH247" s="33"/>
      <c r="EI247" s="33"/>
      <c r="EJ247" s="33"/>
      <c r="EK247" s="33"/>
      <c r="EL247" s="33"/>
      <c r="EM247" s="33"/>
      <c r="EN247" s="33"/>
      <c r="EO247" s="33"/>
      <c r="EP247" s="33"/>
      <c r="EQ247" s="33"/>
      <c r="ER247" s="33"/>
      <c r="ES247" s="33"/>
      <c r="ET247" s="33"/>
      <c r="EU247" s="33"/>
      <c r="EV247" s="33"/>
      <c r="EW247" s="33"/>
      <c r="EX247" s="33"/>
      <c r="EY247" s="33"/>
      <c r="EZ247" s="33"/>
      <c r="FA247" s="33"/>
      <c r="FB247" s="33"/>
      <c r="FC247" s="33"/>
      <c r="FD247" s="33"/>
      <c r="FE247" s="33"/>
      <c r="FF247" s="33"/>
      <c r="FG247" s="33"/>
      <c r="FH247" s="33"/>
      <c r="FI247" s="33"/>
      <c r="FJ247" s="33"/>
      <c r="FK247" s="33"/>
      <c r="FL247" s="33"/>
      <c r="FM247" s="33"/>
      <c r="FN247" s="33"/>
      <c r="FO247" s="33"/>
      <c r="FP247" s="33"/>
      <c r="FQ247" s="33"/>
      <c r="FR247" s="33"/>
      <c r="FS247" s="33"/>
      <c r="FT247" s="33"/>
      <c r="FU247" s="33"/>
      <c r="FV247" s="33"/>
      <c r="FW247" s="33"/>
      <c r="FX247" s="33"/>
      <c r="FY247" s="33"/>
      <c r="FZ247" s="33"/>
      <c r="GA247" s="33"/>
      <c r="GB247" s="33"/>
      <c r="GC247" s="33"/>
      <c r="GD247" s="33"/>
      <c r="GE247" s="33"/>
      <c r="GF247" s="33"/>
      <c r="GG247" s="33"/>
      <c r="GH247" s="33"/>
      <c r="GI247" s="33"/>
      <c r="GJ247" s="33"/>
      <c r="GK247" s="33"/>
      <c r="GL247" s="33"/>
      <c r="GM247" s="33"/>
      <c r="GN247" s="33"/>
      <c r="GO247" s="33"/>
      <c r="GP247" s="33"/>
      <c r="GQ247" s="33"/>
      <c r="GR247" s="33"/>
      <c r="GS247" s="33"/>
      <c r="GT247" s="33"/>
      <c r="GU247" s="33"/>
      <c r="GV247" s="33"/>
      <c r="GW247" s="33"/>
      <c r="GX247" s="33"/>
      <c r="GY247" s="33"/>
      <c r="GZ247" s="33"/>
      <c r="HA247" s="33"/>
      <c r="HB247" s="33"/>
      <c r="HC247" s="33"/>
      <c r="HD247" s="33"/>
      <c r="HE247" s="33"/>
      <c r="HF247" s="33"/>
      <c r="HG247" s="33"/>
      <c r="HH247" s="33"/>
      <c r="HI247" s="33"/>
      <c r="HJ247" s="33"/>
      <c r="HK247" s="33"/>
      <c r="HL247" s="33"/>
      <c r="HM247" s="33"/>
      <c r="HN247" s="33"/>
      <c r="HO247" s="33"/>
      <c r="HP247" s="33"/>
      <c r="HQ247" s="33"/>
      <c r="HR247" s="33"/>
      <c r="HS247" s="33"/>
      <c r="HT247" s="33"/>
      <c r="HU247" s="33"/>
      <c r="HV247" s="33"/>
      <c r="HW247" s="33"/>
      <c r="HX247" s="33"/>
      <c r="HY247" s="33"/>
      <c r="HZ247" s="33"/>
      <c r="IA247" s="33"/>
      <c r="IB247" s="33"/>
      <c r="IC247" s="33"/>
      <c r="ID247" s="33"/>
      <c r="IE247" s="33"/>
      <c r="IF247" s="33"/>
      <c r="IG247" s="33"/>
      <c r="IH247" s="33"/>
      <c r="II247" s="33"/>
      <c r="IJ247" s="33"/>
      <c r="IK247" s="33"/>
      <c r="IL247" s="33"/>
      <c r="IM247" s="33"/>
      <c r="IN247" s="33"/>
      <c r="IO247" s="33"/>
      <c r="IP247" s="33"/>
      <c r="IQ247" s="33"/>
      <c r="IR247" s="33"/>
      <c r="IS247" s="33"/>
      <c r="IT247" s="33"/>
      <c r="IU247" s="33"/>
      <c r="IV247" s="33"/>
    </row>
    <row r="248" spans="1:256" ht="22.5">
      <c r="A248" s="178" t="s">
        <v>600</v>
      </c>
      <c r="B248" s="163" t="s">
        <v>2750</v>
      </c>
      <c r="C248" s="174" t="s">
        <v>2751</v>
      </c>
      <c r="D248" s="179" t="s">
        <v>573</v>
      </c>
      <c r="E248" s="164" t="s">
        <v>224</v>
      </c>
      <c r="F248" s="8">
        <v>1</v>
      </c>
      <c r="G248" s="10" t="s">
        <v>2749</v>
      </c>
      <c r="H248" s="11">
        <v>92.426916221033878</v>
      </c>
      <c r="I248" s="11">
        <v>1.1965240641711226</v>
      </c>
      <c r="J248" s="11">
        <v>0.13368983957219249</v>
      </c>
      <c r="K248" s="11">
        <v>3.3140340052104964</v>
      </c>
      <c r="L248" s="11">
        <v>2.1390374331550799</v>
      </c>
      <c r="M248" s="11">
        <v>0.75030851501439721</v>
      </c>
      <c r="N248" s="10">
        <v>34.750877339572192</v>
      </c>
      <c r="O248" s="11">
        <v>0.54471298462566842</v>
      </c>
      <c r="P248" s="10">
        <v>14.077540106951872</v>
      </c>
      <c r="Q248" s="10">
        <v>27.542446524064175</v>
      </c>
      <c r="R248" s="10">
        <v>86.102272727272734</v>
      </c>
      <c r="S248" s="10">
        <v>33.137310606060609</v>
      </c>
      <c r="T248" s="8">
        <v>0.38235294117647056</v>
      </c>
      <c r="U248" s="8">
        <v>3.5487967914438506E-2</v>
      </c>
      <c r="V248" s="10">
        <v>0</v>
      </c>
      <c r="W248" s="10">
        <v>0</v>
      </c>
      <c r="X248" s="10" t="s">
        <v>120</v>
      </c>
      <c r="Y248" s="10"/>
      <c r="Z248" s="10"/>
      <c r="AA248" s="10"/>
      <c r="AB248" s="10">
        <v>0</v>
      </c>
      <c r="AC248" s="10">
        <v>0</v>
      </c>
      <c r="AD248" s="8">
        <v>0.40240641711229941</v>
      </c>
      <c r="AE248" s="8" t="s">
        <v>120</v>
      </c>
      <c r="AF248" s="11">
        <v>0.42486631016042775</v>
      </c>
      <c r="AG248" s="11">
        <v>0.23770053475935826</v>
      </c>
      <c r="AH248" s="11">
        <v>0.16042780748663102</v>
      </c>
      <c r="AI248" s="13">
        <v>6.6443850267379673E-2</v>
      </c>
      <c r="AJ248" s="10">
        <v>16.711229946524064</v>
      </c>
      <c r="AK248" s="11">
        <v>9.2255426234664952</v>
      </c>
    </row>
    <row r="249" spans="1:256" s="18" customFormat="1" ht="45">
      <c r="A249" s="175" t="s">
        <v>580</v>
      </c>
      <c r="B249" s="188" t="s">
        <v>3908</v>
      </c>
      <c r="C249" s="173" t="s">
        <v>3909</v>
      </c>
      <c r="D249" s="186" t="s">
        <v>578</v>
      </c>
      <c r="E249" s="167" t="s">
        <v>581</v>
      </c>
      <c r="F249" s="30">
        <v>0.98</v>
      </c>
      <c r="G249" s="28" t="s">
        <v>2748</v>
      </c>
      <c r="H249" s="29">
        <v>93.25</v>
      </c>
      <c r="I249" s="29">
        <v>1.9</v>
      </c>
      <c r="J249" s="29">
        <v>0.2</v>
      </c>
      <c r="K249" s="29">
        <v>2.5229999999999819</v>
      </c>
      <c r="L249" s="29">
        <v>1.7</v>
      </c>
      <c r="M249" s="29">
        <v>0.42699999999999999</v>
      </c>
      <c r="N249" s="28">
        <v>16.216666666666665</v>
      </c>
      <c r="O249" s="29">
        <v>0.31740000000000002</v>
      </c>
      <c r="P249" s="28">
        <v>7</v>
      </c>
      <c r="Q249" s="28">
        <v>28</v>
      </c>
      <c r="R249" s="28">
        <v>156</v>
      </c>
      <c r="S249" s="28">
        <v>7</v>
      </c>
      <c r="T249" s="30">
        <v>0.1915</v>
      </c>
      <c r="U249" s="30">
        <v>0.3</v>
      </c>
      <c r="V249" s="28"/>
      <c r="W249" s="28">
        <v>0</v>
      </c>
      <c r="X249" s="28"/>
      <c r="Y249" s="28"/>
      <c r="Z249" s="28"/>
      <c r="AA249" s="28"/>
      <c r="AB249" s="28">
        <v>0</v>
      </c>
      <c r="AC249" s="30" t="s">
        <v>97</v>
      </c>
      <c r="AD249" s="30">
        <v>7.0000000000000007E-2</v>
      </c>
      <c r="AE249" s="30">
        <v>0.01</v>
      </c>
      <c r="AF249" s="29">
        <v>0.6</v>
      </c>
      <c r="AG249" s="29">
        <v>0.5</v>
      </c>
      <c r="AH249" s="29">
        <v>0.1</v>
      </c>
      <c r="AI249" s="54">
        <v>4.8000000000000001E-2</v>
      </c>
      <c r="AJ249" s="28">
        <v>9</v>
      </c>
      <c r="AK249" s="29">
        <v>30.599999999999998</v>
      </c>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c r="DO249" s="6"/>
      <c r="DP249" s="6"/>
      <c r="DQ249" s="6"/>
      <c r="DR249" s="6"/>
      <c r="DS249" s="6"/>
      <c r="DT249" s="6"/>
      <c r="DU249" s="6"/>
      <c r="DV249" s="6"/>
      <c r="DW249" s="6"/>
      <c r="DX249" s="6"/>
      <c r="DY249" s="6"/>
      <c r="DZ249" s="6"/>
      <c r="EA249" s="6"/>
      <c r="EB249" s="6"/>
      <c r="EC249" s="6"/>
      <c r="ED249" s="6"/>
      <c r="EE249" s="6"/>
      <c r="EF249" s="6"/>
      <c r="EG249" s="6"/>
      <c r="EH249" s="6"/>
      <c r="EI249" s="6"/>
      <c r="EJ249" s="6"/>
      <c r="EK249" s="6"/>
      <c r="EL249" s="6"/>
      <c r="EM249" s="6"/>
      <c r="EN249" s="6"/>
      <c r="EO249" s="6"/>
      <c r="EP249" s="6"/>
      <c r="EQ249" s="6"/>
      <c r="ER249" s="6"/>
      <c r="ES249" s="6"/>
      <c r="ET249" s="6"/>
      <c r="EU249" s="6"/>
      <c r="EV249" s="6"/>
      <c r="EW249" s="6"/>
      <c r="EX249" s="6"/>
      <c r="EY249" s="6"/>
      <c r="EZ249" s="6"/>
      <c r="FA249" s="6"/>
      <c r="FB249" s="6"/>
      <c r="FC249" s="6"/>
      <c r="FD249" s="6"/>
      <c r="FE249" s="6"/>
      <c r="FF249" s="6"/>
      <c r="FG249" s="6"/>
      <c r="FH249" s="6"/>
      <c r="FI249" s="6"/>
      <c r="FJ249" s="6"/>
      <c r="FK249" s="6"/>
      <c r="FL249" s="6"/>
      <c r="FM249" s="6"/>
      <c r="FN249" s="6"/>
      <c r="FO249" s="6"/>
      <c r="FP249" s="6"/>
      <c r="FQ249" s="6"/>
      <c r="FR249" s="6"/>
      <c r="FS249" s="6"/>
      <c r="FT249" s="6"/>
      <c r="FU249" s="6"/>
      <c r="FV249" s="6"/>
      <c r="FW249" s="6"/>
      <c r="FX249" s="6"/>
      <c r="FY249" s="6"/>
      <c r="FZ249" s="6"/>
      <c r="GA249" s="6"/>
      <c r="GB249" s="6"/>
      <c r="GC249" s="6"/>
      <c r="GD249" s="6"/>
      <c r="GE249" s="6"/>
      <c r="GF249" s="6"/>
      <c r="GG249" s="6"/>
      <c r="GH249" s="6"/>
      <c r="GI249" s="6"/>
      <c r="GJ249" s="6"/>
      <c r="GK249" s="6"/>
      <c r="GL249" s="6"/>
      <c r="GM249" s="6"/>
      <c r="GN249" s="6"/>
      <c r="GO249" s="6"/>
      <c r="GP249" s="6"/>
      <c r="GQ249" s="6"/>
      <c r="GR249" s="6"/>
      <c r="GS249" s="6"/>
      <c r="GT249" s="6"/>
      <c r="GU249" s="6"/>
      <c r="GV249" s="6"/>
      <c r="GW249" s="6"/>
      <c r="GX249" s="6"/>
      <c r="GY249" s="6"/>
      <c r="GZ249" s="6"/>
      <c r="HA249" s="6"/>
      <c r="HB249" s="6"/>
      <c r="HC249" s="6"/>
      <c r="HD249" s="6"/>
      <c r="HE249" s="6"/>
      <c r="HF249" s="6"/>
      <c r="HG249" s="6"/>
      <c r="HH249" s="6"/>
      <c r="HI249" s="6"/>
      <c r="HJ249" s="6"/>
      <c r="HK249" s="6"/>
      <c r="HL249" s="6"/>
      <c r="HM249" s="6"/>
      <c r="HN249" s="6"/>
      <c r="HO249" s="6"/>
      <c r="HP249" s="6"/>
      <c r="HQ249" s="6"/>
      <c r="HR249" s="6"/>
      <c r="HS249" s="6"/>
      <c r="HT249" s="6"/>
      <c r="HU249" s="6"/>
      <c r="HV249" s="6"/>
      <c r="HW249" s="6"/>
      <c r="HX249" s="6"/>
      <c r="HY249" s="6"/>
      <c r="HZ249" s="6"/>
      <c r="IA249" s="6"/>
      <c r="IB249" s="6"/>
      <c r="IC249" s="6"/>
      <c r="ID249" s="6"/>
      <c r="IE249" s="6"/>
      <c r="IF249" s="6"/>
      <c r="IG249" s="6"/>
      <c r="IH249" s="6"/>
      <c r="II249" s="6"/>
      <c r="IJ249" s="6"/>
      <c r="IK249" s="6"/>
      <c r="IL249" s="6"/>
      <c r="IM249" s="6"/>
      <c r="IN249" s="6"/>
      <c r="IO249" s="6"/>
      <c r="IP249" s="6"/>
      <c r="IQ249" s="6"/>
      <c r="IR249" s="6"/>
      <c r="IS249" s="6"/>
      <c r="IT249" s="6"/>
      <c r="IU249" s="6"/>
      <c r="IV249" s="6"/>
    </row>
    <row r="250" spans="1:256" s="35" customFormat="1" ht="8.25">
      <c r="A250" s="176" t="s">
        <v>112</v>
      </c>
      <c r="B250" s="189"/>
      <c r="C250" s="189"/>
      <c r="D250" s="190"/>
      <c r="E250" s="172"/>
      <c r="F250" s="39"/>
      <c r="G250" s="25"/>
      <c r="H250" s="40" t="s">
        <v>2747</v>
      </c>
      <c r="I250" s="40" t="s">
        <v>2706</v>
      </c>
      <c r="J250" s="40"/>
      <c r="K250" s="40"/>
      <c r="L250" s="40"/>
      <c r="M250" s="40" t="s">
        <v>2746</v>
      </c>
      <c r="N250" s="25">
        <v>6.5529255553022567</v>
      </c>
      <c r="O250" s="40"/>
      <c r="P250" s="25"/>
      <c r="Q250" s="25"/>
      <c r="R250" s="25"/>
      <c r="S250" s="25"/>
      <c r="T250" s="39"/>
      <c r="U250" s="39"/>
      <c r="V250" s="25"/>
      <c r="W250" s="25"/>
      <c r="X250" s="25"/>
      <c r="Y250" s="25"/>
      <c r="Z250" s="25"/>
      <c r="AA250" s="25"/>
      <c r="AB250" s="25"/>
      <c r="AC250" s="39"/>
      <c r="AD250" s="39" t="s">
        <v>2441</v>
      </c>
      <c r="AE250" s="39" t="s">
        <v>2745</v>
      </c>
      <c r="AF250" s="39"/>
      <c r="AG250" s="39"/>
      <c r="AH250" s="39"/>
      <c r="AI250" s="38"/>
      <c r="AJ250" s="25"/>
      <c r="AK250" s="40">
        <v>0.69282032302755048</v>
      </c>
      <c r="AL250" s="41"/>
      <c r="AM250" s="41"/>
      <c r="AN250" s="41"/>
      <c r="AO250" s="41"/>
      <c r="AP250" s="41"/>
      <c r="AQ250" s="41"/>
      <c r="AR250" s="41"/>
      <c r="AS250" s="41"/>
      <c r="AT250" s="41"/>
      <c r="AU250" s="41"/>
      <c r="AV250" s="41"/>
      <c r="AW250" s="41"/>
      <c r="AX250" s="41"/>
      <c r="AY250" s="41"/>
      <c r="AZ250" s="41"/>
      <c r="BA250" s="41"/>
      <c r="BB250" s="41"/>
      <c r="BC250" s="41"/>
      <c r="BD250" s="41"/>
      <c r="BE250" s="41"/>
      <c r="BF250" s="41"/>
      <c r="BG250" s="41"/>
      <c r="BH250" s="41"/>
      <c r="BI250" s="41"/>
      <c r="BJ250" s="41"/>
      <c r="BK250" s="41"/>
      <c r="BL250" s="41"/>
      <c r="BM250" s="41"/>
      <c r="BN250" s="41"/>
      <c r="BO250" s="41"/>
      <c r="BP250" s="41"/>
      <c r="BQ250" s="41"/>
      <c r="BR250" s="41"/>
      <c r="BS250" s="41"/>
      <c r="BT250" s="41"/>
      <c r="BU250" s="41"/>
      <c r="BV250" s="41"/>
      <c r="BW250" s="41"/>
      <c r="BX250" s="41"/>
      <c r="BY250" s="41"/>
      <c r="BZ250" s="41"/>
      <c r="CA250" s="41"/>
      <c r="CB250" s="41"/>
      <c r="CC250" s="41"/>
      <c r="CD250" s="41"/>
      <c r="CE250" s="41"/>
      <c r="CF250" s="41"/>
      <c r="CG250" s="41"/>
      <c r="CH250" s="41"/>
      <c r="CI250" s="41"/>
      <c r="CJ250" s="41"/>
      <c r="CK250" s="41"/>
      <c r="CL250" s="41"/>
      <c r="CM250" s="41"/>
      <c r="CN250" s="41"/>
      <c r="CO250" s="41"/>
      <c r="CP250" s="41"/>
      <c r="CQ250" s="41"/>
      <c r="CR250" s="41"/>
      <c r="CS250" s="41"/>
      <c r="CT250" s="41"/>
      <c r="CU250" s="41"/>
      <c r="CV250" s="41"/>
      <c r="CW250" s="41"/>
      <c r="CX250" s="41"/>
      <c r="CY250" s="41"/>
      <c r="CZ250" s="41"/>
      <c r="DA250" s="41"/>
      <c r="DB250" s="41"/>
      <c r="DC250" s="41"/>
      <c r="DD250" s="41"/>
      <c r="DE250" s="41"/>
      <c r="DF250" s="41"/>
      <c r="DG250" s="41"/>
      <c r="DH250" s="41"/>
      <c r="DI250" s="41"/>
      <c r="DJ250" s="41"/>
      <c r="DK250" s="41"/>
      <c r="DL250" s="41"/>
      <c r="DM250" s="41"/>
      <c r="DN250" s="41"/>
      <c r="DO250" s="41"/>
      <c r="DP250" s="41"/>
      <c r="DQ250" s="41"/>
      <c r="DR250" s="41"/>
      <c r="DS250" s="41"/>
      <c r="DT250" s="41"/>
      <c r="DU250" s="41"/>
      <c r="DV250" s="41"/>
      <c r="DW250" s="41"/>
      <c r="DX250" s="41"/>
      <c r="DY250" s="41"/>
      <c r="DZ250" s="41"/>
      <c r="EA250" s="41"/>
      <c r="EB250" s="41"/>
      <c r="EC250" s="41"/>
      <c r="ED250" s="41"/>
      <c r="EE250" s="41"/>
      <c r="EF250" s="41"/>
      <c r="EG250" s="41"/>
      <c r="EH250" s="41"/>
      <c r="EI250" s="41"/>
      <c r="EJ250" s="41"/>
      <c r="EK250" s="41"/>
      <c r="EL250" s="41"/>
      <c r="EM250" s="41"/>
      <c r="EN250" s="41"/>
      <c r="EO250" s="41"/>
      <c r="EP250" s="41"/>
      <c r="EQ250" s="41"/>
      <c r="ER250" s="41"/>
      <c r="ES250" s="41"/>
      <c r="ET250" s="41"/>
      <c r="EU250" s="41"/>
      <c r="EV250" s="41"/>
      <c r="EW250" s="41"/>
      <c r="EX250" s="41"/>
      <c r="EY250" s="41"/>
      <c r="EZ250" s="41"/>
      <c r="FA250" s="41"/>
      <c r="FB250" s="41"/>
      <c r="FC250" s="41"/>
      <c r="FD250" s="41"/>
      <c r="FE250" s="41"/>
      <c r="FF250" s="41"/>
      <c r="FG250" s="41"/>
      <c r="FH250" s="41"/>
      <c r="FI250" s="41"/>
      <c r="FJ250" s="41"/>
      <c r="FK250" s="41"/>
      <c r="FL250" s="41"/>
      <c r="FM250" s="41"/>
      <c r="FN250" s="41"/>
      <c r="FO250" s="41"/>
      <c r="FP250" s="41"/>
      <c r="FQ250" s="41"/>
      <c r="FR250" s="41"/>
      <c r="FS250" s="41"/>
      <c r="FT250" s="41"/>
      <c r="FU250" s="41"/>
      <c r="FV250" s="41"/>
      <c r="FW250" s="41"/>
      <c r="FX250" s="41"/>
      <c r="FY250" s="41"/>
      <c r="FZ250" s="41"/>
      <c r="GA250" s="41"/>
      <c r="GB250" s="41"/>
      <c r="GC250" s="41"/>
      <c r="GD250" s="41"/>
      <c r="GE250" s="41"/>
      <c r="GF250" s="41"/>
      <c r="GG250" s="41"/>
      <c r="GH250" s="41"/>
      <c r="GI250" s="41"/>
      <c r="GJ250" s="41"/>
      <c r="GK250" s="41"/>
      <c r="GL250" s="41"/>
      <c r="GM250" s="41"/>
      <c r="GN250" s="41"/>
      <c r="GO250" s="41"/>
      <c r="GP250" s="41"/>
      <c r="GQ250" s="41"/>
      <c r="GR250" s="41"/>
      <c r="GS250" s="41"/>
      <c r="GT250" s="41"/>
      <c r="GU250" s="41"/>
      <c r="GV250" s="41"/>
      <c r="GW250" s="41"/>
      <c r="GX250" s="41"/>
      <c r="GY250" s="41"/>
      <c r="GZ250" s="41"/>
      <c r="HA250" s="41"/>
      <c r="HB250" s="41"/>
      <c r="HC250" s="41"/>
      <c r="HD250" s="41"/>
      <c r="HE250" s="41"/>
      <c r="HF250" s="41"/>
      <c r="HG250" s="41"/>
      <c r="HH250" s="41"/>
      <c r="HI250" s="41"/>
      <c r="HJ250" s="41"/>
      <c r="HK250" s="41"/>
      <c r="HL250" s="41"/>
      <c r="HM250" s="41"/>
      <c r="HN250" s="41"/>
      <c r="HO250" s="41"/>
      <c r="HP250" s="41"/>
      <c r="HQ250" s="41"/>
      <c r="HR250" s="41"/>
      <c r="HS250" s="41"/>
      <c r="HT250" s="41"/>
      <c r="HU250" s="41"/>
      <c r="HV250" s="41"/>
      <c r="HW250" s="41"/>
      <c r="HX250" s="41"/>
      <c r="HY250" s="41"/>
      <c r="HZ250" s="41"/>
      <c r="IA250" s="41"/>
      <c r="IB250" s="41"/>
      <c r="IC250" s="41"/>
      <c r="ID250" s="41"/>
      <c r="IE250" s="41"/>
      <c r="IF250" s="41"/>
      <c r="IG250" s="41"/>
      <c r="IH250" s="41"/>
      <c r="II250" s="41"/>
      <c r="IJ250" s="41"/>
      <c r="IK250" s="41"/>
      <c r="IL250" s="41"/>
      <c r="IM250" s="41"/>
      <c r="IN250" s="41"/>
      <c r="IO250" s="41"/>
      <c r="IP250" s="41"/>
      <c r="IQ250" s="41"/>
      <c r="IR250" s="41"/>
      <c r="IS250" s="41"/>
      <c r="IT250" s="41"/>
      <c r="IU250" s="41"/>
      <c r="IV250" s="41"/>
    </row>
    <row r="251" spans="1:256" s="24" customFormat="1" ht="8.25">
      <c r="A251" s="177" t="s">
        <v>113</v>
      </c>
      <c r="B251" s="191"/>
      <c r="C251" s="191"/>
      <c r="D251" s="192"/>
      <c r="E251" s="169"/>
      <c r="F251" s="25"/>
      <c r="G251" s="25"/>
      <c r="H251" s="25">
        <v>2</v>
      </c>
      <c r="I251" s="25">
        <v>2</v>
      </c>
      <c r="J251" s="25">
        <v>1</v>
      </c>
      <c r="K251" s="25"/>
      <c r="L251" s="25">
        <v>1</v>
      </c>
      <c r="M251" s="25">
        <v>2</v>
      </c>
      <c r="N251" s="25">
        <v>3</v>
      </c>
      <c r="O251" s="25">
        <v>1</v>
      </c>
      <c r="P251" s="25">
        <v>1</v>
      </c>
      <c r="Q251" s="25">
        <v>1</v>
      </c>
      <c r="R251" s="25">
        <v>1</v>
      </c>
      <c r="S251" s="25">
        <v>1</v>
      </c>
      <c r="T251" s="25">
        <v>1</v>
      </c>
      <c r="U251" s="25">
        <v>1</v>
      </c>
      <c r="V251" s="25"/>
      <c r="W251" s="25">
        <v>1</v>
      </c>
      <c r="X251" s="25"/>
      <c r="Y251" s="25"/>
      <c r="Z251" s="25"/>
      <c r="AA251" s="25"/>
      <c r="AB251" s="25">
        <v>1</v>
      </c>
      <c r="AC251" s="25">
        <v>1</v>
      </c>
      <c r="AD251" s="25">
        <v>2</v>
      </c>
      <c r="AE251" s="25">
        <v>2</v>
      </c>
      <c r="AF251" s="25"/>
      <c r="AG251" s="25">
        <v>1</v>
      </c>
      <c r="AH251" s="25">
        <v>1</v>
      </c>
      <c r="AI251" s="25">
        <v>1</v>
      </c>
      <c r="AJ251" s="25">
        <v>1</v>
      </c>
      <c r="AK251" s="25">
        <v>3</v>
      </c>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c r="EA251" s="33"/>
      <c r="EB251" s="33"/>
      <c r="EC251" s="33"/>
      <c r="ED251" s="33"/>
      <c r="EE251" s="33"/>
      <c r="EF251" s="33"/>
      <c r="EG251" s="33"/>
      <c r="EH251" s="33"/>
      <c r="EI251" s="33"/>
      <c r="EJ251" s="33"/>
      <c r="EK251" s="33"/>
      <c r="EL251" s="33"/>
      <c r="EM251" s="33"/>
      <c r="EN251" s="33"/>
      <c r="EO251" s="33"/>
      <c r="EP251" s="33"/>
      <c r="EQ251" s="33"/>
      <c r="ER251" s="33"/>
      <c r="ES251" s="33"/>
      <c r="ET251" s="33"/>
      <c r="EU251" s="33"/>
      <c r="EV251" s="33"/>
      <c r="EW251" s="33"/>
      <c r="EX251" s="33"/>
      <c r="EY251" s="33"/>
      <c r="EZ251" s="33"/>
      <c r="FA251" s="33"/>
      <c r="FB251" s="33"/>
      <c r="FC251" s="33"/>
      <c r="FD251" s="33"/>
      <c r="FE251" s="33"/>
      <c r="FF251" s="33"/>
      <c r="FG251" s="33"/>
      <c r="FH251" s="33"/>
      <c r="FI251" s="33"/>
      <c r="FJ251" s="33"/>
      <c r="FK251" s="33"/>
      <c r="FL251" s="33"/>
      <c r="FM251" s="33"/>
      <c r="FN251" s="33"/>
      <c r="FO251" s="33"/>
      <c r="FP251" s="33"/>
      <c r="FQ251" s="33"/>
      <c r="FR251" s="33"/>
      <c r="FS251" s="33"/>
      <c r="FT251" s="33"/>
      <c r="FU251" s="33"/>
      <c r="FV251" s="33"/>
      <c r="FW251" s="33"/>
      <c r="FX251" s="33"/>
      <c r="FY251" s="33"/>
      <c r="FZ251" s="33"/>
      <c r="GA251" s="33"/>
      <c r="GB251" s="33"/>
      <c r="GC251" s="33"/>
      <c r="GD251" s="33"/>
      <c r="GE251" s="33"/>
      <c r="GF251" s="33"/>
      <c r="GG251" s="33"/>
      <c r="GH251" s="33"/>
      <c r="GI251" s="33"/>
      <c r="GJ251" s="33"/>
      <c r="GK251" s="33"/>
      <c r="GL251" s="33"/>
      <c r="GM251" s="33"/>
      <c r="GN251" s="33"/>
      <c r="GO251" s="33"/>
      <c r="GP251" s="33"/>
      <c r="GQ251" s="33"/>
      <c r="GR251" s="33"/>
      <c r="GS251" s="33"/>
      <c r="GT251" s="33"/>
      <c r="GU251" s="33"/>
      <c r="GV251" s="33"/>
      <c r="GW251" s="33"/>
      <c r="GX251" s="33"/>
      <c r="GY251" s="33"/>
      <c r="GZ251" s="33"/>
      <c r="HA251" s="33"/>
      <c r="HB251" s="33"/>
      <c r="HC251" s="33"/>
      <c r="HD251" s="33"/>
      <c r="HE251" s="33"/>
      <c r="HF251" s="33"/>
      <c r="HG251" s="33"/>
      <c r="HH251" s="33"/>
      <c r="HI251" s="33"/>
      <c r="HJ251" s="33"/>
      <c r="HK251" s="33"/>
      <c r="HL251" s="33"/>
      <c r="HM251" s="33"/>
      <c r="HN251" s="33"/>
      <c r="HO251" s="33"/>
      <c r="HP251" s="33"/>
      <c r="HQ251" s="33"/>
      <c r="HR251" s="33"/>
      <c r="HS251" s="33"/>
      <c r="HT251" s="33"/>
      <c r="HU251" s="33"/>
      <c r="HV251" s="33"/>
      <c r="HW251" s="33"/>
      <c r="HX251" s="33"/>
      <c r="HY251" s="33"/>
      <c r="HZ251" s="33"/>
      <c r="IA251" s="33"/>
      <c r="IB251" s="33"/>
      <c r="IC251" s="33"/>
      <c r="ID251" s="33"/>
      <c r="IE251" s="33"/>
      <c r="IF251" s="33"/>
      <c r="IG251" s="33"/>
      <c r="IH251" s="33"/>
      <c r="II251" s="33"/>
      <c r="IJ251" s="33"/>
      <c r="IK251" s="33"/>
      <c r="IL251" s="33"/>
      <c r="IM251" s="33"/>
      <c r="IN251" s="33"/>
      <c r="IO251" s="33"/>
      <c r="IP251" s="33"/>
      <c r="IQ251" s="33"/>
      <c r="IR251" s="33"/>
      <c r="IS251" s="33"/>
      <c r="IT251" s="33"/>
      <c r="IU251" s="33"/>
      <c r="IV251" s="33"/>
    </row>
    <row r="252" spans="1:256" ht="45">
      <c r="A252" s="178" t="s">
        <v>584</v>
      </c>
      <c r="B252" s="163" t="s">
        <v>3026</v>
      </c>
      <c r="C252" s="174" t="s">
        <v>3910</v>
      </c>
      <c r="D252" s="179" t="s">
        <v>578</v>
      </c>
      <c r="E252" s="164" t="s">
        <v>585</v>
      </c>
      <c r="F252" s="8">
        <v>0.997</v>
      </c>
      <c r="G252" s="10" t="s">
        <v>2744</v>
      </c>
      <c r="H252" s="11">
        <v>95.01</v>
      </c>
      <c r="I252" s="11">
        <v>1.1060000000000001</v>
      </c>
      <c r="J252" s="11">
        <v>0.248</v>
      </c>
      <c r="K252" s="11">
        <v>1.4499999999999886</v>
      </c>
      <c r="L252" s="11">
        <v>1.65</v>
      </c>
      <c r="M252" s="11">
        <v>0.53600000000000003</v>
      </c>
      <c r="N252" s="10">
        <v>12.952</v>
      </c>
      <c r="O252" s="11">
        <v>0.19721078929539285</v>
      </c>
      <c r="P252" s="10">
        <v>7.4180000000000001</v>
      </c>
      <c r="Q252" s="10">
        <v>24</v>
      </c>
      <c r="R252" s="10">
        <v>156.31</v>
      </c>
      <c r="S252" s="10">
        <v>6.7969999999999997</v>
      </c>
      <c r="T252" s="8">
        <v>0.41</v>
      </c>
      <c r="U252" s="8">
        <v>0.97179101230647502</v>
      </c>
      <c r="V252" s="10">
        <v>8.6544166666666662</v>
      </c>
      <c r="W252" s="10">
        <v>0</v>
      </c>
      <c r="X252" s="10" t="s">
        <v>2743</v>
      </c>
      <c r="Y252" s="10"/>
      <c r="Z252" s="10">
        <v>103.85299999999999</v>
      </c>
      <c r="AA252" s="10"/>
      <c r="AB252" s="10">
        <v>0</v>
      </c>
      <c r="AC252" s="8" t="s">
        <v>2742</v>
      </c>
      <c r="AD252" s="8">
        <v>3.7999999999999999E-2</v>
      </c>
      <c r="AE252" s="8">
        <v>4.2999999999999997E-2</v>
      </c>
      <c r="AF252" s="11">
        <v>0.6</v>
      </c>
      <c r="AG252" s="11">
        <v>0.5</v>
      </c>
      <c r="AH252" s="11">
        <v>0.1</v>
      </c>
      <c r="AI252" s="13">
        <v>4.8500000000000001E-2</v>
      </c>
      <c r="AJ252" s="10">
        <v>15</v>
      </c>
      <c r="AK252" s="11">
        <v>12.287000000000001</v>
      </c>
    </row>
    <row r="253" spans="1:256" s="41" customFormat="1" ht="8.25">
      <c r="A253" s="197" t="s">
        <v>112</v>
      </c>
      <c r="B253" s="193"/>
      <c r="C253" s="193"/>
      <c r="D253" s="194"/>
      <c r="E253" s="181"/>
      <c r="F253" s="43"/>
      <c r="G253" s="34"/>
      <c r="H253" s="44"/>
      <c r="I253" s="44"/>
      <c r="J253" s="44"/>
      <c r="K253" s="44"/>
      <c r="L253" s="44"/>
      <c r="M253" s="44"/>
      <c r="N253" s="34"/>
      <c r="O253" s="44"/>
      <c r="P253" s="34"/>
      <c r="Q253" s="34"/>
      <c r="R253" s="34"/>
      <c r="S253" s="34"/>
      <c r="T253" s="43"/>
      <c r="U253" s="43"/>
      <c r="V253" s="34"/>
      <c r="W253" s="34"/>
      <c r="X253" s="34"/>
      <c r="Y253" s="34"/>
      <c r="Z253" s="34"/>
      <c r="AA253" s="34"/>
      <c r="AB253" s="34"/>
      <c r="AC253" s="43"/>
      <c r="AD253" s="43"/>
      <c r="AE253" s="43"/>
      <c r="AF253" s="43"/>
      <c r="AG253" s="43"/>
      <c r="AH253" s="43"/>
      <c r="AI253" s="42"/>
      <c r="AJ253" s="34"/>
      <c r="AK253" s="44"/>
    </row>
    <row r="254" spans="1:256" s="33" customFormat="1" ht="8.25">
      <c r="A254" s="198" t="s">
        <v>113</v>
      </c>
      <c r="B254" s="195"/>
      <c r="C254" s="195"/>
      <c r="D254" s="196"/>
      <c r="E254" s="171"/>
      <c r="F254" s="43"/>
      <c r="G254" s="34"/>
      <c r="H254" s="34">
        <v>1</v>
      </c>
      <c r="I254" s="34">
        <v>0.95750000000000002</v>
      </c>
      <c r="J254" s="34">
        <v>1</v>
      </c>
      <c r="K254" s="34"/>
      <c r="L254" s="34">
        <v>1</v>
      </c>
      <c r="M254" s="34">
        <v>1</v>
      </c>
      <c r="N254" s="34">
        <v>1</v>
      </c>
      <c r="O254" s="34">
        <v>1</v>
      </c>
      <c r="P254" s="34">
        <v>1</v>
      </c>
      <c r="Q254" s="34">
        <v>1</v>
      </c>
      <c r="R254" s="34">
        <v>1</v>
      </c>
      <c r="S254" s="34">
        <v>1</v>
      </c>
      <c r="T254" s="34">
        <v>1</v>
      </c>
      <c r="U254" s="34">
        <v>1</v>
      </c>
      <c r="V254" s="34"/>
      <c r="W254" s="34"/>
      <c r="X254" s="34"/>
      <c r="Y254" s="34"/>
      <c r="Z254" s="34">
        <v>1</v>
      </c>
      <c r="AA254" s="34"/>
      <c r="AB254" s="34">
        <v>1</v>
      </c>
      <c r="AC254" s="34">
        <v>1</v>
      </c>
      <c r="AD254" s="34">
        <v>1</v>
      </c>
      <c r="AE254" s="34">
        <v>1</v>
      </c>
      <c r="AF254" s="34"/>
      <c r="AG254" s="34">
        <v>1</v>
      </c>
      <c r="AH254" s="34">
        <v>1</v>
      </c>
      <c r="AI254" s="34">
        <v>1</v>
      </c>
      <c r="AJ254" s="34">
        <v>1</v>
      </c>
      <c r="AK254" s="34">
        <v>1</v>
      </c>
    </row>
    <row r="255" spans="1:256" s="18" customFormat="1" ht="45">
      <c r="A255" s="175" t="s">
        <v>597</v>
      </c>
      <c r="B255" s="188" t="s">
        <v>3072</v>
      </c>
      <c r="C255" s="173" t="s">
        <v>3911</v>
      </c>
      <c r="D255" s="186" t="s">
        <v>578</v>
      </c>
      <c r="E255" s="167" t="s">
        <v>224</v>
      </c>
      <c r="F255" s="30">
        <v>1</v>
      </c>
      <c r="G255" s="28" t="s">
        <v>2740</v>
      </c>
      <c r="H255" s="29">
        <v>90.620300751879682</v>
      </c>
      <c r="I255" s="29">
        <v>2.0789473684210527</v>
      </c>
      <c r="J255" s="29">
        <v>0.46616541353383456</v>
      </c>
      <c r="K255" s="29">
        <v>2.7255639097744147</v>
      </c>
      <c r="L255" s="29">
        <v>3.1015037593984962</v>
      </c>
      <c r="M255" s="29">
        <v>1</v>
      </c>
      <c r="N255" s="85">
        <v>24</v>
      </c>
      <c r="O255" s="88">
        <v>0.4</v>
      </c>
      <c r="P255" s="85">
        <v>12</v>
      </c>
      <c r="Q255" s="85">
        <v>40.619548872180452</v>
      </c>
      <c r="R255" s="85">
        <v>200</v>
      </c>
      <c r="S255" s="85">
        <v>11</v>
      </c>
      <c r="T255" s="86">
        <v>0.66</v>
      </c>
      <c r="U255" s="86">
        <v>1.55</v>
      </c>
      <c r="V255" s="28">
        <v>16</v>
      </c>
      <c r="W255" s="28">
        <v>0</v>
      </c>
      <c r="X255" s="28" t="s">
        <v>2739</v>
      </c>
      <c r="Y255" s="28"/>
      <c r="Z255" s="28">
        <v>187.40390977443607</v>
      </c>
      <c r="AA255" s="28"/>
      <c r="AB255" s="28">
        <v>0</v>
      </c>
      <c r="AC255" s="30" t="s">
        <v>2738</v>
      </c>
      <c r="AD255" s="30">
        <v>4.7142857142857146E-2</v>
      </c>
      <c r="AE255" s="30">
        <v>5.3345864661654134E-2</v>
      </c>
      <c r="AF255" s="29">
        <v>0.74436090225563911</v>
      </c>
      <c r="AG255" s="29">
        <v>0.64849624060150368</v>
      </c>
      <c r="AH255" s="29">
        <v>0.12406015037593986</v>
      </c>
      <c r="AI255" s="54">
        <v>6.3815789473684201E-2</v>
      </c>
      <c r="AJ255" s="28">
        <v>15</v>
      </c>
      <c r="AK255" s="29">
        <v>14.1</v>
      </c>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c r="EO255" s="6"/>
      <c r="EP255" s="6"/>
      <c r="EQ255" s="6"/>
      <c r="ER255" s="6"/>
      <c r="ES255" s="6"/>
      <c r="ET255" s="6"/>
      <c r="EU255" s="6"/>
      <c r="EV255" s="6"/>
      <c r="EW255" s="6"/>
      <c r="EX255" s="6"/>
      <c r="EY255" s="6"/>
      <c r="EZ255" s="6"/>
      <c r="FA255" s="6"/>
      <c r="FB255" s="6"/>
      <c r="FC255" s="6"/>
      <c r="FD255" s="6"/>
      <c r="FE255" s="6"/>
      <c r="FF255" s="6"/>
      <c r="FG255" s="6"/>
      <c r="FH255" s="6"/>
      <c r="FI255" s="6"/>
      <c r="FJ255" s="6"/>
      <c r="FK255" s="6"/>
      <c r="FL255" s="6"/>
      <c r="FM255" s="6"/>
      <c r="FN255" s="6"/>
      <c r="FO255" s="6"/>
      <c r="FP255" s="6"/>
      <c r="FQ255" s="6"/>
      <c r="FR255" s="6"/>
      <c r="FS255" s="6"/>
      <c r="FT255" s="6"/>
      <c r="FU255" s="6"/>
      <c r="FV255" s="6"/>
      <c r="FW255" s="6"/>
      <c r="FX255" s="6"/>
      <c r="FY255" s="6"/>
      <c r="FZ255" s="6"/>
      <c r="GA255" s="6"/>
      <c r="GB255" s="6"/>
      <c r="GC255" s="6"/>
      <c r="GD255" s="6"/>
      <c r="GE255" s="6"/>
      <c r="GF255" s="6"/>
      <c r="GG255" s="6"/>
      <c r="GH255" s="6"/>
      <c r="GI255" s="6"/>
      <c r="GJ255" s="6"/>
      <c r="GK255" s="6"/>
      <c r="GL255" s="6"/>
      <c r="GM255" s="6"/>
      <c r="GN255" s="6"/>
      <c r="GO255" s="6"/>
      <c r="GP255" s="6"/>
      <c r="GQ255" s="6"/>
      <c r="GR255" s="6"/>
      <c r="GS255" s="6"/>
      <c r="GT255" s="6"/>
      <c r="GU255" s="6"/>
      <c r="GV255" s="6"/>
      <c r="GW255" s="6"/>
      <c r="GX255" s="6"/>
      <c r="GY255" s="6"/>
      <c r="GZ255" s="6"/>
      <c r="HA255" s="6"/>
      <c r="HB255" s="6"/>
      <c r="HC255" s="6"/>
      <c r="HD255" s="6"/>
      <c r="HE255" s="6"/>
      <c r="HF255" s="6"/>
      <c r="HG255" s="6"/>
      <c r="HH255" s="6"/>
      <c r="HI255" s="6"/>
      <c r="HJ255" s="6"/>
      <c r="HK255" s="6"/>
      <c r="HL255" s="6"/>
      <c r="HM255" s="6"/>
      <c r="HN255" s="6"/>
      <c r="HO255" s="6"/>
      <c r="HP255" s="6"/>
      <c r="HQ255" s="6"/>
      <c r="HR255" s="6"/>
      <c r="HS255" s="6"/>
      <c r="HT255" s="6"/>
      <c r="HU255" s="6"/>
      <c r="HV255" s="6"/>
      <c r="HW255" s="6"/>
      <c r="HX255" s="6"/>
      <c r="HY255" s="6"/>
      <c r="HZ255" s="6"/>
      <c r="IA255" s="6"/>
      <c r="IB255" s="6"/>
      <c r="IC255" s="6"/>
      <c r="ID255" s="6"/>
      <c r="IE255" s="6"/>
      <c r="IF255" s="6"/>
      <c r="IG255" s="6"/>
      <c r="IH255" s="6"/>
      <c r="II255" s="6"/>
      <c r="IJ255" s="6"/>
      <c r="IK255" s="6"/>
      <c r="IL255" s="6"/>
      <c r="IM255" s="6"/>
      <c r="IN255" s="6"/>
      <c r="IO255" s="6"/>
      <c r="IP255" s="6"/>
      <c r="IQ255" s="6"/>
      <c r="IR255" s="6"/>
      <c r="IS255" s="6"/>
      <c r="IT255" s="6"/>
      <c r="IU255" s="6"/>
      <c r="IV255" s="6"/>
    </row>
    <row r="256" spans="1:256" ht="45">
      <c r="A256" s="178" t="s">
        <v>590</v>
      </c>
      <c r="B256" s="163" t="s">
        <v>588</v>
      </c>
      <c r="C256" s="174" t="s">
        <v>591</v>
      </c>
      <c r="D256" s="179" t="s">
        <v>589</v>
      </c>
      <c r="E256" s="164" t="s">
        <v>592</v>
      </c>
      <c r="F256" s="8">
        <v>0.73666666666666669</v>
      </c>
      <c r="G256" s="10" t="s">
        <v>2737</v>
      </c>
      <c r="H256" s="11">
        <v>92.142499999999998</v>
      </c>
      <c r="I256" s="11">
        <v>1.1375</v>
      </c>
      <c r="J256" s="11">
        <v>0.2</v>
      </c>
      <c r="K256" s="11">
        <v>4.0699999999999932</v>
      </c>
      <c r="L256" s="11">
        <v>1.8</v>
      </c>
      <c r="M256" s="11">
        <v>0.64999999999999991</v>
      </c>
      <c r="N256" s="10">
        <v>31.5</v>
      </c>
      <c r="O256" s="11">
        <v>0.41852500000000004</v>
      </c>
      <c r="P256" s="10">
        <v>9.5</v>
      </c>
      <c r="Q256" s="10">
        <v>34</v>
      </c>
      <c r="R256" s="10">
        <v>235.5</v>
      </c>
      <c r="S256" s="10">
        <v>41</v>
      </c>
      <c r="T256" s="8">
        <v>0.52366666666666672</v>
      </c>
      <c r="U256" s="8">
        <v>4.7500000000000001E-2</v>
      </c>
      <c r="V256" s="10">
        <v>0</v>
      </c>
      <c r="W256" s="10">
        <v>0</v>
      </c>
      <c r="X256" s="10">
        <v>0</v>
      </c>
      <c r="Y256" s="10">
        <v>0</v>
      </c>
      <c r="Z256" s="10">
        <v>0</v>
      </c>
      <c r="AA256" s="10">
        <v>0</v>
      </c>
      <c r="AB256" s="10">
        <v>0</v>
      </c>
      <c r="AC256" s="8" t="s">
        <v>1177</v>
      </c>
      <c r="AD256" s="8">
        <v>3.7500000000000006E-2</v>
      </c>
      <c r="AE256" s="8">
        <v>0.02</v>
      </c>
      <c r="AF256" s="11">
        <v>0.60000000000000009</v>
      </c>
      <c r="AG256" s="11">
        <v>0.4</v>
      </c>
      <c r="AH256" s="11">
        <v>0.2</v>
      </c>
      <c r="AI256" s="8">
        <v>0.09</v>
      </c>
      <c r="AJ256" s="10">
        <v>14</v>
      </c>
      <c r="AK256" s="11">
        <v>24.703333333333333</v>
      </c>
    </row>
    <row r="257" spans="1:256" s="41" customFormat="1" ht="8.25">
      <c r="A257" s="197" t="s">
        <v>112</v>
      </c>
      <c r="B257" s="193"/>
      <c r="C257" s="193"/>
      <c r="D257" s="194"/>
      <c r="E257" s="181"/>
      <c r="F257" s="43"/>
      <c r="G257" s="34"/>
      <c r="H257" s="44">
        <v>0.76281823960014561</v>
      </c>
      <c r="I257" s="44">
        <v>0.27500000000000036</v>
      </c>
      <c r="J257" s="44" t="s">
        <v>2736</v>
      </c>
      <c r="K257" s="44"/>
      <c r="L257" s="44"/>
      <c r="M257" s="44" t="s">
        <v>2561</v>
      </c>
      <c r="N257" s="34">
        <v>11.357816691600547</v>
      </c>
      <c r="O257" s="44">
        <v>0.25071770812343241</v>
      </c>
      <c r="P257" s="34" t="s">
        <v>2735</v>
      </c>
      <c r="Q257" s="34" t="s">
        <v>2734</v>
      </c>
      <c r="R257" s="34" t="s">
        <v>2733</v>
      </c>
      <c r="S257" s="34" t="s">
        <v>2732</v>
      </c>
      <c r="T257" s="43">
        <v>0.6</v>
      </c>
      <c r="U257" s="43" t="s">
        <v>2731</v>
      </c>
      <c r="V257" s="34"/>
      <c r="W257" s="34">
        <v>0</v>
      </c>
      <c r="X257" s="34"/>
      <c r="Y257" s="34"/>
      <c r="Z257" s="34"/>
      <c r="AA257" s="34"/>
      <c r="AB257" s="34"/>
      <c r="AC257" s="43"/>
      <c r="AD257" s="43">
        <v>9.5742710775633677E-3</v>
      </c>
      <c r="AE257" s="43">
        <v>8.164965809277263E-3</v>
      </c>
      <c r="AF257" s="43"/>
      <c r="AG257" s="43" t="s">
        <v>2730</v>
      </c>
      <c r="AH257" s="43"/>
      <c r="AI257" s="42"/>
      <c r="AJ257" s="34" t="s">
        <v>2268</v>
      </c>
      <c r="AK257" s="44">
        <v>12.422112005076542</v>
      </c>
    </row>
    <row r="258" spans="1:256" s="33" customFormat="1" ht="8.25">
      <c r="A258" s="198" t="s">
        <v>113</v>
      </c>
      <c r="B258" s="195"/>
      <c r="C258" s="195"/>
      <c r="D258" s="196"/>
      <c r="E258" s="171"/>
      <c r="F258" s="43"/>
      <c r="G258" s="34"/>
      <c r="H258" s="34">
        <v>4</v>
      </c>
      <c r="I258" s="34">
        <v>4</v>
      </c>
      <c r="J258" s="34">
        <v>2</v>
      </c>
      <c r="K258" s="34"/>
      <c r="L258" s="34">
        <v>1</v>
      </c>
      <c r="M258" s="34">
        <v>2</v>
      </c>
      <c r="N258" s="34">
        <v>4</v>
      </c>
      <c r="O258" s="34">
        <v>4</v>
      </c>
      <c r="P258" s="34">
        <v>2</v>
      </c>
      <c r="Q258" s="34">
        <v>2</v>
      </c>
      <c r="R258" s="34">
        <v>2</v>
      </c>
      <c r="S258" s="34">
        <v>2</v>
      </c>
      <c r="T258" s="34">
        <v>3</v>
      </c>
      <c r="U258" s="34">
        <v>2</v>
      </c>
      <c r="V258" s="34"/>
      <c r="W258" s="34">
        <v>3</v>
      </c>
      <c r="X258" s="34"/>
      <c r="Y258" s="34">
        <v>1</v>
      </c>
      <c r="Z258" s="34">
        <v>1</v>
      </c>
      <c r="AA258" s="34">
        <v>1</v>
      </c>
      <c r="AB258" s="34">
        <v>1</v>
      </c>
      <c r="AC258" s="34">
        <v>1</v>
      </c>
      <c r="AD258" s="34">
        <v>4</v>
      </c>
      <c r="AE258" s="34">
        <v>4</v>
      </c>
      <c r="AF258" s="34"/>
      <c r="AG258" s="34">
        <v>2</v>
      </c>
      <c r="AH258" s="34">
        <v>1</v>
      </c>
      <c r="AI258" s="34">
        <v>1</v>
      </c>
      <c r="AJ258" s="34">
        <v>2</v>
      </c>
      <c r="AK258" s="34">
        <v>6</v>
      </c>
    </row>
    <row r="259" spans="1:256" s="48" customFormat="1">
      <c r="A259" s="222" t="s">
        <v>2729</v>
      </c>
      <c r="B259" s="223"/>
      <c r="C259" s="224"/>
      <c r="D259" s="225"/>
      <c r="E259" s="182"/>
      <c r="F259" s="51"/>
      <c r="G259" s="52"/>
      <c r="H259" s="50"/>
      <c r="I259" s="50"/>
      <c r="J259" s="50"/>
      <c r="K259" s="50"/>
      <c r="L259" s="50"/>
      <c r="M259" s="50"/>
      <c r="N259" s="52"/>
      <c r="O259" s="50"/>
      <c r="P259" s="52"/>
      <c r="Q259" s="52"/>
      <c r="R259" s="52"/>
      <c r="S259" s="52"/>
      <c r="T259" s="51"/>
      <c r="U259" s="51"/>
      <c r="V259" s="52"/>
      <c r="W259" s="52"/>
      <c r="X259" s="52"/>
      <c r="Y259" s="52"/>
      <c r="Z259" s="52"/>
      <c r="AA259" s="52"/>
      <c r="AB259" s="51"/>
      <c r="AC259" s="51"/>
      <c r="AD259" s="51"/>
      <c r="AE259" s="51"/>
      <c r="AF259" s="51"/>
      <c r="AG259" s="49"/>
      <c r="AH259" s="49"/>
      <c r="AI259" s="101"/>
      <c r="AJ259" s="52"/>
      <c r="AK259" s="51"/>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6"/>
      <c r="EG259" s="6"/>
      <c r="EH259" s="6"/>
      <c r="EI259" s="6"/>
      <c r="EJ259" s="6"/>
      <c r="EK259" s="6"/>
      <c r="EL259" s="6"/>
      <c r="EM259" s="6"/>
      <c r="EN259" s="6"/>
      <c r="EO259" s="6"/>
      <c r="EP259" s="6"/>
      <c r="EQ259" s="6"/>
      <c r="ER259" s="6"/>
      <c r="ES259" s="6"/>
      <c r="ET259" s="6"/>
      <c r="EU259" s="6"/>
      <c r="EV259" s="6"/>
      <c r="EW259" s="6"/>
      <c r="EX259" s="6"/>
      <c r="EY259" s="6"/>
      <c r="EZ259" s="6"/>
      <c r="FA259" s="6"/>
      <c r="FB259" s="6"/>
      <c r="FC259" s="6"/>
      <c r="FD259" s="6"/>
      <c r="FE259" s="6"/>
      <c r="FF259" s="6"/>
      <c r="FG259" s="6"/>
      <c r="FH259" s="6"/>
      <c r="FI259" s="6"/>
      <c r="FJ259" s="6"/>
      <c r="FK259" s="6"/>
      <c r="FL259" s="6"/>
      <c r="FM259" s="6"/>
      <c r="FN259" s="6"/>
      <c r="FO259" s="6"/>
      <c r="FP259" s="6"/>
      <c r="FQ259" s="6"/>
      <c r="FR259" s="6"/>
      <c r="FS259" s="6"/>
      <c r="FT259" s="6"/>
      <c r="FU259" s="6"/>
      <c r="FV259" s="6"/>
      <c r="FW259" s="6"/>
      <c r="FX259" s="6"/>
      <c r="FY259" s="6"/>
      <c r="FZ259" s="6"/>
      <c r="GA259" s="6"/>
      <c r="GB259" s="6"/>
      <c r="GC259" s="6"/>
      <c r="GD259" s="6"/>
      <c r="GE259" s="6"/>
      <c r="GF259" s="6"/>
      <c r="GG259" s="6"/>
      <c r="GH259" s="6"/>
      <c r="GI259" s="6"/>
      <c r="GJ259" s="6"/>
      <c r="GK259" s="6"/>
      <c r="GL259" s="6"/>
      <c r="GM259" s="6"/>
      <c r="GN259" s="6"/>
      <c r="GO259" s="6"/>
      <c r="GP259" s="6"/>
      <c r="GQ259" s="6"/>
      <c r="GR259" s="6"/>
      <c r="GS259" s="6"/>
      <c r="GT259" s="6"/>
      <c r="GU259" s="6"/>
      <c r="GV259" s="6"/>
      <c r="GW259" s="6"/>
      <c r="GX259" s="6"/>
      <c r="GY259" s="6"/>
      <c r="GZ259" s="6"/>
      <c r="HA259" s="6"/>
      <c r="HB259" s="6"/>
      <c r="HC259" s="6"/>
      <c r="HD259" s="6"/>
      <c r="HE259" s="6"/>
      <c r="HF259" s="6"/>
      <c r="HG259" s="6"/>
      <c r="HH259" s="6"/>
      <c r="HI259" s="6"/>
      <c r="HJ259" s="6"/>
      <c r="HK259" s="6"/>
      <c r="HL259" s="6"/>
      <c r="HM259" s="6"/>
      <c r="HN259" s="6"/>
      <c r="HO259" s="6"/>
      <c r="HP259" s="6"/>
      <c r="HQ259" s="6"/>
      <c r="HR259" s="6"/>
      <c r="HS259" s="6"/>
      <c r="HT259" s="6"/>
      <c r="HU259" s="6"/>
      <c r="HV259" s="6"/>
      <c r="HW259" s="6"/>
      <c r="HX259" s="6"/>
      <c r="HY259" s="6"/>
      <c r="HZ259" s="6"/>
      <c r="IA259" s="6"/>
      <c r="IB259" s="6"/>
      <c r="IC259" s="6"/>
      <c r="ID259" s="6"/>
      <c r="IE259" s="6"/>
      <c r="IF259" s="6"/>
      <c r="IG259" s="6"/>
      <c r="IH259" s="6"/>
      <c r="II259" s="6"/>
      <c r="IJ259" s="6"/>
      <c r="IK259" s="6"/>
      <c r="IL259" s="6"/>
      <c r="IM259" s="6"/>
      <c r="IN259" s="6"/>
      <c r="IO259" s="6"/>
      <c r="IP259" s="6"/>
      <c r="IQ259" s="6"/>
      <c r="IR259" s="6"/>
      <c r="IS259" s="6"/>
      <c r="IT259" s="6"/>
      <c r="IU259" s="6"/>
      <c r="IV259" s="6"/>
    </row>
    <row r="260" spans="1:256" s="18" customFormat="1" ht="33.75">
      <c r="A260" s="175" t="s">
        <v>619</v>
      </c>
      <c r="B260" s="188" t="s">
        <v>617</v>
      </c>
      <c r="C260" s="173" t="s">
        <v>2728</v>
      </c>
      <c r="D260" s="186" t="s">
        <v>618</v>
      </c>
      <c r="E260" s="167" t="s">
        <v>620</v>
      </c>
      <c r="F260" s="30">
        <v>1</v>
      </c>
      <c r="G260" s="28" t="s">
        <v>2727</v>
      </c>
      <c r="H260" s="29">
        <v>73.099999999999994</v>
      </c>
      <c r="I260" s="29">
        <v>8.4</v>
      </c>
      <c r="J260" s="29">
        <v>1.8</v>
      </c>
      <c r="K260" s="29">
        <v>5.7000000000000028</v>
      </c>
      <c r="L260" s="29">
        <v>7.9</v>
      </c>
      <c r="M260" s="29">
        <v>3.1</v>
      </c>
      <c r="N260" s="28">
        <v>1130</v>
      </c>
      <c r="O260" s="29">
        <v>3.9</v>
      </c>
      <c r="P260" s="28"/>
      <c r="Q260" s="28">
        <v>80</v>
      </c>
      <c r="R260" s="28"/>
      <c r="S260" s="28"/>
      <c r="T260" s="30"/>
      <c r="U260" s="30"/>
      <c r="V260" s="28">
        <v>1280</v>
      </c>
      <c r="W260" s="28">
        <v>0</v>
      </c>
      <c r="X260" s="28" t="s">
        <v>2726</v>
      </c>
      <c r="Y260" s="28"/>
      <c r="Z260" s="28">
        <v>15400</v>
      </c>
      <c r="AA260" s="28"/>
      <c r="AB260" s="28">
        <v>0</v>
      </c>
      <c r="AC260" s="30"/>
      <c r="AD260" s="30">
        <v>0.21</v>
      </c>
      <c r="AE260" s="30">
        <v>0.09</v>
      </c>
      <c r="AF260" s="29">
        <v>3.4333333333333336</v>
      </c>
      <c r="AG260" s="29">
        <v>1.2</v>
      </c>
      <c r="AH260" s="29">
        <v>2.2333333333333334</v>
      </c>
      <c r="AI260" s="54"/>
      <c r="AJ260" s="28"/>
      <c r="AK260" s="28">
        <v>169</v>
      </c>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c r="EN260" s="6"/>
      <c r="EO260" s="6"/>
      <c r="EP260" s="6"/>
      <c r="EQ260" s="6"/>
      <c r="ER260" s="6"/>
      <c r="ES260" s="6"/>
      <c r="ET260" s="6"/>
      <c r="EU260" s="6"/>
      <c r="EV260" s="6"/>
      <c r="EW260" s="6"/>
      <c r="EX260" s="6"/>
      <c r="EY260" s="6"/>
      <c r="EZ260" s="6"/>
      <c r="FA260" s="6"/>
      <c r="FB260" s="6"/>
      <c r="FC260" s="6"/>
      <c r="FD260" s="6"/>
      <c r="FE260" s="6"/>
      <c r="FF260" s="6"/>
      <c r="FG260" s="6"/>
      <c r="FH260" s="6"/>
      <c r="FI260" s="6"/>
      <c r="FJ260" s="6"/>
      <c r="FK260" s="6"/>
      <c r="FL260" s="6"/>
      <c r="FM260" s="6"/>
      <c r="FN260" s="6"/>
      <c r="FO260" s="6"/>
      <c r="FP260" s="6"/>
      <c r="FQ260" s="6"/>
      <c r="FR260" s="6"/>
      <c r="FS260" s="6"/>
      <c r="FT260" s="6"/>
      <c r="FU260" s="6"/>
      <c r="FV260" s="6"/>
      <c r="FW260" s="6"/>
      <c r="FX260" s="6"/>
      <c r="FY260" s="6"/>
      <c r="FZ260" s="6"/>
      <c r="GA260" s="6"/>
      <c r="GB260" s="6"/>
      <c r="GC260" s="6"/>
      <c r="GD260" s="6"/>
      <c r="GE260" s="6"/>
      <c r="GF260" s="6"/>
      <c r="GG260" s="6"/>
      <c r="GH260" s="6"/>
      <c r="GI260" s="6"/>
      <c r="GJ260" s="6"/>
      <c r="GK260" s="6"/>
      <c r="GL260" s="6"/>
      <c r="GM260" s="6"/>
      <c r="GN260" s="6"/>
      <c r="GO260" s="6"/>
      <c r="GP260" s="6"/>
      <c r="GQ260" s="6"/>
      <c r="GR260" s="6"/>
      <c r="GS260" s="6"/>
      <c r="GT260" s="6"/>
      <c r="GU260" s="6"/>
      <c r="GV260" s="6"/>
      <c r="GW260" s="6"/>
      <c r="GX260" s="6"/>
      <c r="GY260" s="6"/>
      <c r="GZ260" s="6"/>
      <c r="HA260" s="6"/>
      <c r="HB260" s="6"/>
      <c r="HC260" s="6"/>
      <c r="HD260" s="6"/>
      <c r="HE260" s="6"/>
      <c r="HF260" s="6"/>
      <c r="HG260" s="6"/>
      <c r="HH260" s="6"/>
      <c r="HI260" s="6"/>
      <c r="HJ260" s="6"/>
      <c r="HK260" s="6"/>
      <c r="HL260" s="6"/>
      <c r="HM260" s="6"/>
      <c r="HN260" s="6"/>
      <c r="HO260" s="6"/>
      <c r="HP260" s="6"/>
      <c r="HQ260" s="6"/>
      <c r="HR260" s="6"/>
      <c r="HS260" s="6"/>
      <c r="HT260" s="6"/>
      <c r="HU260" s="6"/>
      <c r="HV260" s="6"/>
      <c r="HW260" s="6"/>
      <c r="HX260" s="6"/>
      <c r="HY260" s="6"/>
      <c r="HZ260" s="6"/>
      <c r="IA260" s="6"/>
      <c r="IB260" s="6"/>
      <c r="IC260" s="6"/>
      <c r="ID260" s="6"/>
      <c r="IE260" s="6"/>
      <c r="IF260" s="6"/>
      <c r="IG260" s="6"/>
      <c r="IH260" s="6"/>
      <c r="II260" s="6"/>
      <c r="IJ260" s="6"/>
      <c r="IK260" s="6"/>
      <c r="IL260" s="6"/>
      <c r="IM260" s="6"/>
      <c r="IN260" s="6"/>
      <c r="IO260" s="6"/>
      <c r="IP260" s="6"/>
      <c r="IQ260" s="6"/>
      <c r="IR260" s="6"/>
      <c r="IS260" s="6"/>
      <c r="IT260" s="6"/>
      <c r="IU260" s="6"/>
      <c r="IV260" s="6"/>
    </row>
    <row r="261" spans="1:256" s="35" customFormat="1" ht="8.25">
      <c r="A261" s="176" t="s">
        <v>112</v>
      </c>
      <c r="B261" s="189"/>
      <c r="C261" s="189"/>
      <c r="D261" s="190"/>
      <c r="E261" s="172"/>
      <c r="F261" s="39"/>
      <c r="G261" s="25"/>
      <c r="H261" s="40"/>
      <c r="I261" s="40"/>
      <c r="J261" s="40"/>
      <c r="K261" s="40"/>
      <c r="L261" s="40"/>
      <c r="M261" s="40"/>
      <c r="N261" s="25"/>
      <c r="O261" s="40"/>
      <c r="P261" s="25"/>
      <c r="Q261" s="25"/>
      <c r="R261" s="25"/>
      <c r="S261" s="25"/>
      <c r="T261" s="39"/>
      <c r="U261" s="39"/>
      <c r="V261" s="25"/>
      <c r="W261" s="25"/>
      <c r="X261" s="25"/>
      <c r="Y261" s="25"/>
      <c r="Z261" s="25"/>
      <c r="AA261" s="25"/>
      <c r="AB261" s="25"/>
      <c r="AC261" s="39"/>
      <c r="AD261" s="39"/>
      <c r="AE261" s="39"/>
      <c r="AF261" s="39"/>
      <c r="AG261" s="39"/>
      <c r="AH261" s="39"/>
      <c r="AI261" s="38"/>
      <c r="AJ261" s="25"/>
      <c r="AK261" s="40"/>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c r="BO261" s="41"/>
      <c r="BP261" s="41"/>
      <c r="BQ261" s="41"/>
      <c r="BR261" s="41"/>
      <c r="BS261" s="41"/>
      <c r="BT261" s="41"/>
      <c r="BU261" s="41"/>
      <c r="BV261" s="41"/>
      <c r="BW261" s="41"/>
      <c r="BX261" s="41"/>
      <c r="BY261" s="41"/>
      <c r="BZ261" s="41"/>
      <c r="CA261" s="41"/>
      <c r="CB261" s="41"/>
      <c r="CC261" s="41"/>
      <c r="CD261" s="41"/>
      <c r="CE261" s="41"/>
      <c r="CF261" s="41"/>
      <c r="CG261" s="41"/>
      <c r="CH261" s="41"/>
      <c r="CI261" s="41"/>
      <c r="CJ261" s="41"/>
      <c r="CK261" s="41"/>
      <c r="CL261" s="41"/>
      <c r="CM261" s="41"/>
      <c r="CN261" s="41"/>
      <c r="CO261" s="41"/>
      <c r="CP261" s="41"/>
      <c r="CQ261" s="41"/>
      <c r="CR261" s="41"/>
      <c r="CS261" s="41"/>
      <c r="CT261" s="41"/>
      <c r="CU261" s="41"/>
      <c r="CV261" s="41"/>
      <c r="CW261" s="41"/>
      <c r="CX261" s="41"/>
      <c r="CY261" s="41"/>
      <c r="CZ261" s="41"/>
      <c r="DA261" s="41"/>
      <c r="DB261" s="41"/>
      <c r="DC261" s="41"/>
      <c r="DD261" s="41"/>
      <c r="DE261" s="41"/>
      <c r="DF261" s="41"/>
      <c r="DG261" s="41"/>
      <c r="DH261" s="41"/>
      <c r="DI261" s="41"/>
      <c r="DJ261" s="41"/>
      <c r="DK261" s="41"/>
      <c r="DL261" s="41"/>
      <c r="DM261" s="41"/>
      <c r="DN261" s="41"/>
      <c r="DO261" s="41"/>
      <c r="DP261" s="41"/>
      <c r="DQ261" s="41"/>
      <c r="DR261" s="41"/>
      <c r="DS261" s="41"/>
      <c r="DT261" s="41"/>
      <c r="DU261" s="41"/>
      <c r="DV261" s="41"/>
      <c r="DW261" s="41"/>
      <c r="DX261" s="41"/>
      <c r="DY261" s="41"/>
      <c r="DZ261" s="41"/>
      <c r="EA261" s="41"/>
      <c r="EB261" s="41"/>
      <c r="EC261" s="41"/>
      <c r="ED261" s="41"/>
      <c r="EE261" s="41"/>
      <c r="EF261" s="41"/>
      <c r="EG261" s="41"/>
      <c r="EH261" s="41"/>
      <c r="EI261" s="41"/>
      <c r="EJ261" s="41"/>
      <c r="EK261" s="41"/>
      <c r="EL261" s="41"/>
      <c r="EM261" s="41"/>
      <c r="EN261" s="41"/>
      <c r="EO261" s="41"/>
      <c r="EP261" s="41"/>
      <c r="EQ261" s="41"/>
      <c r="ER261" s="41"/>
      <c r="ES261" s="41"/>
      <c r="ET261" s="41"/>
      <c r="EU261" s="41"/>
      <c r="EV261" s="41"/>
      <c r="EW261" s="41"/>
      <c r="EX261" s="41"/>
      <c r="EY261" s="41"/>
      <c r="EZ261" s="41"/>
      <c r="FA261" s="41"/>
      <c r="FB261" s="41"/>
      <c r="FC261" s="41"/>
      <c r="FD261" s="41"/>
      <c r="FE261" s="41"/>
      <c r="FF261" s="41"/>
      <c r="FG261" s="41"/>
      <c r="FH261" s="41"/>
      <c r="FI261" s="41"/>
      <c r="FJ261" s="41"/>
      <c r="FK261" s="41"/>
      <c r="FL261" s="41"/>
      <c r="FM261" s="41"/>
      <c r="FN261" s="41"/>
      <c r="FO261" s="41"/>
      <c r="FP261" s="41"/>
      <c r="FQ261" s="41"/>
      <c r="FR261" s="41"/>
      <c r="FS261" s="41"/>
      <c r="FT261" s="41"/>
      <c r="FU261" s="41"/>
      <c r="FV261" s="41"/>
      <c r="FW261" s="41"/>
      <c r="FX261" s="41"/>
      <c r="FY261" s="41"/>
      <c r="FZ261" s="41"/>
      <c r="GA261" s="41"/>
      <c r="GB261" s="41"/>
      <c r="GC261" s="41"/>
      <c r="GD261" s="41"/>
      <c r="GE261" s="41"/>
      <c r="GF261" s="41"/>
      <c r="GG261" s="41"/>
      <c r="GH261" s="41"/>
      <c r="GI261" s="41"/>
      <c r="GJ261" s="41"/>
      <c r="GK261" s="41"/>
      <c r="GL261" s="41"/>
      <c r="GM261" s="41"/>
      <c r="GN261" s="41"/>
      <c r="GO261" s="41"/>
      <c r="GP261" s="41"/>
      <c r="GQ261" s="41"/>
      <c r="GR261" s="41"/>
      <c r="GS261" s="41"/>
      <c r="GT261" s="41"/>
      <c r="GU261" s="41"/>
      <c r="GV261" s="41"/>
      <c r="GW261" s="41"/>
      <c r="GX261" s="41"/>
      <c r="GY261" s="41"/>
      <c r="GZ261" s="41"/>
      <c r="HA261" s="41"/>
      <c r="HB261" s="41"/>
      <c r="HC261" s="41"/>
      <c r="HD261" s="41"/>
      <c r="HE261" s="41"/>
      <c r="HF261" s="41"/>
      <c r="HG261" s="41"/>
      <c r="HH261" s="41"/>
      <c r="HI261" s="41"/>
      <c r="HJ261" s="41"/>
      <c r="HK261" s="41"/>
      <c r="HL261" s="41"/>
      <c r="HM261" s="41"/>
      <c r="HN261" s="41"/>
      <c r="HO261" s="41"/>
      <c r="HP261" s="41"/>
      <c r="HQ261" s="41"/>
      <c r="HR261" s="41"/>
      <c r="HS261" s="41"/>
      <c r="HT261" s="41"/>
      <c r="HU261" s="41"/>
      <c r="HV261" s="41"/>
      <c r="HW261" s="41"/>
      <c r="HX261" s="41"/>
      <c r="HY261" s="41"/>
      <c r="HZ261" s="41"/>
      <c r="IA261" s="41"/>
      <c r="IB261" s="41"/>
      <c r="IC261" s="41"/>
      <c r="ID261" s="41"/>
      <c r="IE261" s="41"/>
      <c r="IF261" s="41"/>
      <c r="IG261" s="41"/>
      <c r="IH261" s="41"/>
      <c r="II261" s="41"/>
      <c r="IJ261" s="41"/>
      <c r="IK261" s="41"/>
      <c r="IL261" s="41"/>
      <c r="IM261" s="41"/>
      <c r="IN261" s="41"/>
      <c r="IO261" s="41"/>
      <c r="IP261" s="41"/>
      <c r="IQ261" s="41"/>
      <c r="IR261" s="41"/>
      <c r="IS261" s="41"/>
      <c r="IT261" s="41"/>
      <c r="IU261" s="41"/>
      <c r="IV261" s="41"/>
    </row>
    <row r="262" spans="1:256" s="24" customFormat="1" ht="8.25">
      <c r="A262" s="177" t="s">
        <v>113</v>
      </c>
      <c r="B262" s="191"/>
      <c r="C262" s="191"/>
      <c r="D262" s="192"/>
      <c r="E262" s="169"/>
      <c r="F262" s="25"/>
      <c r="G262" s="25"/>
      <c r="H262" s="25">
        <v>1</v>
      </c>
      <c r="I262" s="25">
        <v>1</v>
      </c>
      <c r="J262" s="25">
        <v>1</v>
      </c>
      <c r="K262" s="25"/>
      <c r="L262" s="25">
        <v>1</v>
      </c>
      <c r="M262" s="25">
        <v>1</v>
      </c>
      <c r="N262" s="25">
        <v>1</v>
      </c>
      <c r="O262" s="25">
        <v>1</v>
      </c>
      <c r="P262" s="25"/>
      <c r="Q262" s="25">
        <v>1</v>
      </c>
      <c r="R262" s="25"/>
      <c r="S262" s="25"/>
      <c r="T262" s="25"/>
      <c r="U262" s="25"/>
      <c r="V262" s="25"/>
      <c r="W262" s="25">
        <v>1</v>
      </c>
      <c r="X262" s="25">
        <v>1</v>
      </c>
      <c r="Y262" s="25"/>
      <c r="Z262" s="25">
        <v>1</v>
      </c>
      <c r="AA262" s="25"/>
      <c r="AB262" s="25">
        <v>1</v>
      </c>
      <c r="AC262" s="25"/>
      <c r="AD262" s="25">
        <v>1</v>
      </c>
      <c r="AE262" s="25">
        <v>1</v>
      </c>
      <c r="AF262" s="25"/>
      <c r="AG262" s="25">
        <v>1</v>
      </c>
      <c r="AH262" s="25">
        <v>1</v>
      </c>
      <c r="AI262" s="25"/>
      <c r="AJ262" s="25"/>
      <c r="AK262" s="25">
        <v>1</v>
      </c>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c r="EA262" s="33"/>
      <c r="EB262" s="33"/>
      <c r="EC262" s="33"/>
      <c r="ED262" s="33"/>
      <c r="EE262" s="33"/>
      <c r="EF262" s="33"/>
      <c r="EG262" s="33"/>
      <c r="EH262" s="33"/>
      <c r="EI262" s="33"/>
      <c r="EJ262" s="33"/>
      <c r="EK262" s="33"/>
      <c r="EL262" s="33"/>
      <c r="EM262" s="33"/>
      <c r="EN262" s="33"/>
      <c r="EO262" s="33"/>
      <c r="EP262" s="33"/>
      <c r="EQ262" s="33"/>
      <c r="ER262" s="33"/>
      <c r="ES262" s="33"/>
      <c r="ET262" s="33"/>
      <c r="EU262" s="33"/>
      <c r="EV262" s="33"/>
      <c r="EW262" s="33"/>
      <c r="EX262" s="33"/>
      <c r="EY262" s="33"/>
      <c r="EZ262" s="33"/>
      <c r="FA262" s="33"/>
      <c r="FB262" s="33"/>
      <c r="FC262" s="33"/>
      <c r="FD262" s="33"/>
      <c r="FE262" s="33"/>
      <c r="FF262" s="33"/>
      <c r="FG262" s="33"/>
      <c r="FH262" s="33"/>
      <c r="FI262" s="33"/>
      <c r="FJ262" s="33"/>
      <c r="FK262" s="33"/>
      <c r="FL262" s="33"/>
      <c r="FM262" s="33"/>
      <c r="FN262" s="33"/>
      <c r="FO262" s="33"/>
      <c r="FP262" s="33"/>
      <c r="FQ262" s="33"/>
      <c r="FR262" s="33"/>
      <c r="FS262" s="33"/>
      <c r="FT262" s="33"/>
      <c r="FU262" s="33"/>
      <c r="FV262" s="33"/>
      <c r="FW262" s="33"/>
      <c r="FX262" s="33"/>
      <c r="FY262" s="33"/>
      <c r="FZ262" s="33"/>
      <c r="GA262" s="33"/>
      <c r="GB262" s="33"/>
      <c r="GC262" s="33"/>
      <c r="GD262" s="33"/>
      <c r="GE262" s="33"/>
      <c r="GF262" s="33"/>
      <c r="GG262" s="33"/>
      <c r="GH262" s="33"/>
      <c r="GI262" s="33"/>
      <c r="GJ262" s="33"/>
      <c r="GK262" s="33"/>
      <c r="GL262" s="33"/>
      <c r="GM262" s="33"/>
      <c r="GN262" s="33"/>
      <c r="GO262" s="33"/>
      <c r="GP262" s="33"/>
      <c r="GQ262" s="33"/>
      <c r="GR262" s="33"/>
      <c r="GS262" s="33"/>
      <c r="GT262" s="33"/>
      <c r="GU262" s="33"/>
      <c r="GV262" s="33"/>
      <c r="GW262" s="33"/>
      <c r="GX262" s="33"/>
      <c r="GY262" s="33"/>
      <c r="GZ262" s="33"/>
      <c r="HA262" s="33"/>
      <c r="HB262" s="33"/>
      <c r="HC262" s="33"/>
      <c r="HD262" s="33"/>
      <c r="HE262" s="33"/>
      <c r="HF262" s="33"/>
      <c r="HG262" s="33"/>
      <c r="HH262" s="33"/>
      <c r="HI262" s="33"/>
      <c r="HJ262" s="33"/>
      <c r="HK262" s="33"/>
      <c r="HL262" s="33"/>
      <c r="HM262" s="33"/>
      <c r="HN262" s="33"/>
      <c r="HO262" s="33"/>
      <c r="HP262" s="33"/>
      <c r="HQ262" s="33"/>
      <c r="HR262" s="33"/>
      <c r="HS262" s="33"/>
      <c r="HT262" s="33"/>
      <c r="HU262" s="33"/>
      <c r="HV262" s="33"/>
      <c r="HW262" s="33"/>
      <c r="HX262" s="33"/>
      <c r="HY262" s="33"/>
      <c r="HZ262" s="33"/>
      <c r="IA262" s="33"/>
      <c r="IB262" s="33"/>
      <c r="IC262" s="33"/>
      <c r="ID262" s="33"/>
      <c r="IE262" s="33"/>
      <c r="IF262" s="33"/>
      <c r="IG262" s="33"/>
      <c r="IH262" s="33"/>
      <c r="II262" s="33"/>
      <c r="IJ262" s="33"/>
      <c r="IK262" s="33"/>
      <c r="IL262" s="33"/>
      <c r="IM262" s="33"/>
      <c r="IN262" s="33"/>
      <c r="IO262" s="33"/>
      <c r="IP262" s="33"/>
      <c r="IQ262" s="33"/>
      <c r="IR262" s="33"/>
      <c r="IS262" s="33"/>
      <c r="IT262" s="33"/>
      <c r="IU262" s="33"/>
      <c r="IV262" s="33"/>
    </row>
    <row r="263" spans="1:256" ht="45">
      <c r="A263" s="178" t="s">
        <v>625</v>
      </c>
      <c r="B263" s="163" t="s">
        <v>621</v>
      </c>
      <c r="C263" s="174" t="s">
        <v>626</v>
      </c>
      <c r="D263" s="179" t="s">
        <v>622</v>
      </c>
      <c r="E263" s="164" t="s">
        <v>627</v>
      </c>
      <c r="F263" s="8">
        <v>0.75</v>
      </c>
      <c r="G263" s="10" t="s">
        <v>2725</v>
      </c>
      <c r="H263" s="11">
        <v>84.70750000000001</v>
      </c>
      <c r="I263" s="11">
        <v>4.9131499999999999</v>
      </c>
      <c r="J263" s="11">
        <v>1.1863999999999999</v>
      </c>
      <c r="K263" s="11">
        <v>6.6179499999999791</v>
      </c>
      <c r="L263" s="11"/>
      <c r="M263" s="11">
        <v>2.5750000000000002</v>
      </c>
      <c r="N263" s="10" t="s">
        <v>628</v>
      </c>
      <c r="O263" s="11" t="s">
        <v>193</v>
      </c>
      <c r="P263" s="10"/>
      <c r="Q263" s="10" t="s">
        <v>629</v>
      </c>
      <c r="R263" s="10"/>
      <c r="S263" s="10"/>
      <c r="T263" s="8"/>
      <c r="U263" s="8"/>
      <c r="V263" s="10">
        <v>475</v>
      </c>
      <c r="W263" s="10">
        <v>0</v>
      </c>
      <c r="X263" s="10" t="s">
        <v>630</v>
      </c>
      <c r="Y263" s="10"/>
      <c r="Z263" s="10" t="s">
        <v>630</v>
      </c>
      <c r="AA263" s="10"/>
      <c r="AB263" s="10">
        <v>0</v>
      </c>
      <c r="AC263" s="8"/>
      <c r="AD263" s="8"/>
      <c r="AE263" s="8"/>
      <c r="AF263" s="8"/>
      <c r="AG263" s="12"/>
      <c r="AH263" s="12"/>
      <c r="AI263" s="13"/>
      <c r="AJ263" s="10"/>
      <c r="AK263" s="8"/>
    </row>
    <row r="264" spans="1:256" s="41" customFormat="1" ht="8.25">
      <c r="A264" s="197" t="s">
        <v>112</v>
      </c>
      <c r="B264" s="193"/>
      <c r="C264" s="193"/>
      <c r="D264" s="194"/>
      <c r="E264" s="181"/>
      <c r="F264" s="43"/>
      <c r="G264" s="34"/>
      <c r="H264" s="44" t="s">
        <v>2724</v>
      </c>
      <c r="I264" s="44"/>
      <c r="J264" s="44"/>
      <c r="K264" s="44"/>
      <c r="L264" s="44"/>
      <c r="M264" s="44"/>
      <c r="N264" s="34"/>
      <c r="O264" s="44"/>
      <c r="P264" s="34"/>
      <c r="Q264" s="34"/>
      <c r="R264" s="34"/>
      <c r="S264" s="34"/>
      <c r="T264" s="43"/>
      <c r="U264" s="43"/>
      <c r="V264" s="34"/>
      <c r="W264" s="34"/>
      <c r="X264" s="34"/>
      <c r="Y264" s="34"/>
      <c r="Z264" s="34"/>
      <c r="AA264" s="34"/>
      <c r="AB264" s="34"/>
      <c r="AC264" s="43"/>
      <c r="AD264" s="43"/>
      <c r="AE264" s="43"/>
      <c r="AF264" s="43"/>
      <c r="AG264" s="43"/>
      <c r="AH264" s="43"/>
      <c r="AI264" s="42"/>
      <c r="AJ264" s="34"/>
      <c r="AK264" s="44"/>
    </row>
    <row r="265" spans="1:256" s="33" customFormat="1" ht="8.25">
      <c r="A265" s="198" t="s">
        <v>113</v>
      </c>
      <c r="B265" s="195"/>
      <c r="C265" s="195"/>
      <c r="D265" s="196"/>
      <c r="E265" s="171"/>
      <c r="F265" s="43"/>
      <c r="G265" s="34"/>
      <c r="H265" s="34">
        <v>2</v>
      </c>
      <c r="I265" s="34">
        <v>1</v>
      </c>
      <c r="J265" s="34">
        <v>1</v>
      </c>
      <c r="K265" s="34"/>
      <c r="L265" s="34"/>
      <c r="M265" s="34">
        <v>1</v>
      </c>
      <c r="N265" s="34">
        <v>1</v>
      </c>
      <c r="O265" s="34">
        <v>1</v>
      </c>
      <c r="P265" s="34"/>
      <c r="Q265" s="34">
        <v>1</v>
      </c>
      <c r="R265" s="34"/>
      <c r="S265" s="34"/>
      <c r="T265" s="34"/>
      <c r="U265" s="34"/>
      <c r="V265" s="34"/>
      <c r="W265" s="34">
        <v>1</v>
      </c>
      <c r="X265" s="34">
        <v>1</v>
      </c>
      <c r="Y265" s="34"/>
      <c r="Z265" s="34">
        <v>1</v>
      </c>
      <c r="AA265" s="34"/>
      <c r="AB265" s="34">
        <v>1</v>
      </c>
      <c r="AC265" s="34"/>
      <c r="AD265" s="34"/>
      <c r="AE265" s="34"/>
      <c r="AF265" s="34"/>
      <c r="AG265" s="34"/>
      <c r="AH265" s="34"/>
      <c r="AI265" s="34"/>
      <c r="AJ265" s="34"/>
      <c r="AK265" s="34"/>
    </row>
    <row r="266" spans="1:256" s="18" customFormat="1" ht="78.75">
      <c r="A266" s="175" t="s">
        <v>650</v>
      </c>
      <c r="B266" s="188" t="s">
        <v>3913</v>
      </c>
      <c r="C266" s="173" t="s">
        <v>2723</v>
      </c>
      <c r="D266" s="186" t="s">
        <v>649</v>
      </c>
      <c r="E266" s="167" t="s">
        <v>651</v>
      </c>
      <c r="F266" s="30">
        <v>0.79</v>
      </c>
      <c r="G266" s="28" t="s">
        <v>2722</v>
      </c>
      <c r="H266" s="29">
        <v>81.824116666666669</v>
      </c>
      <c r="I266" s="29">
        <v>4.8033000000000001</v>
      </c>
      <c r="J266" s="29">
        <v>0.25</v>
      </c>
      <c r="K266" s="29">
        <v>5.2100833333333298</v>
      </c>
      <c r="L266" s="29">
        <v>4.3499999999999996</v>
      </c>
      <c r="M266" s="29">
        <v>3.5625</v>
      </c>
      <c r="N266" s="28">
        <v>639.5</v>
      </c>
      <c r="O266" s="29" t="s">
        <v>2721</v>
      </c>
      <c r="P266" s="28" t="s">
        <v>652</v>
      </c>
      <c r="Q266" s="28">
        <v>71.8</v>
      </c>
      <c r="R266" s="28">
        <v>679</v>
      </c>
      <c r="S266" s="28">
        <v>56</v>
      </c>
      <c r="T266" s="30">
        <v>0.32</v>
      </c>
      <c r="U266" s="30">
        <v>0.36</v>
      </c>
      <c r="V266" s="28">
        <v>908</v>
      </c>
      <c r="W266" s="28">
        <v>0</v>
      </c>
      <c r="X266" s="28" t="s">
        <v>653</v>
      </c>
      <c r="Y266" s="28"/>
      <c r="Z266" s="28" t="s">
        <v>653</v>
      </c>
      <c r="AA266" s="28"/>
      <c r="AB266" s="28">
        <v>0</v>
      </c>
      <c r="AC266" s="30"/>
      <c r="AD266" s="30">
        <v>0.03</v>
      </c>
      <c r="AE266" s="30">
        <v>5.5E-2</v>
      </c>
      <c r="AF266" s="29">
        <v>1.6</v>
      </c>
      <c r="AG266" s="27">
        <v>0.7</v>
      </c>
      <c r="AH266" s="27">
        <v>0.9</v>
      </c>
      <c r="AI266" s="54">
        <v>0.192</v>
      </c>
      <c r="AJ266" s="28">
        <v>85</v>
      </c>
      <c r="AK266" s="29">
        <v>43.366666666666667</v>
      </c>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c r="EN266" s="6"/>
      <c r="EO266" s="6"/>
      <c r="EP266" s="6"/>
      <c r="EQ266" s="6"/>
      <c r="ER266" s="6"/>
      <c r="ES266" s="6"/>
      <c r="ET266" s="6"/>
      <c r="EU266" s="6"/>
      <c r="EV266" s="6"/>
      <c r="EW266" s="6"/>
      <c r="EX266" s="6"/>
      <c r="EY266" s="6"/>
      <c r="EZ266" s="6"/>
      <c r="FA266" s="6"/>
      <c r="FB266" s="6"/>
      <c r="FC266" s="6"/>
      <c r="FD266" s="6"/>
      <c r="FE266" s="6"/>
      <c r="FF266" s="6"/>
      <c r="FG266" s="6"/>
      <c r="FH266" s="6"/>
      <c r="FI266" s="6"/>
      <c r="FJ266" s="6"/>
      <c r="FK266" s="6"/>
      <c r="FL266" s="6"/>
      <c r="FM266" s="6"/>
      <c r="FN266" s="6"/>
      <c r="FO266" s="6"/>
      <c r="FP266" s="6"/>
      <c r="FQ266" s="6"/>
      <c r="FR266" s="6"/>
      <c r="FS266" s="6"/>
      <c r="FT266" s="6"/>
      <c r="FU266" s="6"/>
      <c r="FV266" s="6"/>
      <c r="FW266" s="6"/>
      <c r="FX266" s="6"/>
      <c r="FY266" s="6"/>
      <c r="FZ266" s="6"/>
      <c r="GA266" s="6"/>
      <c r="GB266" s="6"/>
      <c r="GC266" s="6"/>
      <c r="GD266" s="6"/>
      <c r="GE266" s="6"/>
      <c r="GF266" s="6"/>
      <c r="GG266" s="6"/>
      <c r="GH266" s="6"/>
      <c r="GI266" s="6"/>
      <c r="GJ266" s="6"/>
      <c r="GK266" s="6"/>
      <c r="GL266" s="6"/>
      <c r="GM266" s="6"/>
      <c r="GN266" s="6"/>
      <c r="GO266" s="6"/>
      <c r="GP266" s="6"/>
      <c r="GQ266" s="6"/>
      <c r="GR266" s="6"/>
      <c r="GS266" s="6"/>
      <c r="GT266" s="6"/>
      <c r="GU266" s="6"/>
      <c r="GV266" s="6"/>
      <c r="GW266" s="6"/>
      <c r="GX266" s="6"/>
      <c r="GY266" s="6"/>
      <c r="GZ266" s="6"/>
      <c r="HA266" s="6"/>
      <c r="HB266" s="6"/>
      <c r="HC266" s="6"/>
      <c r="HD266" s="6"/>
      <c r="HE266" s="6"/>
      <c r="HF266" s="6"/>
      <c r="HG266" s="6"/>
      <c r="HH266" s="6"/>
      <c r="HI266" s="6"/>
      <c r="HJ266" s="6"/>
      <c r="HK266" s="6"/>
      <c r="HL266" s="6"/>
      <c r="HM266" s="6"/>
      <c r="HN266" s="6"/>
      <c r="HO266" s="6"/>
      <c r="HP266" s="6"/>
      <c r="HQ266" s="6"/>
      <c r="HR266" s="6"/>
      <c r="HS266" s="6"/>
      <c r="HT266" s="6"/>
      <c r="HU266" s="6"/>
      <c r="HV266" s="6"/>
      <c r="HW266" s="6"/>
      <c r="HX266" s="6"/>
      <c r="HY266" s="6"/>
      <c r="HZ266" s="6"/>
      <c r="IA266" s="6"/>
      <c r="IB266" s="6"/>
      <c r="IC266" s="6"/>
      <c r="ID266" s="6"/>
      <c r="IE266" s="6"/>
      <c r="IF266" s="6"/>
      <c r="IG266" s="6"/>
      <c r="IH266" s="6"/>
      <c r="II266" s="6"/>
      <c r="IJ266" s="6"/>
      <c r="IK266" s="6"/>
      <c r="IL266" s="6"/>
      <c r="IM266" s="6"/>
      <c r="IN266" s="6"/>
      <c r="IO266" s="6"/>
      <c r="IP266" s="6"/>
      <c r="IQ266" s="6"/>
      <c r="IR266" s="6"/>
      <c r="IS266" s="6"/>
      <c r="IT266" s="6"/>
      <c r="IU266" s="6"/>
      <c r="IV266" s="6"/>
    </row>
    <row r="267" spans="1:256" s="35" customFormat="1" ht="8.25">
      <c r="A267" s="176" t="s">
        <v>112</v>
      </c>
      <c r="B267" s="189"/>
      <c r="C267" s="189"/>
      <c r="D267" s="190"/>
      <c r="E267" s="172"/>
      <c r="F267" s="39"/>
      <c r="G267" s="25"/>
      <c r="H267" s="40">
        <v>2.4327880470083638</v>
      </c>
      <c r="I267" s="40">
        <v>1.7134388433790106</v>
      </c>
      <c r="J267" s="40" t="s">
        <v>1902</v>
      </c>
      <c r="K267" s="40"/>
      <c r="L267" s="40"/>
      <c r="M267" s="40" t="s">
        <v>2720</v>
      </c>
      <c r="N267" s="25" t="s">
        <v>2719</v>
      </c>
      <c r="O267" s="40"/>
      <c r="P267" s="25"/>
      <c r="Q267" s="25"/>
      <c r="R267" s="25"/>
      <c r="S267" s="25"/>
      <c r="T267" s="39"/>
      <c r="U267" s="39"/>
      <c r="V267" s="25"/>
      <c r="W267" s="25"/>
      <c r="X267" s="25"/>
      <c r="Y267" s="25"/>
      <c r="Z267" s="25"/>
      <c r="AA267" s="25"/>
      <c r="AB267" s="25"/>
      <c r="AC267" s="39"/>
      <c r="AD267" s="39"/>
      <c r="AE267" s="39" t="s">
        <v>2718</v>
      </c>
      <c r="AF267" s="39"/>
      <c r="AG267" s="39"/>
      <c r="AH267" s="39"/>
      <c r="AI267" s="38"/>
      <c r="AJ267" s="25"/>
      <c r="AK267" s="40">
        <v>17.182064291968334</v>
      </c>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c r="BP267" s="41"/>
      <c r="BQ267" s="41"/>
      <c r="BR267" s="41"/>
      <c r="BS267" s="41"/>
      <c r="BT267" s="41"/>
      <c r="BU267" s="41"/>
      <c r="BV267" s="41"/>
      <c r="BW267" s="41"/>
      <c r="BX267" s="41"/>
      <c r="BY267" s="41"/>
      <c r="BZ267" s="41"/>
      <c r="CA267" s="41"/>
      <c r="CB267" s="41"/>
      <c r="CC267" s="41"/>
      <c r="CD267" s="41"/>
      <c r="CE267" s="41"/>
      <c r="CF267" s="41"/>
      <c r="CG267" s="41"/>
      <c r="CH267" s="41"/>
      <c r="CI267" s="41"/>
      <c r="CJ267" s="41"/>
      <c r="CK267" s="41"/>
      <c r="CL267" s="41"/>
      <c r="CM267" s="41"/>
      <c r="CN267" s="41"/>
      <c r="CO267" s="41"/>
      <c r="CP267" s="41"/>
      <c r="CQ267" s="41"/>
      <c r="CR267" s="41"/>
      <c r="CS267" s="41"/>
      <c r="CT267" s="41"/>
      <c r="CU267" s="41"/>
      <c r="CV267" s="41"/>
      <c r="CW267" s="41"/>
      <c r="CX267" s="41"/>
      <c r="CY267" s="41"/>
      <c r="CZ267" s="41"/>
      <c r="DA267" s="41"/>
      <c r="DB267" s="41"/>
      <c r="DC267" s="41"/>
      <c r="DD267" s="41"/>
      <c r="DE267" s="41"/>
      <c r="DF267" s="41"/>
      <c r="DG267" s="41"/>
      <c r="DH267" s="41"/>
      <c r="DI267" s="41"/>
      <c r="DJ267" s="41"/>
      <c r="DK267" s="41"/>
      <c r="DL267" s="41"/>
      <c r="DM267" s="41"/>
      <c r="DN267" s="41"/>
      <c r="DO267" s="41"/>
      <c r="DP267" s="41"/>
      <c r="DQ267" s="41"/>
      <c r="DR267" s="41"/>
      <c r="DS267" s="41"/>
      <c r="DT267" s="41"/>
      <c r="DU267" s="41"/>
      <c r="DV267" s="41"/>
      <c r="DW267" s="41"/>
      <c r="DX267" s="41"/>
      <c r="DY267" s="41"/>
      <c r="DZ267" s="41"/>
      <c r="EA267" s="41"/>
      <c r="EB267" s="41"/>
      <c r="EC267" s="41"/>
      <c r="ED267" s="41"/>
      <c r="EE267" s="41"/>
      <c r="EF267" s="41"/>
      <c r="EG267" s="41"/>
      <c r="EH267" s="41"/>
      <c r="EI267" s="41"/>
      <c r="EJ267" s="41"/>
      <c r="EK267" s="41"/>
      <c r="EL267" s="41"/>
      <c r="EM267" s="41"/>
      <c r="EN267" s="41"/>
      <c r="EO267" s="41"/>
      <c r="EP267" s="41"/>
      <c r="EQ267" s="41"/>
      <c r="ER267" s="41"/>
      <c r="ES267" s="41"/>
      <c r="ET267" s="41"/>
      <c r="EU267" s="41"/>
      <c r="EV267" s="41"/>
      <c r="EW267" s="41"/>
      <c r="EX267" s="41"/>
      <c r="EY267" s="41"/>
      <c r="EZ267" s="41"/>
      <c r="FA267" s="41"/>
      <c r="FB267" s="41"/>
      <c r="FC267" s="41"/>
      <c r="FD267" s="41"/>
      <c r="FE267" s="41"/>
      <c r="FF267" s="41"/>
      <c r="FG267" s="41"/>
      <c r="FH267" s="41"/>
      <c r="FI267" s="41"/>
      <c r="FJ267" s="41"/>
      <c r="FK267" s="41"/>
      <c r="FL267" s="41"/>
      <c r="FM267" s="41"/>
      <c r="FN267" s="41"/>
      <c r="FO267" s="41"/>
      <c r="FP267" s="41"/>
      <c r="FQ267" s="41"/>
      <c r="FR267" s="41"/>
      <c r="FS267" s="41"/>
      <c r="FT267" s="41"/>
      <c r="FU267" s="41"/>
      <c r="FV267" s="41"/>
      <c r="FW267" s="41"/>
      <c r="FX267" s="41"/>
      <c r="FY267" s="41"/>
      <c r="FZ267" s="41"/>
      <c r="GA267" s="41"/>
      <c r="GB267" s="41"/>
      <c r="GC267" s="41"/>
      <c r="GD267" s="41"/>
      <c r="GE267" s="41"/>
      <c r="GF267" s="41"/>
      <c r="GG267" s="41"/>
      <c r="GH267" s="41"/>
      <c r="GI267" s="41"/>
      <c r="GJ267" s="41"/>
      <c r="GK267" s="41"/>
      <c r="GL267" s="41"/>
      <c r="GM267" s="41"/>
      <c r="GN267" s="41"/>
      <c r="GO267" s="41"/>
      <c r="GP267" s="41"/>
      <c r="GQ267" s="41"/>
      <c r="GR267" s="41"/>
      <c r="GS267" s="41"/>
      <c r="GT267" s="41"/>
      <c r="GU267" s="41"/>
      <c r="GV267" s="41"/>
      <c r="GW267" s="41"/>
      <c r="GX267" s="41"/>
      <c r="GY267" s="41"/>
      <c r="GZ267" s="41"/>
      <c r="HA267" s="41"/>
      <c r="HB267" s="41"/>
      <c r="HC267" s="41"/>
      <c r="HD267" s="41"/>
      <c r="HE267" s="41"/>
      <c r="HF267" s="41"/>
      <c r="HG267" s="41"/>
      <c r="HH267" s="41"/>
      <c r="HI267" s="41"/>
      <c r="HJ267" s="41"/>
      <c r="HK267" s="41"/>
      <c r="HL267" s="41"/>
      <c r="HM267" s="41"/>
      <c r="HN267" s="41"/>
      <c r="HO267" s="41"/>
      <c r="HP267" s="41"/>
      <c r="HQ267" s="41"/>
      <c r="HR267" s="41"/>
      <c r="HS267" s="41"/>
      <c r="HT267" s="41"/>
      <c r="HU267" s="41"/>
      <c r="HV267" s="41"/>
      <c r="HW267" s="41"/>
      <c r="HX267" s="41"/>
      <c r="HY267" s="41"/>
      <c r="HZ267" s="41"/>
      <c r="IA267" s="41"/>
      <c r="IB267" s="41"/>
      <c r="IC267" s="41"/>
      <c r="ID267" s="41"/>
      <c r="IE267" s="41"/>
      <c r="IF267" s="41"/>
      <c r="IG267" s="41"/>
      <c r="IH267" s="41"/>
      <c r="II267" s="41"/>
      <c r="IJ267" s="41"/>
      <c r="IK267" s="41"/>
      <c r="IL267" s="41"/>
      <c r="IM267" s="41"/>
      <c r="IN267" s="41"/>
      <c r="IO267" s="41"/>
      <c r="IP267" s="41"/>
      <c r="IQ267" s="41"/>
      <c r="IR267" s="41"/>
      <c r="IS267" s="41"/>
      <c r="IT267" s="41"/>
      <c r="IU267" s="41"/>
      <c r="IV267" s="41"/>
    </row>
    <row r="268" spans="1:256" s="24" customFormat="1" ht="8.25">
      <c r="A268" s="177" t="s">
        <v>113</v>
      </c>
      <c r="B268" s="191"/>
      <c r="C268" s="191"/>
      <c r="D268" s="192"/>
      <c r="E268" s="169"/>
      <c r="F268" s="25"/>
      <c r="G268" s="25"/>
      <c r="H268" s="25">
        <v>6</v>
      </c>
      <c r="I268" s="25">
        <v>3</v>
      </c>
      <c r="J268" s="25">
        <v>2</v>
      </c>
      <c r="K268" s="25"/>
      <c r="L268" s="25">
        <v>1</v>
      </c>
      <c r="M268" s="25">
        <v>2</v>
      </c>
      <c r="N268" s="25">
        <v>2</v>
      </c>
      <c r="O268" s="25">
        <v>1</v>
      </c>
      <c r="P268" s="25">
        <v>1</v>
      </c>
      <c r="Q268" s="25">
        <v>1</v>
      </c>
      <c r="R268" s="25">
        <v>1</v>
      </c>
      <c r="S268" s="25">
        <v>1</v>
      </c>
      <c r="T268" s="25">
        <v>1</v>
      </c>
      <c r="U268" s="25">
        <v>1</v>
      </c>
      <c r="V268" s="25"/>
      <c r="W268" s="25">
        <v>1</v>
      </c>
      <c r="X268" s="25">
        <v>1</v>
      </c>
      <c r="Y268" s="25"/>
      <c r="Z268" s="25">
        <v>1</v>
      </c>
      <c r="AA268" s="25"/>
      <c r="AB268" s="25">
        <v>1</v>
      </c>
      <c r="AC268" s="25"/>
      <c r="AD268" s="25">
        <v>1</v>
      </c>
      <c r="AE268" s="25">
        <v>2</v>
      </c>
      <c r="AF268" s="25"/>
      <c r="AG268" s="25">
        <v>1</v>
      </c>
      <c r="AH268" s="25">
        <v>1</v>
      </c>
      <c r="AI268" s="25">
        <v>1</v>
      </c>
      <c r="AJ268" s="25">
        <v>1</v>
      </c>
      <c r="AK268" s="25">
        <v>3</v>
      </c>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c r="EA268" s="33"/>
      <c r="EB268" s="33"/>
      <c r="EC268" s="33"/>
      <c r="ED268" s="33"/>
      <c r="EE268" s="33"/>
      <c r="EF268" s="33"/>
      <c r="EG268" s="33"/>
      <c r="EH268" s="33"/>
      <c r="EI268" s="33"/>
      <c r="EJ268" s="33"/>
      <c r="EK268" s="33"/>
      <c r="EL268" s="33"/>
      <c r="EM268" s="33"/>
      <c r="EN268" s="33"/>
      <c r="EO268" s="33"/>
      <c r="EP268" s="33"/>
      <c r="EQ268" s="33"/>
      <c r="ER268" s="33"/>
      <c r="ES268" s="33"/>
      <c r="ET268" s="33"/>
      <c r="EU268" s="33"/>
      <c r="EV268" s="33"/>
      <c r="EW268" s="33"/>
      <c r="EX268" s="33"/>
      <c r="EY268" s="33"/>
      <c r="EZ268" s="33"/>
      <c r="FA268" s="33"/>
      <c r="FB268" s="33"/>
      <c r="FC268" s="33"/>
      <c r="FD268" s="33"/>
      <c r="FE268" s="33"/>
      <c r="FF268" s="33"/>
      <c r="FG268" s="33"/>
      <c r="FH268" s="33"/>
      <c r="FI268" s="33"/>
      <c r="FJ268" s="33"/>
      <c r="FK268" s="33"/>
      <c r="FL268" s="33"/>
      <c r="FM268" s="33"/>
      <c r="FN268" s="33"/>
      <c r="FO268" s="33"/>
      <c r="FP268" s="33"/>
      <c r="FQ268" s="33"/>
      <c r="FR268" s="33"/>
      <c r="FS268" s="33"/>
      <c r="FT268" s="33"/>
      <c r="FU268" s="33"/>
      <c r="FV268" s="33"/>
      <c r="FW268" s="33"/>
      <c r="FX268" s="33"/>
      <c r="FY268" s="33"/>
      <c r="FZ268" s="33"/>
      <c r="GA268" s="33"/>
      <c r="GB268" s="33"/>
      <c r="GC268" s="33"/>
      <c r="GD268" s="33"/>
      <c r="GE268" s="33"/>
      <c r="GF268" s="33"/>
      <c r="GG268" s="33"/>
      <c r="GH268" s="33"/>
      <c r="GI268" s="33"/>
      <c r="GJ268" s="33"/>
      <c r="GK268" s="33"/>
      <c r="GL268" s="33"/>
      <c r="GM268" s="33"/>
      <c r="GN268" s="33"/>
      <c r="GO268" s="33"/>
      <c r="GP268" s="33"/>
      <c r="GQ268" s="33"/>
      <c r="GR268" s="33"/>
      <c r="GS268" s="33"/>
      <c r="GT268" s="33"/>
      <c r="GU268" s="33"/>
      <c r="GV268" s="33"/>
      <c r="GW268" s="33"/>
      <c r="GX268" s="33"/>
      <c r="GY268" s="33"/>
      <c r="GZ268" s="33"/>
      <c r="HA268" s="33"/>
      <c r="HB268" s="33"/>
      <c r="HC268" s="33"/>
      <c r="HD268" s="33"/>
      <c r="HE268" s="33"/>
      <c r="HF268" s="33"/>
      <c r="HG268" s="33"/>
      <c r="HH268" s="33"/>
      <c r="HI268" s="33"/>
      <c r="HJ268" s="33"/>
      <c r="HK268" s="33"/>
      <c r="HL268" s="33"/>
      <c r="HM268" s="33"/>
      <c r="HN268" s="33"/>
      <c r="HO268" s="33"/>
      <c r="HP268" s="33"/>
      <c r="HQ268" s="33"/>
      <c r="HR268" s="33"/>
      <c r="HS268" s="33"/>
      <c r="HT268" s="33"/>
      <c r="HU268" s="33"/>
      <c r="HV268" s="33"/>
      <c r="HW268" s="33"/>
      <c r="HX268" s="33"/>
      <c r="HY268" s="33"/>
      <c r="HZ268" s="33"/>
      <c r="IA268" s="33"/>
      <c r="IB268" s="33"/>
      <c r="IC268" s="33"/>
      <c r="ID268" s="33"/>
      <c r="IE268" s="33"/>
      <c r="IF268" s="33"/>
      <c r="IG268" s="33"/>
      <c r="IH268" s="33"/>
      <c r="II268" s="33"/>
      <c r="IJ268" s="33"/>
      <c r="IK268" s="33"/>
      <c r="IL268" s="33"/>
      <c r="IM268" s="33"/>
      <c r="IN268" s="33"/>
      <c r="IO268" s="33"/>
      <c r="IP268" s="33"/>
      <c r="IQ268" s="33"/>
      <c r="IR268" s="33"/>
      <c r="IS268" s="33"/>
      <c r="IT268" s="33"/>
      <c r="IU268" s="33"/>
      <c r="IV268" s="33"/>
    </row>
    <row r="269" spans="1:256" ht="56.25">
      <c r="A269" s="178" t="s">
        <v>640</v>
      </c>
      <c r="B269" s="163" t="s">
        <v>3914</v>
      </c>
      <c r="C269" s="174" t="s">
        <v>641</v>
      </c>
      <c r="D269" s="179" t="s">
        <v>409</v>
      </c>
      <c r="E269" s="164" t="s">
        <v>642</v>
      </c>
      <c r="F269" s="8">
        <v>0.69</v>
      </c>
      <c r="G269" s="10" t="s">
        <v>2717</v>
      </c>
      <c r="H269" s="11">
        <v>88.773333333333326</v>
      </c>
      <c r="I269" s="11">
        <v>4.53</v>
      </c>
      <c r="J269" s="11">
        <v>0.33714285714285719</v>
      </c>
      <c r="K269" s="11">
        <v>0.4728571428571513</v>
      </c>
      <c r="L269" s="11">
        <v>4.2300000000000004</v>
      </c>
      <c r="M269" s="11">
        <v>1.6566666666666665</v>
      </c>
      <c r="N269" s="10">
        <v>255.6875</v>
      </c>
      <c r="O269" s="11">
        <v>5.9990600000000001</v>
      </c>
      <c r="P269" s="10">
        <v>181.29500000000002</v>
      </c>
      <c r="Q269" s="10">
        <v>32</v>
      </c>
      <c r="R269" s="10">
        <v>260.76</v>
      </c>
      <c r="S269" s="10">
        <v>59</v>
      </c>
      <c r="T269" s="8">
        <v>0.95519333333333334</v>
      </c>
      <c r="U269" s="8">
        <v>0.22434333333333334</v>
      </c>
      <c r="V269" s="10">
        <v>793.25</v>
      </c>
      <c r="W269" s="10">
        <v>0</v>
      </c>
      <c r="X269" s="10">
        <v>9520</v>
      </c>
      <c r="Y269" s="10">
        <v>185</v>
      </c>
      <c r="Z269" s="10">
        <v>9380</v>
      </c>
      <c r="AA269" s="10">
        <v>93</v>
      </c>
      <c r="AB269" s="10">
        <v>0</v>
      </c>
      <c r="AC269" s="8"/>
      <c r="AD269" s="8">
        <v>0.03</v>
      </c>
      <c r="AE269" s="8">
        <v>0.13</v>
      </c>
      <c r="AF269" s="11">
        <v>1.6</v>
      </c>
      <c r="AG269" s="12">
        <v>0.7</v>
      </c>
      <c r="AH269" s="12">
        <v>0.9</v>
      </c>
      <c r="AI269" s="13">
        <v>0.192</v>
      </c>
      <c r="AJ269" s="10">
        <v>85</v>
      </c>
      <c r="AK269" s="11">
        <v>42.033333333333339</v>
      </c>
    </row>
    <row r="270" spans="1:256" s="41" customFormat="1" ht="8.25">
      <c r="A270" s="197" t="s">
        <v>112</v>
      </c>
      <c r="B270" s="193"/>
      <c r="C270" s="193"/>
      <c r="D270" s="194"/>
      <c r="E270" s="181"/>
      <c r="F270" s="43"/>
      <c r="G270" s="34"/>
      <c r="H270" s="44">
        <v>1.6509835452439363</v>
      </c>
      <c r="I270" s="44">
        <v>1.2663069664711344</v>
      </c>
      <c r="J270" s="44">
        <v>0.20418245808706528</v>
      </c>
      <c r="K270" s="44"/>
      <c r="L270" s="44"/>
      <c r="M270" s="44">
        <v>0.26950572040929666</v>
      </c>
      <c r="N270" s="34">
        <v>141.82051082853519</v>
      </c>
      <c r="O270" s="44">
        <v>3.8</v>
      </c>
      <c r="P270" s="34" t="s">
        <v>2716</v>
      </c>
      <c r="Q270" s="34"/>
      <c r="R270" s="34" t="s">
        <v>2715</v>
      </c>
      <c r="S270" s="34"/>
      <c r="T270" s="43">
        <v>0.55904333654318206</v>
      </c>
      <c r="U270" s="43">
        <v>0.19033371649114963</v>
      </c>
      <c r="V270" s="34"/>
      <c r="W270" s="34"/>
      <c r="X270" s="34"/>
      <c r="Y270" s="34"/>
      <c r="Z270" s="34"/>
      <c r="AA270" s="34"/>
      <c r="AB270" s="34"/>
      <c r="AC270" s="43"/>
      <c r="AD270" s="43"/>
      <c r="AE270" s="43" t="s">
        <v>2701</v>
      </c>
      <c r="AF270" s="43"/>
      <c r="AG270" s="43"/>
      <c r="AH270" s="43"/>
      <c r="AI270" s="42"/>
      <c r="AJ270" s="34"/>
      <c r="AK270" s="44">
        <v>12.770969683883296</v>
      </c>
    </row>
    <row r="271" spans="1:256" s="33" customFormat="1" ht="8.25">
      <c r="A271" s="198" t="s">
        <v>113</v>
      </c>
      <c r="B271" s="195"/>
      <c r="C271" s="195"/>
      <c r="D271" s="196"/>
      <c r="E271" s="171"/>
      <c r="F271" s="43"/>
      <c r="G271" s="34"/>
      <c r="H271" s="34">
        <v>6</v>
      </c>
      <c r="I271" s="34">
        <v>7</v>
      </c>
      <c r="J271" s="34">
        <v>7</v>
      </c>
      <c r="K271" s="34"/>
      <c r="L271" s="34">
        <v>1</v>
      </c>
      <c r="M271" s="34">
        <v>3</v>
      </c>
      <c r="N271" s="34">
        <v>4</v>
      </c>
      <c r="O271" s="34">
        <v>3</v>
      </c>
      <c r="P271" s="34">
        <v>2</v>
      </c>
      <c r="Q271" s="34">
        <v>1</v>
      </c>
      <c r="R271" s="34">
        <v>2</v>
      </c>
      <c r="S271" s="34">
        <v>1</v>
      </c>
      <c r="T271" s="34">
        <v>3</v>
      </c>
      <c r="U271" s="34">
        <v>3</v>
      </c>
      <c r="V271" s="34"/>
      <c r="W271" s="34">
        <v>1</v>
      </c>
      <c r="X271" s="34"/>
      <c r="Y271" s="34">
        <v>1</v>
      </c>
      <c r="Z271" s="34">
        <v>1</v>
      </c>
      <c r="AA271" s="34">
        <v>1</v>
      </c>
      <c r="AB271" s="34">
        <v>1</v>
      </c>
      <c r="AC271" s="34"/>
      <c r="AD271" s="34">
        <v>1</v>
      </c>
      <c r="AE271" s="34">
        <v>2</v>
      </c>
      <c r="AF271" s="34"/>
      <c r="AG271" s="34">
        <v>1</v>
      </c>
      <c r="AH271" s="34">
        <v>1</v>
      </c>
      <c r="AI271" s="34">
        <v>1</v>
      </c>
      <c r="AJ271" s="34">
        <v>1</v>
      </c>
      <c r="AK271" s="34">
        <v>6</v>
      </c>
    </row>
    <row r="272" spans="1:256" s="18" customFormat="1" ht="45">
      <c r="A272" s="175" t="s">
        <v>778</v>
      </c>
      <c r="B272" s="188" t="s">
        <v>3915</v>
      </c>
      <c r="C272" s="173" t="s">
        <v>3872</v>
      </c>
      <c r="D272" s="186" t="s">
        <v>409</v>
      </c>
      <c r="E272" s="167" t="s">
        <v>224</v>
      </c>
      <c r="F272" s="30">
        <v>1</v>
      </c>
      <c r="G272" s="28" t="s">
        <v>2713</v>
      </c>
      <c r="H272" s="29">
        <v>86.761006289308156</v>
      </c>
      <c r="I272" s="29">
        <v>5.341981132075472</v>
      </c>
      <c r="J272" s="29">
        <v>0.39757412398921838</v>
      </c>
      <c r="K272" s="29">
        <v>0.55761455525607462</v>
      </c>
      <c r="L272" s="29">
        <v>4.9882075471698117</v>
      </c>
      <c r="M272" s="29">
        <v>2</v>
      </c>
      <c r="N272" s="28">
        <v>287.21477004716985</v>
      </c>
      <c r="O272" s="29">
        <v>5.3317158018867925</v>
      </c>
      <c r="P272" s="28">
        <v>128.63561320754718</v>
      </c>
      <c r="Q272" s="28">
        <v>33.969339622641506</v>
      </c>
      <c r="R272" s="28">
        <v>153.81839622641508</v>
      </c>
      <c r="S272" s="28">
        <v>52.790094339622641</v>
      </c>
      <c r="T272" s="30">
        <v>0.84518278301886807</v>
      </c>
      <c r="U272" s="30">
        <v>0.25</v>
      </c>
      <c r="V272" s="28">
        <v>841.89268867924534</v>
      </c>
      <c r="W272" s="28">
        <v>0</v>
      </c>
      <c r="X272" s="28">
        <v>10100</v>
      </c>
      <c r="Y272" s="28">
        <v>196.34433962264151</v>
      </c>
      <c r="Z272" s="85">
        <v>9960</v>
      </c>
      <c r="AA272" s="28">
        <v>98.702830188679243</v>
      </c>
      <c r="AB272" s="28">
        <v>0</v>
      </c>
      <c r="AC272" s="28"/>
      <c r="AD272" s="30">
        <v>2.2995283018867926E-2</v>
      </c>
      <c r="AE272" s="86">
        <v>9.9646226415094352E-2</v>
      </c>
      <c r="AF272" s="29">
        <v>1.2264150943396228</v>
      </c>
      <c r="AG272" s="29">
        <v>0.53655660377358483</v>
      </c>
      <c r="AH272" s="29">
        <v>0.74292452830188682</v>
      </c>
      <c r="AI272" s="54">
        <v>0.14716981132075471</v>
      </c>
      <c r="AJ272" s="28">
        <v>50.117924528301884</v>
      </c>
      <c r="AK272" s="88">
        <v>19.827044025157235</v>
      </c>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c r="EN272" s="6"/>
      <c r="EO272" s="6"/>
      <c r="EP272" s="6"/>
      <c r="EQ272" s="6"/>
      <c r="ER272" s="6"/>
      <c r="ES272" s="6"/>
      <c r="ET272" s="6"/>
      <c r="EU272" s="6"/>
      <c r="EV272" s="6"/>
      <c r="EW272" s="6"/>
      <c r="EX272" s="6"/>
      <c r="EY272" s="6"/>
      <c r="EZ272" s="6"/>
      <c r="FA272" s="6"/>
      <c r="FB272" s="6"/>
      <c r="FC272" s="6"/>
      <c r="FD272" s="6"/>
      <c r="FE272" s="6"/>
      <c r="FF272" s="6"/>
      <c r="FG272" s="6"/>
      <c r="FH272" s="6"/>
      <c r="FI272" s="6"/>
      <c r="FJ272" s="6"/>
      <c r="FK272" s="6"/>
      <c r="FL272" s="6"/>
      <c r="FM272" s="6"/>
      <c r="FN272" s="6"/>
      <c r="FO272" s="6"/>
      <c r="FP272" s="6"/>
      <c r="FQ272" s="6"/>
      <c r="FR272" s="6"/>
      <c r="FS272" s="6"/>
      <c r="FT272" s="6"/>
      <c r="FU272" s="6"/>
      <c r="FV272" s="6"/>
      <c r="FW272" s="6"/>
      <c r="FX272" s="6"/>
      <c r="FY272" s="6"/>
      <c r="FZ272" s="6"/>
      <c r="GA272" s="6"/>
      <c r="GB272" s="6"/>
      <c r="GC272" s="6"/>
      <c r="GD272" s="6"/>
      <c r="GE272" s="6"/>
      <c r="GF272" s="6"/>
      <c r="GG272" s="6"/>
      <c r="GH272" s="6"/>
      <c r="GI272" s="6"/>
      <c r="GJ272" s="6"/>
      <c r="GK272" s="6"/>
      <c r="GL272" s="6"/>
      <c r="GM272" s="6"/>
      <c r="GN272" s="6"/>
      <c r="GO272" s="6"/>
      <c r="GP272" s="6"/>
      <c r="GQ272" s="6"/>
      <c r="GR272" s="6"/>
      <c r="GS272" s="6"/>
      <c r="GT272" s="6"/>
      <c r="GU272" s="6"/>
      <c r="GV272" s="6"/>
      <c r="GW272" s="6"/>
      <c r="GX272" s="6"/>
      <c r="GY272" s="6"/>
      <c r="GZ272" s="6"/>
      <c r="HA272" s="6"/>
      <c r="HB272" s="6"/>
      <c r="HC272" s="6"/>
      <c r="HD272" s="6"/>
      <c r="HE272" s="6"/>
      <c r="HF272" s="6"/>
      <c r="HG272" s="6"/>
      <c r="HH272" s="6"/>
      <c r="HI272" s="6"/>
      <c r="HJ272" s="6"/>
      <c r="HK272" s="6"/>
      <c r="HL272" s="6"/>
      <c r="HM272" s="6"/>
      <c r="HN272" s="6"/>
      <c r="HO272" s="6"/>
      <c r="HP272" s="6"/>
      <c r="HQ272" s="6"/>
      <c r="HR272" s="6"/>
      <c r="HS272" s="6"/>
      <c r="HT272" s="6"/>
      <c r="HU272" s="6"/>
      <c r="HV272" s="6"/>
      <c r="HW272" s="6"/>
      <c r="HX272" s="6"/>
      <c r="HY272" s="6"/>
      <c r="HZ272" s="6"/>
      <c r="IA272" s="6"/>
      <c r="IB272" s="6"/>
      <c r="IC272" s="6"/>
      <c r="ID272" s="6"/>
      <c r="IE272" s="6"/>
      <c r="IF272" s="6"/>
      <c r="IG272" s="6"/>
      <c r="IH272" s="6"/>
      <c r="II272" s="6"/>
      <c r="IJ272" s="6"/>
      <c r="IK272" s="6"/>
      <c r="IL272" s="6"/>
      <c r="IM272" s="6"/>
      <c r="IN272" s="6"/>
      <c r="IO272" s="6"/>
      <c r="IP272" s="6"/>
      <c r="IQ272" s="6"/>
      <c r="IR272" s="6"/>
      <c r="IS272" s="6"/>
      <c r="IT272" s="6"/>
      <c r="IU272" s="6"/>
      <c r="IV272" s="6"/>
    </row>
    <row r="273" spans="1:256" ht="101.25">
      <c r="A273" s="178" t="s">
        <v>634</v>
      </c>
      <c r="B273" s="163" t="s">
        <v>3352</v>
      </c>
      <c r="C273" s="174" t="s">
        <v>3917</v>
      </c>
      <c r="D273" s="179" t="s">
        <v>409</v>
      </c>
      <c r="E273" s="164" t="s">
        <v>635</v>
      </c>
      <c r="F273" s="8">
        <v>0.79</v>
      </c>
      <c r="G273" s="10" t="s">
        <v>2712</v>
      </c>
      <c r="H273" s="11">
        <v>90.961111111111123</v>
      </c>
      <c r="I273" s="11">
        <v>1.9883333333333333</v>
      </c>
      <c r="J273" s="11">
        <v>0.27400000000000002</v>
      </c>
      <c r="K273" s="11">
        <v>1.4790555555555471</v>
      </c>
      <c r="L273" s="11">
        <v>4.3499999999999996</v>
      </c>
      <c r="M273" s="11">
        <v>0.94750000000000001</v>
      </c>
      <c r="N273" s="10">
        <v>170.96333333333334</v>
      </c>
      <c r="O273" s="11">
        <v>8.3867574999999999</v>
      </c>
      <c r="P273" s="10">
        <v>181.29500000000002</v>
      </c>
      <c r="Q273" s="10">
        <v>46.633333333333333</v>
      </c>
      <c r="R273" s="10">
        <v>321.39</v>
      </c>
      <c r="S273" s="10">
        <v>36</v>
      </c>
      <c r="T273" s="8">
        <v>0.97731000000000001</v>
      </c>
      <c r="U273" s="8">
        <v>0.123775</v>
      </c>
      <c r="V273" s="10">
        <v>743.20833333333337</v>
      </c>
      <c r="W273" s="10">
        <v>0</v>
      </c>
      <c r="X273" s="10">
        <v>8920</v>
      </c>
      <c r="Y273" s="10">
        <v>184</v>
      </c>
      <c r="Z273" s="10">
        <v>8780</v>
      </c>
      <c r="AA273" s="10">
        <v>93</v>
      </c>
      <c r="AB273" s="10">
        <v>0</v>
      </c>
      <c r="AC273" s="8"/>
      <c r="AD273" s="8">
        <v>0.03</v>
      </c>
      <c r="AE273" s="8">
        <v>0.18</v>
      </c>
      <c r="AF273" s="11">
        <v>1.6</v>
      </c>
      <c r="AG273" s="12">
        <v>0.7</v>
      </c>
      <c r="AH273" s="12">
        <v>0.9</v>
      </c>
      <c r="AI273" s="13">
        <v>0.192</v>
      </c>
      <c r="AJ273" s="10">
        <v>85</v>
      </c>
      <c r="AK273" s="11">
        <v>37.084000000000003</v>
      </c>
    </row>
    <row r="274" spans="1:256" s="41" customFormat="1" ht="8.25">
      <c r="A274" s="197" t="s">
        <v>112</v>
      </c>
      <c r="B274" s="193"/>
      <c r="C274" s="193"/>
      <c r="D274" s="194"/>
      <c r="E274" s="181"/>
      <c r="F274" s="43"/>
      <c r="G274" s="34"/>
      <c r="H274" s="44">
        <v>2.7385874298823412</v>
      </c>
      <c r="I274" s="44">
        <v>0.54392707844587673</v>
      </c>
      <c r="J274" s="44">
        <v>5.5946402922797407E-2</v>
      </c>
      <c r="K274" s="44"/>
      <c r="L274" s="44"/>
      <c r="M274" s="44">
        <v>0.60621090939265243</v>
      </c>
      <c r="N274" s="34">
        <v>60.952965746822628</v>
      </c>
      <c r="O274" s="44">
        <v>3.830634297592459</v>
      </c>
      <c r="P274" s="34"/>
      <c r="Q274" s="34">
        <v>12.629462907556009</v>
      </c>
      <c r="R274" s="34"/>
      <c r="S274" s="34"/>
      <c r="T274" s="43"/>
      <c r="U274" s="43" t="s">
        <v>2711</v>
      </c>
      <c r="V274" s="34"/>
      <c r="W274" s="34"/>
      <c r="X274" s="34"/>
      <c r="Y274" s="34"/>
      <c r="Z274" s="34"/>
      <c r="AA274" s="34"/>
      <c r="AB274" s="34"/>
      <c r="AC274" s="43"/>
      <c r="AD274" s="43"/>
      <c r="AE274" s="43" t="s">
        <v>2710</v>
      </c>
      <c r="AF274" s="43"/>
      <c r="AG274" s="43"/>
      <c r="AH274" s="43"/>
      <c r="AI274" s="42"/>
      <c r="AJ274" s="34"/>
      <c r="AK274" s="44">
        <v>23.859259837639549</v>
      </c>
    </row>
    <row r="275" spans="1:256" s="33" customFormat="1" ht="8.25">
      <c r="A275" s="198" t="s">
        <v>113</v>
      </c>
      <c r="B275" s="195"/>
      <c r="C275" s="195"/>
      <c r="D275" s="196"/>
      <c r="E275" s="171"/>
      <c r="F275" s="34"/>
      <c r="G275" s="34"/>
      <c r="H275" s="34">
        <v>9</v>
      </c>
      <c r="I275" s="34">
        <v>6</v>
      </c>
      <c r="J275" s="34">
        <v>5</v>
      </c>
      <c r="K275" s="34"/>
      <c r="L275" s="34">
        <v>1</v>
      </c>
      <c r="M275" s="34">
        <v>4</v>
      </c>
      <c r="N275" s="34">
        <v>3</v>
      </c>
      <c r="O275" s="34">
        <v>4</v>
      </c>
      <c r="P275" s="34">
        <v>1</v>
      </c>
      <c r="Q275" s="34">
        <v>3</v>
      </c>
      <c r="R275" s="34">
        <v>1</v>
      </c>
      <c r="S275" s="34">
        <v>1</v>
      </c>
      <c r="T275" s="34">
        <v>1</v>
      </c>
      <c r="U275" s="34">
        <v>2</v>
      </c>
      <c r="V275" s="34"/>
      <c r="W275" s="34">
        <v>1</v>
      </c>
      <c r="X275" s="34"/>
      <c r="Y275" s="34">
        <v>1</v>
      </c>
      <c r="Z275" s="34">
        <v>1</v>
      </c>
      <c r="AA275" s="34">
        <v>1</v>
      </c>
      <c r="AB275" s="34">
        <v>1</v>
      </c>
      <c r="AC275" s="34"/>
      <c r="AD275" s="34">
        <v>1</v>
      </c>
      <c r="AE275" s="34">
        <v>2</v>
      </c>
      <c r="AF275" s="34"/>
      <c r="AG275" s="34">
        <v>1</v>
      </c>
      <c r="AH275" s="34">
        <v>1</v>
      </c>
      <c r="AI275" s="34">
        <v>1</v>
      </c>
      <c r="AJ275" s="34">
        <v>1</v>
      </c>
      <c r="AK275" s="34">
        <v>5</v>
      </c>
    </row>
    <row r="276" spans="1:256" s="18" customFormat="1" ht="45">
      <c r="A276" s="175" t="s">
        <v>780</v>
      </c>
      <c r="B276" s="188" t="s">
        <v>3916</v>
      </c>
      <c r="C276" s="173" t="s">
        <v>3918</v>
      </c>
      <c r="D276" s="186" t="s">
        <v>409</v>
      </c>
      <c r="E276" s="167" t="s">
        <v>224</v>
      </c>
      <c r="F276" s="30">
        <v>1</v>
      </c>
      <c r="G276" s="28" t="s">
        <v>2709</v>
      </c>
      <c r="H276" s="29">
        <v>89.340932914046149</v>
      </c>
      <c r="I276" s="29">
        <v>2.3447327044025155</v>
      </c>
      <c r="J276" s="29">
        <v>0.32311320754716982</v>
      </c>
      <c r="K276" s="29">
        <v>1.74416928721173</v>
      </c>
      <c r="L276" s="29">
        <v>5.1297169811320753</v>
      </c>
      <c r="M276" s="29">
        <v>1.0614681603773584</v>
      </c>
      <c r="N276" s="28">
        <v>192.29972484276729</v>
      </c>
      <c r="O276" s="29">
        <v>7.4434765625000008</v>
      </c>
      <c r="P276" s="28">
        <v>128.63561320754718</v>
      </c>
      <c r="Q276" s="28">
        <v>49.5</v>
      </c>
      <c r="R276" s="28">
        <v>189.56721698113205</v>
      </c>
      <c r="S276" s="28">
        <v>32.448113207547173</v>
      </c>
      <c r="T276" s="30">
        <v>0.8647435141509433</v>
      </c>
      <c r="U276" s="30">
        <v>0.14000000000000001</v>
      </c>
      <c r="V276" s="28">
        <v>788.78242924528308</v>
      </c>
      <c r="W276" s="28">
        <v>0</v>
      </c>
      <c r="X276" s="28">
        <v>9460</v>
      </c>
      <c r="Y276" s="28">
        <v>195.28301886792451</v>
      </c>
      <c r="Z276" s="28">
        <v>9320</v>
      </c>
      <c r="AA276" s="28">
        <v>98.702830188679243</v>
      </c>
      <c r="AB276" s="28">
        <v>0</v>
      </c>
      <c r="AC276" s="28"/>
      <c r="AD276" s="30">
        <v>2.2995283018867926E-2</v>
      </c>
      <c r="AE276" s="30">
        <v>0.13797169811320753</v>
      </c>
      <c r="AF276" s="29">
        <v>1.2264150943396228</v>
      </c>
      <c r="AG276" s="29">
        <v>0.53655660377358483</v>
      </c>
      <c r="AH276" s="29">
        <v>0.74292452830188682</v>
      </c>
      <c r="AI276" s="54">
        <v>0.14716981132075471</v>
      </c>
      <c r="AJ276" s="28">
        <v>50.117924528301884</v>
      </c>
      <c r="AK276" s="88">
        <v>17.492452830188682</v>
      </c>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c r="EN276" s="6"/>
      <c r="EO276" s="6"/>
      <c r="EP276" s="6"/>
      <c r="EQ276" s="6"/>
      <c r="ER276" s="6"/>
      <c r="ES276" s="6"/>
      <c r="ET276" s="6"/>
      <c r="EU276" s="6"/>
      <c r="EV276" s="6"/>
      <c r="EW276" s="6"/>
      <c r="EX276" s="6"/>
      <c r="EY276" s="6"/>
      <c r="EZ276" s="6"/>
      <c r="FA276" s="6"/>
      <c r="FB276" s="6"/>
      <c r="FC276" s="6"/>
      <c r="FD276" s="6"/>
      <c r="FE276" s="6"/>
      <c r="FF276" s="6"/>
      <c r="FG276" s="6"/>
      <c r="FH276" s="6"/>
      <c r="FI276" s="6"/>
      <c r="FJ276" s="6"/>
      <c r="FK276" s="6"/>
      <c r="FL276" s="6"/>
      <c r="FM276" s="6"/>
      <c r="FN276" s="6"/>
      <c r="FO276" s="6"/>
      <c r="FP276" s="6"/>
      <c r="FQ276" s="6"/>
      <c r="FR276" s="6"/>
      <c r="FS276" s="6"/>
      <c r="FT276" s="6"/>
      <c r="FU276" s="6"/>
      <c r="FV276" s="6"/>
      <c r="FW276" s="6"/>
      <c r="FX276" s="6"/>
      <c r="FY276" s="6"/>
      <c r="FZ276" s="6"/>
      <c r="GA276" s="6"/>
      <c r="GB276" s="6"/>
      <c r="GC276" s="6"/>
      <c r="GD276" s="6"/>
      <c r="GE276" s="6"/>
      <c r="GF276" s="6"/>
      <c r="GG276" s="6"/>
      <c r="GH276" s="6"/>
      <c r="GI276" s="6"/>
      <c r="GJ276" s="6"/>
      <c r="GK276" s="6"/>
      <c r="GL276" s="6"/>
      <c r="GM276" s="6"/>
      <c r="GN276" s="6"/>
      <c r="GO276" s="6"/>
      <c r="GP276" s="6"/>
      <c r="GQ276" s="6"/>
      <c r="GR276" s="6"/>
      <c r="GS276" s="6"/>
      <c r="GT276" s="6"/>
      <c r="GU276" s="6"/>
      <c r="GV276" s="6"/>
      <c r="GW276" s="6"/>
      <c r="GX276" s="6"/>
      <c r="GY276" s="6"/>
      <c r="GZ276" s="6"/>
      <c r="HA276" s="6"/>
      <c r="HB276" s="6"/>
      <c r="HC276" s="6"/>
      <c r="HD276" s="6"/>
      <c r="HE276" s="6"/>
      <c r="HF276" s="6"/>
      <c r="HG276" s="6"/>
      <c r="HH276" s="6"/>
      <c r="HI276" s="6"/>
      <c r="HJ276" s="6"/>
      <c r="HK276" s="6"/>
      <c r="HL276" s="6"/>
      <c r="HM276" s="6"/>
      <c r="HN276" s="6"/>
      <c r="HO276" s="6"/>
      <c r="HP276" s="6"/>
      <c r="HQ276" s="6"/>
      <c r="HR276" s="6"/>
      <c r="HS276" s="6"/>
      <c r="HT276" s="6"/>
      <c r="HU276" s="6"/>
      <c r="HV276" s="6"/>
      <c r="HW276" s="6"/>
      <c r="HX276" s="6"/>
      <c r="HY276" s="6"/>
      <c r="HZ276" s="6"/>
      <c r="IA276" s="6"/>
      <c r="IB276" s="6"/>
      <c r="IC276" s="6"/>
      <c r="ID276" s="6"/>
      <c r="IE276" s="6"/>
      <c r="IF276" s="6"/>
      <c r="IG276" s="6"/>
      <c r="IH276" s="6"/>
      <c r="II276" s="6"/>
      <c r="IJ276" s="6"/>
      <c r="IK276" s="6"/>
      <c r="IL276" s="6"/>
      <c r="IM276" s="6"/>
      <c r="IN276" s="6"/>
      <c r="IO276" s="6"/>
      <c r="IP276" s="6"/>
      <c r="IQ276" s="6"/>
      <c r="IR276" s="6"/>
      <c r="IS276" s="6"/>
      <c r="IT276" s="6"/>
      <c r="IU276" s="6"/>
      <c r="IV276" s="6"/>
    </row>
    <row r="277" spans="1:256" ht="78.75">
      <c r="A277" s="178" t="s">
        <v>692</v>
      </c>
      <c r="B277" s="163" t="s">
        <v>691</v>
      </c>
      <c r="C277" s="174" t="s">
        <v>693</v>
      </c>
      <c r="D277" s="179" t="s">
        <v>694</v>
      </c>
      <c r="E277" s="164" t="s">
        <v>695</v>
      </c>
      <c r="F277" s="8">
        <v>1</v>
      </c>
      <c r="G277" s="10" t="s">
        <v>2708</v>
      </c>
      <c r="H277" s="11">
        <v>86.4</v>
      </c>
      <c r="I277" s="11">
        <v>3.1166666666666667</v>
      </c>
      <c r="J277" s="11">
        <v>0.7</v>
      </c>
      <c r="K277" s="11">
        <v>5.9333333333333371</v>
      </c>
      <c r="L277" s="11" t="s">
        <v>2094</v>
      </c>
      <c r="M277" s="11">
        <v>2.0499999999999998</v>
      </c>
      <c r="N277" s="10">
        <v>74.333333333333329</v>
      </c>
      <c r="O277" s="11">
        <v>6.6499999999999995</v>
      </c>
      <c r="P277" s="10">
        <v>81.5</v>
      </c>
      <c r="Q277" s="10">
        <v>48.05</v>
      </c>
      <c r="R277" s="10">
        <v>601.5</v>
      </c>
      <c r="S277" s="10" t="s">
        <v>696</v>
      </c>
      <c r="T277" s="8">
        <v>0.43</v>
      </c>
      <c r="U277" s="8">
        <v>0.13</v>
      </c>
      <c r="V277" s="10">
        <v>217</v>
      </c>
      <c r="W277" s="10">
        <v>0</v>
      </c>
      <c r="X277" s="10" t="s">
        <v>697</v>
      </c>
      <c r="Y277" s="10"/>
      <c r="Z277" s="10" t="s">
        <v>697</v>
      </c>
      <c r="AA277" s="10"/>
      <c r="AB277" s="10">
        <v>0</v>
      </c>
      <c r="AC277" s="8"/>
      <c r="AD277" s="8">
        <v>0.10666666666666667</v>
      </c>
      <c r="AE277" s="8">
        <v>0.16500000000000001</v>
      </c>
      <c r="AF277" s="8" t="s">
        <v>1421</v>
      </c>
      <c r="AG277" s="11">
        <v>1.55</v>
      </c>
      <c r="AH277" s="12"/>
      <c r="AI277" s="13">
        <v>0.26204524367301074</v>
      </c>
      <c r="AJ277" s="10">
        <v>125</v>
      </c>
      <c r="AK277" s="11">
        <v>17.5</v>
      </c>
    </row>
    <row r="278" spans="1:256" s="41" customFormat="1" ht="8.25">
      <c r="A278" s="197" t="s">
        <v>112</v>
      </c>
      <c r="B278" s="193"/>
      <c r="C278" s="193"/>
      <c r="D278" s="194"/>
      <c r="E278" s="181"/>
      <c r="F278" s="43"/>
      <c r="G278" s="34"/>
      <c r="H278" s="44" t="s">
        <v>2707</v>
      </c>
      <c r="I278" s="44">
        <v>1</v>
      </c>
      <c r="J278" s="44"/>
      <c r="K278" s="44"/>
      <c r="L278" s="44"/>
      <c r="M278" s="44" t="s">
        <v>2706</v>
      </c>
      <c r="N278" s="34">
        <v>31.754264805429425</v>
      </c>
      <c r="O278" s="44" t="s">
        <v>2705</v>
      </c>
      <c r="P278" s="34" t="s">
        <v>2704</v>
      </c>
      <c r="Q278" s="34" t="s">
        <v>2703</v>
      </c>
      <c r="R278" s="34" t="s">
        <v>2702</v>
      </c>
      <c r="S278" s="34"/>
      <c r="T278" s="43"/>
      <c r="U278" s="43" t="s">
        <v>2701</v>
      </c>
      <c r="V278" s="34"/>
      <c r="W278" s="34"/>
      <c r="X278" s="34"/>
      <c r="Y278" s="34"/>
      <c r="Z278" s="34"/>
      <c r="AA278" s="34"/>
      <c r="AB278" s="34"/>
      <c r="AC278" s="43"/>
      <c r="AD278" s="43">
        <v>1.154700538379248E-2</v>
      </c>
      <c r="AE278" s="43" t="s">
        <v>3919</v>
      </c>
      <c r="AF278" s="43"/>
      <c r="AG278" s="43"/>
      <c r="AH278" s="43"/>
      <c r="AI278" s="42"/>
      <c r="AJ278" s="34"/>
      <c r="AK278" s="44"/>
    </row>
    <row r="279" spans="1:256" s="33" customFormat="1" ht="8.25">
      <c r="A279" s="198" t="s">
        <v>113</v>
      </c>
      <c r="B279" s="195"/>
      <c r="C279" s="195"/>
      <c r="D279" s="196"/>
      <c r="E279" s="171"/>
      <c r="F279" s="43"/>
      <c r="G279" s="34"/>
      <c r="H279" s="34">
        <v>2</v>
      </c>
      <c r="I279" s="34">
        <v>3</v>
      </c>
      <c r="J279" s="34">
        <v>1</v>
      </c>
      <c r="K279" s="34"/>
      <c r="L279" s="34">
        <v>1</v>
      </c>
      <c r="M279" s="34">
        <v>2</v>
      </c>
      <c r="N279" s="34">
        <v>3</v>
      </c>
      <c r="O279" s="34">
        <v>2</v>
      </c>
      <c r="P279" s="34">
        <v>2</v>
      </c>
      <c r="Q279" s="34">
        <v>2</v>
      </c>
      <c r="R279" s="34">
        <v>2</v>
      </c>
      <c r="S279" s="34">
        <v>1</v>
      </c>
      <c r="T279" s="34">
        <v>1</v>
      </c>
      <c r="U279" s="34">
        <v>2</v>
      </c>
      <c r="V279" s="34"/>
      <c r="W279" s="34">
        <v>1</v>
      </c>
      <c r="X279" s="34">
        <v>1</v>
      </c>
      <c r="Y279" s="34"/>
      <c r="Z279" s="34">
        <v>1</v>
      </c>
      <c r="AA279" s="34"/>
      <c r="AB279" s="34">
        <v>1</v>
      </c>
      <c r="AC279" s="34"/>
      <c r="AD279" s="34">
        <v>3</v>
      </c>
      <c r="AE279" s="34">
        <v>2</v>
      </c>
      <c r="AF279" s="34">
        <v>1</v>
      </c>
      <c r="AG279" s="34">
        <v>1</v>
      </c>
      <c r="AH279" s="34"/>
      <c r="AI279" s="34">
        <v>1</v>
      </c>
      <c r="AJ279" s="34">
        <v>1</v>
      </c>
      <c r="AK279" s="34">
        <v>1</v>
      </c>
    </row>
    <row r="280" spans="1:256" s="18" customFormat="1" ht="45">
      <c r="A280" s="175" t="s">
        <v>665</v>
      </c>
      <c r="B280" s="188" t="s">
        <v>664</v>
      </c>
      <c r="C280" s="173" t="s">
        <v>666</v>
      </c>
      <c r="D280" s="186" t="s">
        <v>435</v>
      </c>
      <c r="E280" s="167" t="s">
        <v>667</v>
      </c>
      <c r="F280" s="30">
        <v>0.53500000000000003</v>
      </c>
      <c r="G280" s="28" t="s">
        <v>2700</v>
      </c>
      <c r="H280" s="29">
        <v>88.710000000000008</v>
      </c>
      <c r="I280" s="29">
        <v>2.8</v>
      </c>
      <c r="J280" s="29">
        <v>0.46500000000000002</v>
      </c>
      <c r="K280" s="29">
        <v>2.0599999999999881</v>
      </c>
      <c r="L280" s="29">
        <v>3.7</v>
      </c>
      <c r="M280" s="29">
        <v>2.2650000000000001</v>
      </c>
      <c r="N280" s="28">
        <v>248.5</v>
      </c>
      <c r="O280" s="29">
        <v>2.57</v>
      </c>
      <c r="P280" s="28">
        <v>70</v>
      </c>
      <c r="Q280" s="28">
        <v>35.5</v>
      </c>
      <c r="R280" s="28">
        <v>762</v>
      </c>
      <c r="S280" s="28" t="s">
        <v>668</v>
      </c>
      <c r="T280" s="30">
        <v>0.41000000000000003</v>
      </c>
      <c r="U280" s="30">
        <v>0.14050000000000001</v>
      </c>
      <c r="V280" s="28">
        <v>463.08333333333331</v>
      </c>
      <c r="W280" s="28">
        <v>0</v>
      </c>
      <c r="X280" s="28">
        <v>5560</v>
      </c>
      <c r="Y280" s="28">
        <v>3</v>
      </c>
      <c r="Z280" s="28">
        <v>5560</v>
      </c>
      <c r="AA280" s="28">
        <v>0</v>
      </c>
      <c r="AB280" s="28">
        <v>0</v>
      </c>
      <c r="AC280" s="30" t="s">
        <v>639</v>
      </c>
      <c r="AD280" s="30">
        <v>0.18</v>
      </c>
      <c r="AE280" s="30">
        <v>0.39</v>
      </c>
      <c r="AF280" s="29">
        <v>3.833333333333333</v>
      </c>
      <c r="AG280" s="27">
        <v>3.3</v>
      </c>
      <c r="AH280" s="29">
        <v>0.53333333333333333</v>
      </c>
      <c r="AI280" s="54">
        <v>0.106</v>
      </c>
      <c r="AJ280" s="28" t="s">
        <v>669</v>
      </c>
      <c r="AK280" s="29">
        <v>47.1</v>
      </c>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c r="EN280" s="6"/>
      <c r="EO280" s="6"/>
      <c r="EP280" s="6"/>
      <c r="EQ280" s="6"/>
      <c r="ER280" s="6"/>
      <c r="ES280" s="6"/>
      <c r="ET280" s="6"/>
      <c r="EU280" s="6"/>
      <c r="EV280" s="6"/>
      <c r="EW280" s="6"/>
      <c r="EX280" s="6"/>
      <c r="EY280" s="6"/>
      <c r="EZ280" s="6"/>
      <c r="FA280" s="6"/>
      <c r="FB280" s="6"/>
      <c r="FC280" s="6"/>
      <c r="FD280" s="6"/>
      <c r="FE280" s="6"/>
      <c r="FF280" s="6"/>
      <c r="FG280" s="6"/>
      <c r="FH280" s="6"/>
      <c r="FI280" s="6"/>
      <c r="FJ280" s="6"/>
      <c r="FK280" s="6"/>
      <c r="FL280" s="6"/>
      <c r="FM280" s="6"/>
      <c r="FN280" s="6"/>
      <c r="FO280" s="6"/>
      <c r="FP280" s="6"/>
      <c r="FQ280" s="6"/>
      <c r="FR280" s="6"/>
      <c r="FS280" s="6"/>
      <c r="FT280" s="6"/>
      <c r="FU280" s="6"/>
      <c r="FV280" s="6"/>
      <c r="FW280" s="6"/>
      <c r="FX280" s="6"/>
      <c r="FY280" s="6"/>
      <c r="FZ280" s="6"/>
      <c r="GA280" s="6"/>
      <c r="GB280" s="6"/>
      <c r="GC280" s="6"/>
      <c r="GD280" s="6"/>
      <c r="GE280" s="6"/>
      <c r="GF280" s="6"/>
      <c r="GG280" s="6"/>
      <c r="GH280" s="6"/>
      <c r="GI280" s="6"/>
      <c r="GJ280" s="6"/>
      <c r="GK280" s="6"/>
      <c r="GL280" s="6"/>
      <c r="GM280" s="6"/>
      <c r="GN280" s="6"/>
      <c r="GO280" s="6"/>
      <c r="GP280" s="6"/>
      <c r="GQ280" s="6"/>
      <c r="GR280" s="6"/>
      <c r="GS280" s="6"/>
      <c r="GT280" s="6"/>
      <c r="GU280" s="6"/>
      <c r="GV280" s="6"/>
      <c r="GW280" s="6"/>
      <c r="GX280" s="6"/>
      <c r="GY280" s="6"/>
      <c r="GZ280" s="6"/>
      <c r="HA280" s="6"/>
      <c r="HB280" s="6"/>
      <c r="HC280" s="6"/>
      <c r="HD280" s="6"/>
      <c r="HE280" s="6"/>
      <c r="HF280" s="6"/>
      <c r="HG280" s="6"/>
      <c r="HH280" s="6"/>
      <c r="HI280" s="6"/>
      <c r="HJ280" s="6"/>
      <c r="HK280" s="6"/>
      <c r="HL280" s="6"/>
      <c r="HM280" s="6"/>
      <c r="HN280" s="6"/>
      <c r="HO280" s="6"/>
      <c r="HP280" s="6"/>
      <c r="HQ280" s="6"/>
      <c r="HR280" s="6"/>
      <c r="HS280" s="6"/>
      <c r="HT280" s="6"/>
      <c r="HU280" s="6"/>
      <c r="HV280" s="6"/>
      <c r="HW280" s="6"/>
      <c r="HX280" s="6"/>
      <c r="HY280" s="6"/>
      <c r="HZ280" s="6"/>
      <c r="IA280" s="6"/>
      <c r="IB280" s="6"/>
      <c r="IC280" s="6"/>
      <c r="ID280" s="6"/>
      <c r="IE280" s="6"/>
      <c r="IF280" s="6"/>
      <c r="IG280" s="6"/>
      <c r="IH280" s="6"/>
      <c r="II280" s="6"/>
      <c r="IJ280" s="6"/>
      <c r="IK280" s="6"/>
      <c r="IL280" s="6"/>
      <c r="IM280" s="6"/>
      <c r="IN280" s="6"/>
      <c r="IO280" s="6"/>
      <c r="IP280" s="6"/>
      <c r="IQ280" s="6"/>
      <c r="IR280" s="6"/>
      <c r="IS280" s="6"/>
      <c r="IT280" s="6"/>
      <c r="IU280" s="6"/>
      <c r="IV280" s="6"/>
    </row>
    <row r="281" spans="1:256" s="35" customFormat="1" ht="8.25">
      <c r="A281" s="176" t="s">
        <v>112</v>
      </c>
      <c r="B281" s="189"/>
      <c r="C281" s="189"/>
      <c r="D281" s="190"/>
      <c r="E281" s="172"/>
      <c r="F281" s="39"/>
      <c r="G281" s="25"/>
      <c r="H281" s="40" t="s">
        <v>2699</v>
      </c>
      <c r="I281" s="40" t="s">
        <v>2698</v>
      </c>
      <c r="J281" s="40" t="s">
        <v>2697</v>
      </c>
      <c r="K281" s="40"/>
      <c r="L281" s="40"/>
      <c r="M281" s="40" t="s">
        <v>2474</v>
      </c>
      <c r="N281" s="25" t="s">
        <v>2696</v>
      </c>
      <c r="O281" s="40"/>
      <c r="P281" s="25"/>
      <c r="Q281" s="25" t="s">
        <v>2695</v>
      </c>
      <c r="R281" s="25"/>
      <c r="S281" s="25"/>
      <c r="T281" s="39" t="s">
        <v>2694</v>
      </c>
      <c r="U281" s="39" t="s">
        <v>2693</v>
      </c>
      <c r="V281" s="25"/>
      <c r="W281" s="25"/>
      <c r="X281" s="25"/>
      <c r="Y281" s="25"/>
      <c r="Z281" s="25" t="s">
        <v>2692</v>
      </c>
      <c r="AA281" s="25"/>
      <c r="AB281" s="25"/>
      <c r="AC281" s="39"/>
      <c r="AD281" s="39" t="s">
        <v>2691</v>
      </c>
      <c r="AE281" s="39" t="s">
        <v>2690</v>
      </c>
      <c r="AF281" s="39"/>
      <c r="AG281" s="39"/>
      <c r="AH281" s="39"/>
      <c r="AI281" s="38"/>
      <c r="AJ281" s="25"/>
      <c r="AK281" s="40">
        <v>20.621105692954476</v>
      </c>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c r="BO281" s="41"/>
      <c r="BP281" s="41"/>
      <c r="BQ281" s="41"/>
      <c r="BR281" s="41"/>
      <c r="BS281" s="41"/>
      <c r="BT281" s="41"/>
      <c r="BU281" s="41"/>
      <c r="BV281" s="41"/>
      <c r="BW281" s="41"/>
      <c r="BX281" s="41"/>
      <c r="BY281" s="41"/>
      <c r="BZ281" s="41"/>
      <c r="CA281" s="41"/>
      <c r="CB281" s="41"/>
      <c r="CC281" s="41"/>
      <c r="CD281" s="41"/>
      <c r="CE281" s="41"/>
      <c r="CF281" s="41"/>
      <c r="CG281" s="41"/>
      <c r="CH281" s="41"/>
      <c r="CI281" s="41"/>
      <c r="CJ281" s="41"/>
      <c r="CK281" s="41"/>
      <c r="CL281" s="41"/>
      <c r="CM281" s="41"/>
      <c r="CN281" s="41"/>
      <c r="CO281" s="41"/>
      <c r="CP281" s="41"/>
      <c r="CQ281" s="41"/>
      <c r="CR281" s="41"/>
      <c r="CS281" s="41"/>
      <c r="CT281" s="41"/>
      <c r="CU281" s="41"/>
      <c r="CV281" s="41"/>
      <c r="CW281" s="41"/>
      <c r="CX281" s="41"/>
      <c r="CY281" s="41"/>
      <c r="CZ281" s="41"/>
      <c r="DA281" s="41"/>
      <c r="DB281" s="41"/>
      <c r="DC281" s="41"/>
      <c r="DD281" s="41"/>
      <c r="DE281" s="41"/>
      <c r="DF281" s="41"/>
      <c r="DG281" s="41"/>
      <c r="DH281" s="41"/>
      <c r="DI281" s="41"/>
      <c r="DJ281" s="41"/>
      <c r="DK281" s="41"/>
      <c r="DL281" s="41"/>
      <c r="DM281" s="41"/>
      <c r="DN281" s="41"/>
      <c r="DO281" s="41"/>
      <c r="DP281" s="41"/>
      <c r="DQ281" s="41"/>
      <c r="DR281" s="41"/>
      <c r="DS281" s="41"/>
      <c r="DT281" s="41"/>
      <c r="DU281" s="41"/>
      <c r="DV281" s="41"/>
      <c r="DW281" s="41"/>
      <c r="DX281" s="41"/>
      <c r="DY281" s="41"/>
      <c r="DZ281" s="41"/>
      <c r="EA281" s="41"/>
      <c r="EB281" s="41"/>
      <c r="EC281" s="41"/>
      <c r="ED281" s="41"/>
      <c r="EE281" s="41"/>
      <c r="EF281" s="41"/>
      <c r="EG281" s="41"/>
      <c r="EH281" s="41"/>
      <c r="EI281" s="41"/>
      <c r="EJ281" s="41"/>
      <c r="EK281" s="41"/>
      <c r="EL281" s="41"/>
      <c r="EM281" s="41"/>
      <c r="EN281" s="41"/>
      <c r="EO281" s="41"/>
      <c r="EP281" s="41"/>
      <c r="EQ281" s="41"/>
      <c r="ER281" s="41"/>
      <c r="ES281" s="41"/>
      <c r="ET281" s="41"/>
      <c r="EU281" s="41"/>
      <c r="EV281" s="41"/>
      <c r="EW281" s="41"/>
      <c r="EX281" s="41"/>
      <c r="EY281" s="41"/>
      <c r="EZ281" s="41"/>
      <c r="FA281" s="41"/>
      <c r="FB281" s="41"/>
      <c r="FC281" s="41"/>
      <c r="FD281" s="41"/>
      <c r="FE281" s="41"/>
      <c r="FF281" s="41"/>
      <c r="FG281" s="41"/>
      <c r="FH281" s="41"/>
      <c r="FI281" s="41"/>
      <c r="FJ281" s="41"/>
      <c r="FK281" s="41"/>
      <c r="FL281" s="41"/>
      <c r="FM281" s="41"/>
      <c r="FN281" s="41"/>
      <c r="FO281" s="41"/>
      <c r="FP281" s="41"/>
      <c r="FQ281" s="41"/>
      <c r="FR281" s="41"/>
      <c r="FS281" s="41"/>
      <c r="FT281" s="41"/>
      <c r="FU281" s="41"/>
      <c r="FV281" s="41"/>
      <c r="FW281" s="41"/>
      <c r="FX281" s="41"/>
      <c r="FY281" s="41"/>
      <c r="FZ281" s="41"/>
      <c r="GA281" s="41"/>
      <c r="GB281" s="41"/>
      <c r="GC281" s="41"/>
      <c r="GD281" s="41"/>
      <c r="GE281" s="41"/>
      <c r="GF281" s="41"/>
      <c r="GG281" s="41"/>
      <c r="GH281" s="41"/>
      <c r="GI281" s="41"/>
      <c r="GJ281" s="41"/>
      <c r="GK281" s="41"/>
      <c r="GL281" s="41"/>
      <c r="GM281" s="41"/>
      <c r="GN281" s="41"/>
      <c r="GO281" s="41"/>
      <c r="GP281" s="41"/>
      <c r="GQ281" s="41"/>
      <c r="GR281" s="41"/>
      <c r="GS281" s="41"/>
      <c r="GT281" s="41"/>
      <c r="GU281" s="41"/>
      <c r="GV281" s="41"/>
      <c r="GW281" s="41"/>
      <c r="GX281" s="41"/>
      <c r="GY281" s="41"/>
      <c r="GZ281" s="41"/>
      <c r="HA281" s="41"/>
      <c r="HB281" s="41"/>
      <c r="HC281" s="41"/>
      <c r="HD281" s="41"/>
      <c r="HE281" s="41"/>
      <c r="HF281" s="41"/>
      <c r="HG281" s="41"/>
      <c r="HH281" s="41"/>
      <c r="HI281" s="41"/>
      <c r="HJ281" s="41"/>
      <c r="HK281" s="41"/>
      <c r="HL281" s="41"/>
      <c r="HM281" s="41"/>
      <c r="HN281" s="41"/>
      <c r="HO281" s="41"/>
      <c r="HP281" s="41"/>
      <c r="HQ281" s="41"/>
      <c r="HR281" s="41"/>
      <c r="HS281" s="41"/>
      <c r="HT281" s="41"/>
      <c r="HU281" s="41"/>
      <c r="HV281" s="41"/>
      <c r="HW281" s="41"/>
      <c r="HX281" s="41"/>
      <c r="HY281" s="41"/>
      <c r="HZ281" s="41"/>
      <c r="IA281" s="41"/>
      <c r="IB281" s="41"/>
      <c r="IC281" s="41"/>
      <c r="ID281" s="41"/>
      <c r="IE281" s="41"/>
      <c r="IF281" s="41"/>
      <c r="IG281" s="41"/>
      <c r="IH281" s="41"/>
      <c r="II281" s="41"/>
      <c r="IJ281" s="41"/>
      <c r="IK281" s="41"/>
      <c r="IL281" s="41"/>
      <c r="IM281" s="41"/>
      <c r="IN281" s="41"/>
      <c r="IO281" s="41"/>
      <c r="IP281" s="41"/>
      <c r="IQ281" s="41"/>
      <c r="IR281" s="41"/>
      <c r="IS281" s="41"/>
      <c r="IT281" s="41"/>
      <c r="IU281" s="41"/>
      <c r="IV281" s="41"/>
    </row>
    <row r="282" spans="1:256" s="24" customFormat="1" ht="8.25">
      <c r="A282" s="177" t="s">
        <v>113</v>
      </c>
      <c r="B282" s="191"/>
      <c r="C282" s="191"/>
      <c r="D282" s="192"/>
      <c r="E282" s="169"/>
      <c r="F282" s="25"/>
      <c r="G282" s="25"/>
      <c r="H282" s="25">
        <v>2</v>
      </c>
      <c r="I282" s="25">
        <v>2</v>
      </c>
      <c r="J282" s="25">
        <v>2</v>
      </c>
      <c r="K282" s="25"/>
      <c r="L282" s="25">
        <v>1</v>
      </c>
      <c r="M282" s="25">
        <v>2</v>
      </c>
      <c r="N282" s="25">
        <v>2</v>
      </c>
      <c r="O282" s="25">
        <v>1</v>
      </c>
      <c r="P282" s="25">
        <v>1</v>
      </c>
      <c r="Q282" s="25">
        <v>2</v>
      </c>
      <c r="R282" s="25">
        <v>1</v>
      </c>
      <c r="S282" s="25">
        <v>1</v>
      </c>
      <c r="T282" s="25">
        <v>2</v>
      </c>
      <c r="U282" s="25">
        <v>2</v>
      </c>
      <c r="V282" s="25"/>
      <c r="W282" s="25">
        <v>1</v>
      </c>
      <c r="X282" s="25"/>
      <c r="Y282" s="25">
        <v>1</v>
      </c>
      <c r="Z282" s="25">
        <v>2</v>
      </c>
      <c r="AA282" s="25">
        <v>1</v>
      </c>
      <c r="AB282" s="25">
        <v>1</v>
      </c>
      <c r="AC282" s="25">
        <v>1</v>
      </c>
      <c r="AD282" s="25">
        <v>2</v>
      </c>
      <c r="AE282" s="25">
        <v>2</v>
      </c>
      <c r="AF282" s="25"/>
      <c r="AG282" s="25">
        <v>1</v>
      </c>
      <c r="AH282" s="25">
        <v>1</v>
      </c>
      <c r="AI282" s="25">
        <v>1</v>
      </c>
      <c r="AJ282" s="25">
        <v>1</v>
      </c>
      <c r="AK282" s="25">
        <v>3</v>
      </c>
      <c r="AL282" s="33"/>
      <c r="AM282" s="33"/>
      <c r="AN282" s="33"/>
      <c r="AO282" s="33"/>
      <c r="AP282" s="33"/>
      <c r="AQ282" s="33"/>
      <c r="AR282" s="33"/>
      <c r="AS282" s="33"/>
      <c r="AT282" s="33"/>
      <c r="AU282" s="33"/>
      <c r="AV282" s="33"/>
      <c r="AW282" s="33"/>
      <c r="AX282" s="33"/>
      <c r="AY282" s="33"/>
      <c r="AZ282" s="33"/>
      <c r="BA282" s="33"/>
      <c r="BB282" s="33"/>
      <c r="BC282" s="33"/>
      <c r="BD282" s="33"/>
      <c r="BE282" s="33"/>
      <c r="BF282" s="33"/>
      <c r="BG282" s="33"/>
      <c r="BH282" s="33"/>
      <c r="BI282" s="33"/>
      <c r="BJ282" s="33"/>
      <c r="BK282" s="33"/>
      <c r="BL282" s="33"/>
      <c r="BM282" s="33"/>
      <c r="BN282" s="33"/>
      <c r="BO282" s="33"/>
      <c r="BP282" s="33"/>
      <c r="BQ282" s="33"/>
      <c r="BR282" s="33"/>
      <c r="BS282" s="33"/>
      <c r="BT282" s="33"/>
      <c r="BU282" s="33"/>
      <c r="BV282" s="33"/>
      <c r="BW282" s="33"/>
      <c r="BX282" s="33"/>
      <c r="BY282" s="33"/>
      <c r="BZ282" s="33"/>
      <c r="CA282" s="33"/>
      <c r="CB282" s="33"/>
      <c r="CC282" s="33"/>
      <c r="CD282" s="33"/>
      <c r="CE282" s="33"/>
      <c r="CF282" s="33"/>
      <c r="CG282" s="33"/>
      <c r="CH282" s="33"/>
      <c r="CI282" s="33"/>
      <c r="CJ282" s="33"/>
      <c r="CK282" s="33"/>
      <c r="CL282" s="33"/>
      <c r="CM282" s="33"/>
      <c r="CN282" s="33"/>
      <c r="CO282" s="33"/>
      <c r="CP282" s="33"/>
      <c r="CQ282" s="33"/>
      <c r="CR282" s="33"/>
      <c r="CS282" s="33"/>
      <c r="CT282" s="33"/>
      <c r="CU282" s="33"/>
      <c r="CV282" s="33"/>
      <c r="CW282" s="33"/>
      <c r="CX282" s="33"/>
      <c r="CY282" s="33"/>
      <c r="CZ282" s="33"/>
      <c r="DA282" s="33"/>
      <c r="DB282" s="33"/>
      <c r="DC282" s="33"/>
      <c r="DD282" s="33"/>
      <c r="DE282" s="33"/>
      <c r="DF282" s="33"/>
      <c r="DG282" s="33"/>
      <c r="DH282" s="33"/>
      <c r="DI282" s="33"/>
      <c r="DJ282" s="33"/>
      <c r="DK282" s="33"/>
      <c r="DL282" s="33"/>
      <c r="DM282" s="33"/>
      <c r="DN282" s="33"/>
      <c r="DO282" s="33"/>
      <c r="DP282" s="33"/>
      <c r="DQ282" s="33"/>
      <c r="DR282" s="33"/>
      <c r="DS282" s="33"/>
      <c r="DT282" s="33"/>
      <c r="DU282" s="33"/>
      <c r="DV282" s="33"/>
      <c r="DW282" s="33"/>
      <c r="DX282" s="33"/>
      <c r="DY282" s="33"/>
      <c r="DZ282" s="33"/>
      <c r="EA282" s="33"/>
      <c r="EB282" s="33"/>
      <c r="EC282" s="33"/>
      <c r="ED282" s="33"/>
      <c r="EE282" s="33"/>
      <c r="EF282" s="33"/>
      <c r="EG282" s="33"/>
      <c r="EH282" s="33"/>
      <c r="EI282" s="33"/>
      <c r="EJ282" s="33"/>
      <c r="EK282" s="33"/>
      <c r="EL282" s="33"/>
      <c r="EM282" s="33"/>
      <c r="EN282" s="33"/>
      <c r="EO282" s="33"/>
      <c r="EP282" s="33"/>
      <c r="EQ282" s="33"/>
      <c r="ER282" s="33"/>
      <c r="ES282" s="33"/>
      <c r="ET282" s="33"/>
      <c r="EU282" s="33"/>
      <c r="EV282" s="33"/>
      <c r="EW282" s="33"/>
      <c r="EX282" s="33"/>
      <c r="EY282" s="33"/>
      <c r="EZ282" s="33"/>
      <c r="FA282" s="33"/>
      <c r="FB282" s="33"/>
      <c r="FC282" s="33"/>
      <c r="FD282" s="33"/>
      <c r="FE282" s="33"/>
      <c r="FF282" s="33"/>
      <c r="FG282" s="33"/>
      <c r="FH282" s="33"/>
      <c r="FI282" s="33"/>
      <c r="FJ282" s="33"/>
      <c r="FK282" s="33"/>
      <c r="FL282" s="33"/>
      <c r="FM282" s="33"/>
      <c r="FN282" s="33"/>
      <c r="FO282" s="33"/>
      <c r="FP282" s="33"/>
      <c r="FQ282" s="33"/>
      <c r="FR282" s="33"/>
      <c r="FS282" s="33"/>
      <c r="FT282" s="33"/>
      <c r="FU282" s="33"/>
      <c r="FV282" s="33"/>
      <c r="FW282" s="33"/>
      <c r="FX282" s="33"/>
      <c r="FY282" s="33"/>
      <c r="FZ282" s="33"/>
      <c r="GA282" s="33"/>
      <c r="GB282" s="33"/>
      <c r="GC282" s="33"/>
      <c r="GD282" s="33"/>
      <c r="GE282" s="33"/>
      <c r="GF282" s="33"/>
      <c r="GG282" s="33"/>
      <c r="GH282" s="33"/>
      <c r="GI282" s="33"/>
      <c r="GJ282" s="33"/>
      <c r="GK282" s="33"/>
      <c r="GL282" s="33"/>
      <c r="GM282" s="33"/>
      <c r="GN282" s="33"/>
      <c r="GO282" s="33"/>
      <c r="GP282" s="33"/>
      <c r="GQ282" s="33"/>
      <c r="GR282" s="33"/>
      <c r="GS282" s="33"/>
      <c r="GT282" s="33"/>
      <c r="GU282" s="33"/>
      <c r="GV282" s="33"/>
      <c r="GW282" s="33"/>
      <c r="GX282" s="33"/>
      <c r="GY282" s="33"/>
      <c r="GZ282" s="33"/>
      <c r="HA282" s="33"/>
      <c r="HB282" s="33"/>
      <c r="HC282" s="33"/>
      <c r="HD282" s="33"/>
      <c r="HE282" s="33"/>
      <c r="HF282" s="33"/>
      <c r="HG282" s="33"/>
      <c r="HH282" s="33"/>
      <c r="HI282" s="33"/>
      <c r="HJ282" s="33"/>
      <c r="HK282" s="33"/>
      <c r="HL282" s="33"/>
      <c r="HM282" s="33"/>
      <c r="HN282" s="33"/>
      <c r="HO282" s="33"/>
      <c r="HP282" s="33"/>
      <c r="HQ282" s="33"/>
      <c r="HR282" s="33"/>
      <c r="HS282" s="33"/>
      <c r="HT282" s="33"/>
      <c r="HU282" s="33"/>
      <c r="HV282" s="33"/>
      <c r="HW282" s="33"/>
      <c r="HX282" s="33"/>
      <c r="HY282" s="33"/>
      <c r="HZ282" s="33"/>
      <c r="IA282" s="33"/>
      <c r="IB282" s="33"/>
      <c r="IC282" s="33"/>
      <c r="ID282" s="33"/>
      <c r="IE282" s="33"/>
      <c r="IF282" s="33"/>
      <c r="IG282" s="33"/>
      <c r="IH282" s="33"/>
      <c r="II282" s="33"/>
      <c r="IJ282" s="33"/>
      <c r="IK282" s="33"/>
      <c r="IL282" s="33"/>
      <c r="IM282" s="33"/>
      <c r="IN282" s="33"/>
      <c r="IO282" s="33"/>
      <c r="IP282" s="33"/>
      <c r="IQ282" s="33"/>
      <c r="IR282" s="33"/>
      <c r="IS282" s="33"/>
      <c r="IT282" s="33"/>
      <c r="IU282" s="33"/>
      <c r="IV282" s="33"/>
    </row>
    <row r="283" spans="1:256" ht="45">
      <c r="A283" s="178" t="s">
        <v>672</v>
      </c>
      <c r="B283" s="163" t="s">
        <v>670</v>
      </c>
      <c r="C283" s="174" t="s">
        <v>673</v>
      </c>
      <c r="D283" s="179" t="s">
        <v>671</v>
      </c>
      <c r="E283" s="164" t="s">
        <v>674</v>
      </c>
      <c r="F283" s="8">
        <v>0.71</v>
      </c>
      <c r="G283" s="10" t="s">
        <v>2689</v>
      </c>
      <c r="H283" s="11">
        <v>92.286666666666676</v>
      </c>
      <c r="I283" s="11">
        <v>2.0413000000000001</v>
      </c>
      <c r="J283" s="11">
        <v>0.26290000000000002</v>
      </c>
      <c r="K283" s="11">
        <v>2.2251333333333179</v>
      </c>
      <c r="L283" s="11" t="s">
        <v>637</v>
      </c>
      <c r="M283" s="11">
        <v>1.744</v>
      </c>
      <c r="N283" s="10">
        <v>113</v>
      </c>
      <c r="O283" s="11" t="s">
        <v>3033</v>
      </c>
      <c r="P283" s="10">
        <v>77</v>
      </c>
      <c r="Q283" s="10">
        <v>19</v>
      </c>
      <c r="R283" s="10">
        <v>473</v>
      </c>
      <c r="S283" s="10">
        <v>20.7</v>
      </c>
      <c r="T283" s="8">
        <v>0.63</v>
      </c>
      <c r="U283" s="8">
        <v>0.09</v>
      </c>
      <c r="V283" s="10">
        <v>317.5</v>
      </c>
      <c r="W283" s="10">
        <v>0</v>
      </c>
      <c r="X283" s="10" t="s">
        <v>2688</v>
      </c>
      <c r="Y283" s="10"/>
      <c r="Z283" s="10">
        <v>3810</v>
      </c>
      <c r="AA283" s="10"/>
      <c r="AB283" s="10">
        <v>0</v>
      </c>
      <c r="AC283" s="8"/>
      <c r="AD283" s="8">
        <v>0.04</v>
      </c>
      <c r="AE283" s="8"/>
      <c r="AF283" s="8"/>
      <c r="AG283" s="12"/>
      <c r="AH283" s="12"/>
      <c r="AI283" s="13"/>
      <c r="AJ283" s="10"/>
      <c r="AK283" s="11">
        <v>20.04</v>
      </c>
    </row>
    <row r="284" spans="1:256" s="41" customFormat="1" ht="8.25">
      <c r="A284" s="197" t="s">
        <v>112</v>
      </c>
      <c r="B284" s="193"/>
      <c r="C284" s="193"/>
      <c r="D284" s="194"/>
      <c r="E284" s="181"/>
      <c r="F284" s="43"/>
      <c r="G284" s="34"/>
      <c r="H284" s="44">
        <v>2.1275886193841465</v>
      </c>
      <c r="I284" s="44" t="s">
        <v>2687</v>
      </c>
      <c r="J284" s="44"/>
      <c r="K284" s="44"/>
      <c r="L284" s="44"/>
      <c r="M284" s="44" t="s">
        <v>2686</v>
      </c>
      <c r="N284" s="34"/>
      <c r="O284" s="44"/>
      <c r="P284" s="34"/>
      <c r="Q284" s="34"/>
      <c r="R284" s="34"/>
      <c r="S284" s="34"/>
      <c r="T284" s="43"/>
      <c r="U284" s="43"/>
      <c r="V284" s="34"/>
      <c r="W284" s="34"/>
      <c r="X284" s="34"/>
      <c r="Y284" s="34"/>
      <c r="Z284" s="34"/>
      <c r="AA284" s="34"/>
      <c r="AB284" s="34"/>
      <c r="AC284" s="43"/>
      <c r="AD284" s="43"/>
      <c r="AE284" s="43"/>
      <c r="AF284" s="43"/>
      <c r="AG284" s="43"/>
      <c r="AH284" s="43"/>
      <c r="AI284" s="42"/>
      <c r="AJ284" s="34"/>
      <c r="AK284" s="44"/>
    </row>
    <row r="285" spans="1:256" s="33" customFormat="1" ht="8.25">
      <c r="A285" s="198" t="s">
        <v>113</v>
      </c>
      <c r="B285" s="195"/>
      <c r="C285" s="195"/>
      <c r="D285" s="196"/>
      <c r="E285" s="171"/>
      <c r="F285" s="43"/>
      <c r="G285" s="34"/>
      <c r="H285" s="34">
        <v>3</v>
      </c>
      <c r="I285" s="34">
        <v>2</v>
      </c>
      <c r="J285" s="34">
        <v>1</v>
      </c>
      <c r="K285" s="34"/>
      <c r="L285" s="34">
        <v>1</v>
      </c>
      <c r="M285" s="34">
        <v>2</v>
      </c>
      <c r="N285" s="34">
        <v>1</v>
      </c>
      <c r="O285" s="34">
        <v>1</v>
      </c>
      <c r="P285" s="34">
        <v>1</v>
      </c>
      <c r="Q285" s="34">
        <v>1</v>
      </c>
      <c r="R285" s="34">
        <v>1</v>
      </c>
      <c r="S285" s="34">
        <v>1</v>
      </c>
      <c r="T285" s="34">
        <v>1</v>
      </c>
      <c r="U285" s="34">
        <v>1</v>
      </c>
      <c r="V285" s="34"/>
      <c r="W285" s="34">
        <v>1</v>
      </c>
      <c r="X285" s="34">
        <v>1</v>
      </c>
      <c r="Y285" s="34"/>
      <c r="Z285" s="34">
        <v>1</v>
      </c>
      <c r="AA285" s="34"/>
      <c r="AB285" s="34">
        <v>1</v>
      </c>
      <c r="AC285" s="34"/>
      <c r="AD285" s="34">
        <v>1</v>
      </c>
      <c r="AE285" s="34"/>
      <c r="AF285" s="34"/>
      <c r="AG285" s="34"/>
      <c r="AH285" s="34"/>
      <c r="AI285" s="34"/>
      <c r="AJ285" s="34"/>
      <c r="AK285" s="34">
        <v>1</v>
      </c>
    </row>
    <row r="286" spans="1:256" s="18" customFormat="1" ht="67.5">
      <c r="A286" s="175" t="s">
        <v>676</v>
      </c>
      <c r="B286" s="188" t="s">
        <v>675</v>
      </c>
      <c r="C286" s="173" t="s">
        <v>2685</v>
      </c>
      <c r="D286" s="186" t="s">
        <v>516</v>
      </c>
      <c r="E286" s="167" t="s">
        <v>677</v>
      </c>
      <c r="F286" s="30">
        <v>0.38</v>
      </c>
      <c r="G286" s="28" t="s">
        <v>2684</v>
      </c>
      <c r="H286" s="29">
        <v>83.97</v>
      </c>
      <c r="I286" s="29">
        <v>4.8659999999999997</v>
      </c>
      <c r="J286" s="29">
        <v>0.54499999999999993</v>
      </c>
      <c r="K286" s="29">
        <v>6.0764999999999958</v>
      </c>
      <c r="L286" s="29">
        <v>3.125</v>
      </c>
      <c r="M286" s="29">
        <v>1.4175</v>
      </c>
      <c r="N286" s="28">
        <v>110.485</v>
      </c>
      <c r="O286" s="29" t="s">
        <v>2401</v>
      </c>
      <c r="P286" s="28">
        <v>167</v>
      </c>
      <c r="Q286" s="28">
        <v>89.8</v>
      </c>
      <c r="R286" s="28">
        <v>724.33333333333337</v>
      </c>
      <c r="S286" s="28">
        <v>30.936666666666667</v>
      </c>
      <c r="T286" s="30">
        <v>0.94648750000000015</v>
      </c>
      <c r="U286" s="30">
        <v>0.59186249999999996</v>
      </c>
      <c r="V286" s="28">
        <v>357.08333333333331</v>
      </c>
      <c r="W286" s="28">
        <v>0</v>
      </c>
      <c r="X286" s="28" t="s">
        <v>2683</v>
      </c>
      <c r="Y286" s="28"/>
      <c r="Z286" s="28">
        <v>4280</v>
      </c>
      <c r="AA286" s="28"/>
      <c r="AB286" s="28">
        <v>0</v>
      </c>
      <c r="AC286" s="30"/>
      <c r="AD286" s="30">
        <v>0.12025</v>
      </c>
      <c r="AE286" s="30">
        <v>0.29299999999999998</v>
      </c>
      <c r="AF286" s="30" t="s">
        <v>637</v>
      </c>
      <c r="AG286" s="29">
        <v>1.4075</v>
      </c>
      <c r="AH286" s="27"/>
      <c r="AI286" s="54">
        <v>0.80300000000000005</v>
      </c>
      <c r="AJ286" s="28">
        <v>128</v>
      </c>
      <c r="AK286" s="29">
        <v>78.3</v>
      </c>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c r="EN286" s="6"/>
      <c r="EO286" s="6"/>
      <c r="EP286" s="6"/>
      <c r="EQ286" s="6"/>
      <c r="ER286" s="6"/>
      <c r="ES286" s="6"/>
      <c r="ET286" s="6"/>
      <c r="EU286" s="6"/>
      <c r="EV286" s="6"/>
      <c r="EW286" s="6"/>
      <c r="EX286" s="6"/>
      <c r="EY286" s="6"/>
      <c r="EZ286" s="6"/>
      <c r="FA286" s="6"/>
      <c r="FB286" s="6"/>
      <c r="FC286" s="6"/>
      <c r="FD286" s="6"/>
      <c r="FE286" s="6"/>
      <c r="FF286" s="6"/>
      <c r="FG286" s="6"/>
      <c r="FH286" s="6"/>
      <c r="FI286" s="6"/>
      <c r="FJ286" s="6"/>
      <c r="FK286" s="6"/>
      <c r="FL286" s="6"/>
      <c r="FM286" s="6"/>
      <c r="FN286" s="6"/>
      <c r="FO286" s="6"/>
      <c r="FP286" s="6"/>
      <c r="FQ286" s="6"/>
      <c r="FR286" s="6"/>
      <c r="FS286" s="6"/>
      <c r="FT286" s="6"/>
      <c r="FU286" s="6"/>
      <c r="FV286" s="6"/>
      <c r="FW286" s="6"/>
      <c r="FX286" s="6"/>
      <c r="FY286" s="6"/>
      <c r="FZ286" s="6"/>
      <c r="GA286" s="6"/>
      <c r="GB286" s="6"/>
      <c r="GC286" s="6"/>
      <c r="GD286" s="6"/>
      <c r="GE286" s="6"/>
      <c r="GF286" s="6"/>
      <c r="GG286" s="6"/>
      <c r="GH286" s="6"/>
      <c r="GI286" s="6"/>
      <c r="GJ286" s="6"/>
      <c r="GK286" s="6"/>
      <c r="GL286" s="6"/>
      <c r="GM286" s="6"/>
      <c r="GN286" s="6"/>
      <c r="GO286" s="6"/>
      <c r="GP286" s="6"/>
      <c r="GQ286" s="6"/>
      <c r="GR286" s="6"/>
      <c r="GS286" s="6"/>
      <c r="GT286" s="6"/>
      <c r="GU286" s="6"/>
      <c r="GV286" s="6"/>
      <c r="GW286" s="6"/>
      <c r="GX286" s="6"/>
      <c r="GY286" s="6"/>
      <c r="GZ286" s="6"/>
      <c r="HA286" s="6"/>
      <c r="HB286" s="6"/>
      <c r="HC286" s="6"/>
      <c r="HD286" s="6"/>
      <c r="HE286" s="6"/>
      <c r="HF286" s="6"/>
      <c r="HG286" s="6"/>
      <c r="HH286" s="6"/>
      <c r="HI286" s="6"/>
      <c r="HJ286" s="6"/>
      <c r="HK286" s="6"/>
      <c r="HL286" s="6"/>
      <c r="HM286" s="6"/>
      <c r="HN286" s="6"/>
      <c r="HO286" s="6"/>
      <c r="HP286" s="6"/>
      <c r="HQ286" s="6"/>
      <c r="HR286" s="6"/>
      <c r="HS286" s="6"/>
      <c r="HT286" s="6"/>
      <c r="HU286" s="6"/>
      <c r="HV286" s="6"/>
      <c r="HW286" s="6"/>
      <c r="HX286" s="6"/>
      <c r="HY286" s="6"/>
      <c r="HZ286" s="6"/>
      <c r="IA286" s="6"/>
      <c r="IB286" s="6"/>
      <c r="IC286" s="6"/>
      <c r="ID286" s="6"/>
      <c r="IE286" s="6"/>
      <c r="IF286" s="6"/>
      <c r="IG286" s="6"/>
      <c r="IH286" s="6"/>
      <c r="II286" s="6"/>
      <c r="IJ286" s="6"/>
      <c r="IK286" s="6"/>
      <c r="IL286" s="6"/>
      <c r="IM286" s="6"/>
      <c r="IN286" s="6"/>
      <c r="IO286" s="6"/>
      <c r="IP286" s="6"/>
      <c r="IQ286" s="6"/>
      <c r="IR286" s="6"/>
      <c r="IS286" s="6"/>
      <c r="IT286" s="6"/>
      <c r="IU286" s="6"/>
      <c r="IV286" s="6"/>
    </row>
    <row r="287" spans="1:256" s="35" customFormat="1" ht="8.25">
      <c r="A287" s="176" t="s">
        <v>112</v>
      </c>
      <c r="B287" s="189"/>
      <c r="C287" s="189"/>
      <c r="D287" s="190"/>
      <c r="E287" s="172"/>
      <c r="F287" s="39"/>
      <c r="G287" s="25"/>
      <c r="H287" s="40">
        <v>6.4585137609205123</v>
      </c>
      <c r="I287" s="40">
        <v>1.7151617999477509</v>
      </c>
      <c r="J287" s="40" t="s">
        <v>1899</v>
      </c>
      <c r="K287" s="40"/>
      <c r="L287" s="40" t="s">
        <v>2682</v>
      </c>
      <c r="M287" s="40">
        <v>0.29646528745650208</v>
      </c>
      <c r="N287" s="25">
        <v>43.273327812868757</v>
      </c>
      <c r="O287" s="40">
        <v>5.0147180908681204</v>
      </c>
      <c r="P287" s="25">
        <v>86.278618440491968</v>
      </c>
      <c r="Q287" s="25">
        <v>26.733748957700151</v>
      </c>
      <c r="R287" s="25">
        <v>115.50901840693381</v>
      </c>
      <c r="S287" s="25">
        <v>30.965303701616318</v>
      </c>
      <c r="T287" s="39">
        <v>0.53088449838453533</v>
      </c>
      <c r="U287" s="39">
        <v>0.69608709389821832</v>
      </c>
      <c r="V287" s="25"/>
      <c r="W287" s="25" t="s">
        <v>1877</v>
      </c>
      <c r="X287" s="25"/>
      <c r="Y287" s="25"/>
      <c r="Z287" s="25"/>
      <c r="AA287" s="25"/>
      <c r="AB287" s="25"/>
      <c r="AC287" s="39"/>
      <c r="AD287" s="39">
        <v>8.3906197625682022E-2</v>
      </c>
      <c r="AE287" s="39">
        <v>6.720119046564578E-2</v>
      </c>
      <c r="AF287" s="39">
        <v>0.29567718883945077</v>
      </c>
      <c r="AG287" s="39">
        <v>0.29567718883945077</v>
      </c>
      <c r="AH287" s="39"/>
      <c r="AI287" s="38"/>
      <c r="AJ287" s="25"/>
      <c r="AK287" s="40">
        <v>35.459413418724239</v>
      </c>
      <c r="AL287" s="41"/>
      <c r="AM287" s="41"/>
      <c r="AN287" s="41"/>
      <c r="AO287" s="41"/>
      <c r="AP287" s="41"/>
      <c r="AQ287" s="41"/>
      <c r="AR287" s="41"/>
      <c r="AS287" s="41"/>
      <c r="AT287" s="41"/>
      <c r="AU287" s="41"/>
      <c r="AV287" s="41"/>
      <c r="AW287" s="41"/>
      <c r="AX287" s="41"/>
      <c r="AY287" s="41"/>
      <c r="AZ287" s="41"/>
      <c r="BA287" s="41"/>
      <c r="BB287" s="41"/>
      <c r="BC287" s="41"/>
      <c r="BD287" s="41"/>
      <c r="BE287" s="41"/>
      <c r="BF287" s="41"/>
      <c r="BG287" s="41"/>
      <c r="BH287" s="41"/>
      <c r="BI287" s="41"/>
      <c r="BJ287" s="41"/>
      <c r="BK287" s="41"/>
      <c r="BL287" s="41"/>
      <c r="BM287" s="41"/>
      <c r="BN287" s="41"/>
      <c r="BO287" s="41"/>
      <c r="BP287" s="41"/>
      <c r="BQ287" s="41"/>
      <c r="BR287" s="41"/>
      <c r="BS287" s="41"/>
      <c r="BT287" s="41"/>
      <c r="BU287" s="41"/>
      <c r="BV287" s="41"/>
      <c r="BW287" s="41"/>
      <c r="BX287" s="41"/>
      <c r="BY287" s="41"/>
      <c r="BZ287" s="41"/>
      <c r="CA287" s="41"/>
      <c r="CB287" s="41"/>
      <c r="CC287" s="41"/>
      <c r="CD287" s="41"/>
      <c r="CE287" s="41"/>
      <c r="CF287" s="41"/>
      <c r="CG287" s="41"/>
      <c r="CH287" s="41"/>
      <c r="CI287" s="41"/>
      <c r="CJ287" s="41"/>
      <c r="CK287" s="41"/>
      <c r="CL287" s="41"/>
      <c r="CM287" s="41"/>
      <c r="CN287" s="41"/>
      <c r="CO287" s="41"/>
      <c r="CP287" s="41"/>
      <c r="CQ287" s="41"/>
      <c r="CR287" s="41"/>
      <c r="CS287" s="41"/>
      <c r="CT287" s="41"/>
      <c r="CU287" s="41"/>
      <c r="CV287" s="41"/>
      <c r="CW287" s="41"/>
      <c r="CX287" s="41"/>
      <c r="CY287" s="41"/>
      <c r="CZ287" s="41"/>
      <c r="DA287" s="41"/>
      <c r="DB287" s="41"/>
      <c r="DC287" s="41"/>
      <c r="DD287" s="41"/>
      <c r="DE287" s="41"/>
      <c r="DF287" s="41"/>
      <c r="DG287" s="41"/>
      <c r="DH287" s="41"/>
      <c r="DI287" s="41"/>
      <c r="DJ287" s="41"/>
      <c r="DK287" s="41"/>
      <c r="DL287" s="41"/>
      <c r="DM287" s="41"/>
      <c r="DN287" s="41"/>
      <c r="DO287" s="41"/>
      <c r="DP287" s="41"/>
      <c r="DQ287" s="41"/>
      <c r="DR287" s="41"/>
      <c r="DS287" s="41"/>
      <c r="DT287" s="41"/>
      <c r="DU287" s="41"/>
      <c r="DV287" s="41"/>
      <c r="DW287" s="41"/>
      <c r="DX287" s="41"/>
      <c r="DY287" s="41"/>
      <c r="DZ287" s="41"/>
      <c r="EA287" s="41"/>
      <c r="EB287" s="41"/>
      <c r="EC287" s="41"/>
      <c r="ED287" s="41"/>
      <c r="EE287" s="41"/>
      <c r="EF287" s="41"/>
      <c r="EG287" s="41"/>
      <c r="EH287" s="41"/>
      <c r="EI287" s="41"/>
      <c r="EJ287" s="41"/>
      <c r="EK287" s="41"/>
      <c r="EL287" s="41"/>
      <c r="EM287" s="41"/>
      <c r="EN287" s="41"/>
      <c r="EO287" s="41"/>
      <c r="EP287" s="41"/>
      <c r="EQ287" s="41"/>
      <c r="ER287" s="41"/>
      <c r="ES287" s="41"/>
      <c r="ET287" s="41"/>
      <c r="EU287" s="41"/>
      <c r="EV287" s="41"/>
      <c r="EW287" s="41"/>
      <c r="EX287" s="41"/>
      <c r="EY287" s="41"/>
      <c r="EZ287" s="41"/>
      <c r="FA287" s="41"/>
      <c r="FB287" s="41"/>
      <c r="FC287" s="41"/>
      <c r="FD287" s="41"/>
      <c r="FE287" s="41"/>
      <c r="FF287" s="41"/>
      <c r="FG287" s="41"/>
      <c r="FH287" s="41"/>
      <c r="FI287" s="41"/>
      <c r="FJ287" s="41"/>
      <c r="FK287" s="41"/>
      <c r="FL287" s="41"/>
      <c r="FM287" s="41"/>
      <c r="FN287" s="41"/>
      <c r="FO287" s="41"/>
      <c r="FP287" s="41"/>
      <c r="FQ287" s="41"/>
      <c r="FR287" s="41"/>
      <c r="FS287" s="41"/>
      <c r="FT287" s="41"/>
      <c r="FU287" s="41"/>
      <c r="FV287" s="41"/>
      <c r="FW287" s="41"/>
      <c r="FX287" s="41"/>
      <c r="FY287" s="41"/>
      <c r="FZ287" s="41"/>
      <c r="GA287" s="41"/>
      <c r="GB287" s="41"/>
      <c r="GC287" s="41"/>
      <c r="GD287" s="41"/>
      <c r="GE287" s="41"/>
      <c r="GF287" s="41"/>
      <c r="GG287" s="41"/>
      <c r="GH287" s="41"/>
      <c r="GI287" s="41"/>
      <c r="GJ287" s="41"/>
      <c r="GK287" s="41"/>
      <c r="GL287" s="41"/>
      <c r="GM287" s="41"/>
      <c r="GN287" s="41"/>
      <c r="GO287" s="41"/>
      <c r="GP287" s="41"/>
      <c r="GQ287" s="41"/>
      <c r="GR287" s="41"/>
      <c r="GS287" s="41"/>
      <c r="GT287" s="41"/>
      <c r="GU287" s="41"/>
      <c r="GV287" s="41"/>
      <c r="GW287" s="41"/>
      <c r="GX287" s="41"/>
      <c r="GY287" s="41"/>
      <c r="GZ287" s="41"/>
      <c r="HA287" s="41"/>
      <c r="HB287" s="41"/>
      <c r="HC287" s="41"/>
      <c r="HD287" s="41"/>
      <c r="HE287" s="41"/>
      <c r="HF287" s="41"/>
      <c r="HG287" s="41"/>
      <c r="HH287" s="41"/>
      <c r="HI287" s="41"/>
      <c r="HJ287" s="41"/>
      <c r="HK287" s="41"/>
      <c r="HL287" s="41"/>
      <c r="HM287" s="41"/>
      <c r="HN287" s="41"/>
      <c r="HO287" s="41"/>
      <c r="HP287" s="41"/>
      <c r="HQ287" s="41"/>
      <c r="HR287" s="41"/>
      <c r="HS287" s="41"/>
      <c r="HT287" s="41"/>
      <c r="HU287" s="41"/>
      <c r="HV287" s="41"/>
      <c r="HW287" s="41"/>
      <c r="HX287" s="41"/>
      <c r="HY287" s="41"/>
      <c r="HZ287" s="41"/>
      <c r="IA287" s="41"/>
      <c r="IB287" s="41"/>
      <c r="IC287" s="41"/>
      <c r="ID287" s="41"/>
      <c r="IE287" s="41"/>
      <c r="IF287" s="41"/>
      <c r="IG287" s="41"/>
      <c r="IH287" s="41"/>
      <c r="II287" s="41"/>
      <c r="IJ287" s="41"/>
      <c r="IK287" s="41"/>
      <c r="IL287" s="41"/>
      <c r="IM287" s="41"/>
      <c r="IN287" s="41"/>
      <c r="IO287" s="41"/>
      <c r="IP287" s="41"/>
      <c r="IQ287" s="41"/>
      <c r="IR287" s="41"/>
      <c r="IS287" s="41"/>
      <c r="IT287" s="41"/>
      <c r="IU287" s="41"/>
      <c r="IV287" s="41"/>
    </row>
    <row r="288" spans="1:256" s="24" customFormat="1" ht="8.25">
      <c r="A288" s="177" t="s">
        <v>113</v>
      </c>
      <c r="B288" s="191"/>
      <c r="C288" s="191"/>
      <c r="D288" s="192"/>
      <c r="E288" s="169"/>
      <c r="F288" s="25"/>
      <c r="G288" s="25"/>
      <c r="H288" s="25">
        <v>6</v>
      </c>
      <c r="I288" s="25">
        <v>5</v>
      </c>
      <c r="J288" s="25">
        <v>2</v>
      </c>
      <c r="K288" s="25"/>
      <c r="L288" s="25">
        <v>2</v>
      </c>
      <c r="M288" s="25">
        <v>4</v>
      </c>
      <c r="N288" s="25">
        <v>4</v>
      </c>
      <c r="O288" s="25">
        <v>5</v>
      </c>
      <c r="P288" s="25">
        <v>3</v>
      </c>
      <c r="Q288" s="25">
        <v>4</v>
      </c>
      <c r="R288" s="25">
        <v>3</v>
      </c>
      <c r="S288" s="25">
        <v>3</v>
      </c>
      <c r="T288" s="25">
        <v>4</v>
      </c>
      <c r="U288" s="25">
        <v>4</v>
      </c>
      <c r="V288" s="25"/>
      <c r="W288" s="25">
        <v>2</v>
      </c>
      <c r="X288" s="25">
        <v>1</v>
      </c>
      <c r="Y288" s="25"/>
      <c r="Z288" s="25">
        <v>1</v>
      </c>
      <c r="AA288" s="25"/>
      <c r="AB288" s="25">
        <v>1</v>
      </c>
      <c r="AC288" s="25"/>
      <c r="AD288" s="25">
        <v>4</v>
      </c>
      <c r="AE288" s="25">
        <v>4</v>
      </c>
      <c r="AF288" s="25">
        <v>4</v>
      </c>
      <c r="AG288" s="25">
        <v>4</v>
      </c>
      <c r="AH288" s="25"/>
      <c r="AI288" s="25">
        <v>1</v>
      </c>
      <c r="AJ288" s="25">
        <v>1</v>
      </c>
      <c r="AK288" s="25">
        <v>3</v>
      </c>
      <c r="AL288" s="33"/>
      <c r="AM288" s="33"/>
      <c r="AN288" s="33"/>
      <c r="AO288" s="33"/>
      <c r="AP288" s="33"/>
      <c r="AQ288" s="33"/>
      <c r="AR288" s="33"/>
      <c r="AS288" s="33"/>
      <c r="AT288" s="33"/>
      <c r="AU288" s="33"/>
      <c r="AV288" s="33"/>
      <c r="AW288" s="33"/>
      <c r="AX288" s="33"/>
      <c r="AY288" s="33"/>
      <c r="AZ288" s="33"/>
      <c r="BA288" s="33"/>
      <c r="BB288" s="33"/>
      <c r="BC288" s="33"/>
      <c r="BD288" s="33"/>
      <c r="BE288" s="33"/>
      <c r="BF288" s="33"/>
      <c r="BG288" s="33"/>
      <c r="BH288" s="33"/>
      <c r="BI288" s="33"/>
      <c r="BJ288" s="33"/>
      <c r="BK288" s="33"/>
      <c r="BL288" s="33"/>
      <c r="BM288" s="33"/>
      <c r="BN288" s="33"/>
      <c r="BO288" s="33"/>
      <c r="BP288" s="33"/>
      <c r="BQ288" s="33"/>
      <c r="BR288" s="33"/>
      <c r="BS288" s="33"/>
      <c r="BT288" s="33"/>
      <c r="BU288" s="33"/>
      <c r="BV288" s="33"/>
      <c r="BW288" s="33"/>
      <c r="BX288" s="33"/>
      <c r="BY288" s="33"/>
      <c r="BZ288" s="33"/>
      <c r="CA288" s="33"/>
      <c r="CB288" s="33"/>
      <c r="CC288" s="33"/>
      <c r="CD288" s="33"/>
      <c r="CE288" s="33"/>
      <c r="CF288" s="33"/>
      <c r="CG288" s="33"/>
      <c r="CH288" s="33"/>
      <c r="CI288" s="33"/>
      <c r="CJ288" s="33"/>
      <c r="CK288" s="33"/>
      <c r="CL288" s="33"/>
      <c r="CM288" s="33"/>
      <c r="CN288" s="33"/>
      <c r="CO288" s="33"/>
      <c r="CP288" s="33"/>
      <c r="CQ288" s="33"/>
      <c r="CR288" s="33"/>
      <c r="CS288" s="33"/>
      <c r="CT288" s="33"/>
      <c r="CU288" s="33"/>
      <c r="CV288" s="33"/>
      <c r="CW288" s="33"/>
      <c r="CX288" s="33"/>
      <c r="CY288" s="33"/>
      <c r="CZ288" s="33"/>
      <c r="DA288" s="33"/>
      <c r="DB288" s="33"/>
      <c r="DC288" s="33"/>
      <c r="DD288" s="33"/>
      <c r="DE288" s="33"/>
      <c r="DF288" s="33"/>
      <c r="DG288" s="33"/>
      <c r="DH288" s="33"/>
      <c r="DI288" s="33"/>
      <c r="DJ288" s="33"/>
      <c r="DK288" s="33"/>
      <c r="DL288" s="33"/>
      <c r="DM288" s="33"/>
      <c r="DN288" s="33"/>
      <c r="DO288" s="33"/>
      <c r="DP288" s="33"/>
      <c r="DQ288" s="33"/>
      <c r="DR288" s="33"/>
      <c r="DS288" s="33"/>
      <c r="DT288" s="33"/>
      <c r="DU288" s="33"/>
      <c r="DV288" s="33"/>
      <c r="DW288" s="33"/>
      <c r="DX288" s="33"/>
      <c r="DY288" s="33"/>
      <c r="DZ288" s="33"/>
      <c r="EA288" s="33"/>
      <c r="EB288" s="33"/>
      <c r="EC288" s="33"/>
      <c r="ED288" s="33"/>
      <c r="EE288" s="33"/>
      <c r="EF288" s="33"/>
      <c r="EG288" s="33"/>
      <c r="EH288" s="33"/>
      <c r="EI288" s="33"/>
      <c r="EJ288" s="33"/>
      <c r="EK288" s="33"/>
      <c r="EL288" s="33"/>
      <c r="EM288" s="33"/>
      <c r="EN288" s="33"/>
      <c r="EO288" s="33"/>
      <c r="EP288" s="33"/>
      <c r="EQ288" s="33"/>
      <c r="ER288" s="33"/>
      <c r="ES288" s="33"/>
      <c r="ET288" s="33"/>
      <c r="EU288" s="33"/>
      <c r="EV288" s="33"/>
      <c r="EW288" s="33"/>
      <c r="EX288" s="33"/>
      <c r="EY288" s="33"/>
      <c r="EZ288" s="33"/>
      <c r="FA288" s="33"/>
      <c r="FB288" s="33"/>
      <c r="FC288" s="33"/>
      <c r="FD288" s="33"/>
      <c r="FE288" s="33"/>
      <c r="FF288" s="33"/>
      <c r="FG288" s="33"/>
      <c r="FH288" s="33"/>
      <c r="FI288" s="33"/>
      <c r="FJ288" s="33"/>
      <c r="FK288" s="33"/>
      <c r="FL288" s="33"/>
      <c r="FM288" s="33"/>
      <c r="FN288" s="33"/>
      <c r="FO288" s="33"/>
      <c r="FP288" s="33"/>
      <c r="FQ288" s="33"/>
      <c r="FR288" s="33"/>
      <c r="FS288" s="33"/>
      <c r="FT288" s="33"/>
      <c r="FU288" s="33"/>
      <c r="FV288" s="33"/>
      <c r="FW288" s="33"/>
      <c r="FX288" s="33"/>
      <c r="FY288" s="33"/>
      <c r="FZ288" s="33"/>
      <c r="GA288" s="33"/>
      <c r="GB288" s="33"/>
      <c r="GC288" s="33"/>
      <c r="GD288" s="33"/>
      <c r="GE288" s="33"/>
      <c r="GF288" s="33"/>
      <c r="GG288" s="33"/>
      <c r="GH288" s="33"/>
      <c r="GI288" s="33"/>
      <c r="GJ288" s="33"/>
      <c r="GK288" s="33"/>
      <c r="GL288" s="33"/>
      <c r="GM288" s="33"/>
      <c r="GN288" s="33"/>
      <c r="GO288" s="33"/>
      <c r="GP288" s="33"/>
      <c r="GQ288" s="33"/>
      <c r="GR288" s="33"/>
      <c r="GS288" s="33"/>
      <c r="GT288" s="33"/>
      <c r="GU288" s="33"/>
      <c r="GV288" s="33"/>
      <c r="GW288" s="33"/>
      <c r="GX288" s="33"/>
      <c r="GY288" s="33"/>
      <c r="GZ288" s="33"/>
      <c r="HA288" s="33"/>
      <c r="HB288" s="33"/>
      <c r="HC288" s="33"/>
      <c r="HD288" s="33"/>
      <c r="HE288" s="33"/>
      <c r="HF288" s="33"/>
      <c r="HG288" s="33"/>
      <c r="HH288" s="33"/>
      <c r="HI288" s="33"/>
      <c r="HJ288" s="33"/>
      <c r="HK288" s="33"/>
      <c r="HL288" s="33"/>
      <c r="HM288" s="33"/>
      <c r="HN288" s="33"/>
      <c r="HO288" s="33"/>
      <c r="HP288" s="33"/>
      <c r="HQ288" s="33"/>
      <c r="HR288" s="33"/>
      <c r="HS288" s="33"/>
      <c r="HT288" s="33"/>
      <c r="HU288" s="33"/>
      <c r="HV288" s="33"/>
      <c r="HW288" s="33"/>
      <c r="HX288" s="33"/>
      <c r="HY288" s="33"/>
      <c r="HZ288" s="33"/>
      <c r="IA288" s="33"/>
      <c r="IB288" s="33"/>
      <c r="IC288" s="33"/>
      <c r="ID288" s="33"/>
      <c r="IE288" s="33"/>
      <c r="IF288" s="33"/>
      <c r="IG288" s="33"/>
      <c r="IH288" s="33"/>
      <c r="II288" s="33"/>
      <c r="IJ288" s="33"/>
      <c r="IK288" s="33"/>
      <c r="IL288" s="33"/>
      <c r="IM288" s="33"/>
      <c r="IN288" s="33"/>
      <c r="IO288" s="33"/>
      <c r="IP288" s="33"/>
      <c r="IQ288" s="33"/>
      <c r="IR288" s="33"/>
      <c r="IS288" s="33"/>
      <c r="IT288" s="33"/>
      <c r="IU288" s="33"/>
      <c r="IV288" s="33"/>
    </row>
    <row r="289" spans="1:256" ht="56.25">
      <c r="A289" s="178" t="s">
        <v>679</v>
      </c>
      <c r="B289" s="163" t="s">
        <v>678</v>
      </c>
      <c r="C289" s="174" t="s">
        <v>680</v>
      </c>
      <c r="D289" s="179" t="s">
        <v>530</v>
      </c>
      <c r="E289" s="164" t="s">
        <v>681</v>
      </c>
      <c r="F289" s="8">
        <v>0.71</v>
      </c>
      <c r="G289" s="10" t="s">
        <v>2681</v>
      </c>
      <c r="H289" s="11">
        <v>90.228333333333339</v>
      </c>
      <c r="I289" s="11">
        <v>2.4985714285714282</v>
      </c>
      <c r="J289" s="11">
        <v>0.57857142857142851</v>
      </c>
      <c r="K289" s="11">
        <v>0.56785714285715017</v>
      </c>
      <c r="L289" s="11">
        <v>4.38</v>
      </c>
      <c r="M289" s="11">
        <v>1.7466666666666668</v>
      </c>
      <c r="N289" s="10">
        <v>93.914999999999992</v>
      </c>
      <c r="O289" s="11">
        <v>3.1185100000000001</v>
      </c>
      <c r="P289" s="10">
        <v>68.694999999999993</v>
      </c>
      <c r="Q289" s="10">
        <v>28.445</v>
      </c>
      <c r="R289" s="10">
        <v>276.11</v>
      </c>
      <c r="S289" s="10">
        <v>40.92</v>
      </c>
      <c r="T289" s="8">
        <v>0.4892999999999999</v>
      </c>
      <c r="U289" s="8">
        <v>0.14833666666666667</v>
      </c>
      <c r="V289" s="10">
        <v>197.55333333333331</v>
      </c>
      <c r="W289" s="10">
        <v>0</v>
      </c>
      <c r="X289" s="10" t="s">
        <v>2680</v>
      </c>
      <c r="Y289" s="12"/>
      <c r="Z289" s="10">
        <v>2370.64</v>
      </c>
      <c r="AA289" s="10"/>
      <c r="AB289" s="10">
        <v>0</v>
      </c>
      <c r="AC289" s="8"/>
      <c r="AD289" s="8">
        <v>7.0079214501127279E-2</v>
      </c>
      <c r="AE289" s="8">
        <v>0.16775517849048235</v>
      </c>
      <c r="AF289" s="11">
        <v>1.447325058683415</v>
      </c>
      <c r="AG289" s="11">
        <v>0.80952516402913266</v>
      </c>
      <c r="AH289" s="11">
        <v>0.63779989465428233</v>
      </c>
      <c r="AI289" s="13">
        <v>0.18828079211456636</v>
      </c>
      <c r="AJ289" s="10">
        <v>73.29197457338347</v>
      </c>
      <c r="AK289" s="11">
        <v>47.676666666666669</v>
      </c>
    </row>
    <row r="290" spans="1:256" s="41" customFormat="1" ht="8.25">
      <c r="A290" s="197" t="s">
        <v>112</v>
      </c>
      <c r="B290" s="193"/>
      <c r="C290" s="193"/>
      <c r="D290" s="194"/>
      <c r="E290" s="181"/>
      <c r="F290" s="43"/>
      <c r="G290" s="34"/>
      <c r="H290" s="44">
        <v>3.0933633260038151</v>
      </c>
      <c r="I290" s="44">
        <v>0.20111593434538907</v>
      </c>
      <c r="J290" s="44">
        <v>0.20078417695198411</v>
      </c>
      <c r="K290" s="44"/>
      <c r="L290" s="44"/>
      <c r="M290" s="44">
        <v>0.42193996413391871</v>
      </c>
      <c r="N290" s="34">
        <v>24.204178013998668</v>
      </c>
      <c r="O290" s="44">
        <v>1.1310245003093438</v>
      </c>
      <c r="P290" s="34" t="s">
        <v>2679</v>
      </c>
      <c r="Q290" s="34" t="s">
        <v>2678</v>
      </c>
      <c r="R290" s="34" t="s">
        <v>2677</v>
      </c>
      <c r="S290" s="34" t="s">
        <v>2676</v>
      </c>
      <c r="T290" s="43">
        <v>0.15388200024694315</v>
      </c>
      <c r="U290" s="43">
        <v>1.8254233298972758E-2</v>
      </c>
      <c r="V290" s="34"/>
      <c r="W290" s="34"/>
      <c r="X290" s="34"/>
      <c r="Y290" s="34"/>
      <c r="Z290" s="34"/>
      <c r="AA290" s="34"/>
      <c r="AB290" s="34"/>
      <c r="AC290" s="43"/>
      <c r="AD290" s="43"/>
      <c r="AE290" s="43"/>
      <c r="AF290" s="43"/>
      <c r="AG290" s="43"/>
      <c r="AH290" s="43"/>
      <c r="AI290" s="42"/>
      <c r="AJ290" s="34"/>
      <c r="AK290" s="44">
        <v>36.906200472729964</v>
      </c>
    </row>
    <row r="291" spans="1:256" s="33" customFormat="1" ht="8.25">
      <c r="A291" s="198" t="s">
        <v>113</v>
      </c>
      <c r="B291" s="195"/>
      <c r="C291" s="195"/>
      <c r="D291" s="196"/>
      <c r="E291" s="171"/>
      <c r="F291" s="43"/>
      <c r="G291" s="34"/>
      <c r="H291" s="34">
        <v>5</v>
      </c>
      <c r="I291" s="34">
        <v>6</v>
      </c>
      <c r="J291" s="34">
        <v>6</v>
      </c>
      <c r="K291" s="34"/>
      <c r="L291" s="34">
        <v>1</v>
      </c>
      <c r="M291" s="34">
        <v>3</v>
      </c>
      <c r="N291" s="34">
        <v>4</v>
      </c>
      <c r="O291" s="34">
        <v>3</v>
      </c>
      <c r="P291" s="34">
        <v>2</v>
      </c>
      <c r="Q291" s="34">
        <v>2</v>
      </c>
      <c r="R291" s="34">
        <v>2</v>
      </c>
      <c r="S291" s="34">
        <v>2</v>
      </c>
      <c r="T291" s="34">
        <v>3</v>
      </c>
      <c r="U291" s="34">
        <v>3</v>
      </c>
      <c r="V291" s="34"/>
      <c r="W291" s="34">
        <v>1</v>
      </c>
      <c r="X291" s="34">
        <v>1</v>
      </c>
      <c r="Y291" s="34"/>
      <c r="Z291" s="34">
        <v>1</v>
      </c>
      <c r="AA291" s="34"/>
      <c r="AB291" s="34">
        <v>1</v>
      </c>
      <c r="AC291" s="34"/>
      <c r="AD291" s="34">
        <v>1</v>
      </c>
      <c r="AE291" s="34">
        <v>1</v>
      </c>
      <c r="AF291" s="34"/>
      <c r="AG291" s="34">
        <v>1</v>
      </c>
      <c r="AH291" s="34">
        <v>1</v>
      </c>
      <c r="AI291" s="34">
        <v>1</v>
      </c>
      <c r="AJ291" s="34">
        <v>1</v>
      </c>
      <c r="AK291" s="34">
        <v>3</v>
      </c>
    </row>
    <row r="292" spans="1:256" s="18" customFormat="1" ht="33.75">
      <c r="A292" s="175" t="s">
        <v>684</v>
      </c>
      <c r="B292" s="188" t="s">
        <v>682</v>
      </c>
      <c r="C292" s="173" t="s">
        <v>685</v>
      </c>
      <c r="D292" s="186" t="s">
        <v>683</v>
      </c>
      <c r="E292" s="167" t="s">
        <v>686</v>
      </c>
      <c r="F292" s="30">
        <v>0.71</v>
      </c>
      <c r="G292" s="28" t="s">
        <v>2613</v>
      </c>
      <c r="H292" s="29">
        <v>88.63</v>
      </c>
      <c r="I292" s="29">
        <v>2.57</v>
      </c>
      <c r="J292" s="29">
        <v>1.29</v>
      </c>
      <c r="K292" s="29">
        <v>4.5600000000000023</v>
      </c>
      <c r="L292" s="29" t="s">
        <v>1262</v>
      </c>
      <c r="M292" s="29">
        <v>1.7</v>
      </c>
      <c r="N292" s="28">
        <v>49.34</v>
      </c>
      <c r="O292" s="29">
        <v>2.8</v>
      </c>
      <c r="P292" s="28"/>
      <c r="Q292" s="28">
        <v>52.27</v>
      </c>
      <c r="R292" s="28">
        <v>268.18</v>
      </c>
      <c r="S292" s="28"/>
      <c r="T292" s="30">
        <v>0.52</v>
      </c>
      <c r="U292" s="30"/>
      <c r="V292" s="28">
        <v>38.916666666666664</v>
      </c>
      <c r="W292" s="28">
        <v>0</v>
      </c>
      <c r="X292" s="28" t="s">
        <v>2675</v>
      </c>
      <c r="Y292" s="28"/>
      <c r="Z292" s="28">
        <v>467</v>
      </c>
      <c r="AA292" s="28"/>
      <c r="AB292" s="28">
        <v>0</v>
      </c>
      <c r="AC292" s="30"/>
      <c r="AD292" s="30"/>
      <c r="AE292" s="30"/>
      <c r="AF292" s="30"/>
      <c r="AG292" s="27"/>
      <c r="AH292" s="27"/>
      <c r="AI292" s="54"/>
      <c r="AJ292" s="28"/>
      <c r="AK292" s="29">
        <v>13.085000000000001</v>
      </c>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c r="EN292" s="6"/>
      <c r="EO292" s="6"/>
      <c r="EP292" s="6"/>
      <c r="EQ292" s="6"/>
      <c r="ER292" s="6"/>
      <c r="ES292" s="6"/>
      <c r="ET292" s="6"/>
      <c r="EU292" s="6"/>
      <c r="EV292" s="6"/>
      <c r="EW292" s="6"/>
      <c r="EX292" s="6"/>
      <c r="EY292" s="6"/>
      <c r="EZ292" s="6"/>
      <c r="FA292" s="6"/>
      <c r="FB292" s="6"/>
      <c r="FC292" s="6"/>
      <c r="FD292" s="6"/>
      <c r="FE292" s="6"/>
      <c r="FF292" s="6"/>
      <c r="FG292" s="6"/>
      <c r="FH292" s="6"/>
      <c r="FI292" s="6"/>
      <c r="FJ292" s="6"/>
      <c r="FK292" s="6"/>
      <c r="FL292" s="6"/>
      <c r="FM292" s="6"/>
      <c r="FN292" s="6"/>
      <c r="FO292" s="6"/>
      <c r="FP292" s="6"/>
      <c r="FQ292" s="6"/>
      <c r="FR292" s="6"/>
      <c r="FS292" s="6"/>
      <c r="FT292" s="6"/>
      <c r="FU292" s="6"/>
      <c r="FV292" s="6"/>
      <c r="FW292" s="6"/>
      <c r="FX292" s="6"/>
      <c r="FY292" s="6"/>
      <c r="FZ292" s="6"/>
      <c r="GA292" s="6"/>
      <c r="GB292" s="6"/>
      <c r="GC292" s="6"/>
      <c r="GD292" s="6"/>
      <c r="GE292" s="6"/>
      <c r="GF292" s="6"/>
      <c r="GG292" s="6"/>
      <c r="GH292" s="6"/>
      <c r="GI292" s="6"/>
      <c r="GJ292" s="6"/>
      <c r="GK292" s="6"/>
      <c r="GL292" s="6"/>
      <c r="GM292" s="6"/>
      <c r="GN292" s="6"/>
      <c r="GO292" s="6"/>
      <c r="GP292" s="6"/>
      <c r="GQ292" s="6"/>
      <c r="GR292" s="6"/>
      <c r="GS292" s="6"/>
      <c r="GT292" s="6"/>
      <c r="GU292" s="6"/>
      <c r="GV292" s="6"/>
      <c r="GW292" s="6"/>
      <c r="GX292" s="6"/>
      <c r="GY292" s="6"/>
      <c r="GZ292" s="6"/>
      <c r="HA292" s="6"/>
      <c r="HB292" s="6"/>
      <c r="HC292" s="6"/>
      <c r="HD292" s="6"/>
      <c r="HE292" s="6"/>
      <c r="HF292" s="6"/>
      <c r="HG292" s="6"/>
      <c r="HH292" s="6"/>
      <c r="HI292" s="6"/>
      <c r="HJ292" s="6"/>
      <c r="HK292" s="6"/>
      <c r="HL292" s="6"/>
      <c r="HM292" s="6"/>
      <c r="HN292" s="6"/>
      <c r="HO292" s="6"/>
      <c r="HP292" s="6"/>
      <c r="HQ292" s="6"/>
      <c r="HR292" s="6"/>
      <c r="HS292" s="6"/>
      <c r="HT292" s="6"/>
      <c r="HU292" s="6"/>
      <c r="HV292" s="6"/>
      <c r="HW292" s="6"/>
      <c r="HX292" s="6"/>
      <c r="HY292" s="6"/>
      <c r="HZ292" s="6"/>
      <c r="IA292" s="6"/>
      <c r="IB292" s="6"/>
      <c r="IC292" s="6"/>
      <c r="ID292" s="6"/>
      <c r="IE292" s="6"/>
      <c r="IF292" s="6"/>
      <c r="IG292" s="6"/>
      <c r="IH292" s="6"/>
      <c r="II292" s="6"/>
      <c r="IJ292" s="6"/>
      <c r="IK292" s="6"/>
      <c r="IL292" s="6"/>
      <c r="IM292" s="6"/>
      <c r="IN292" s="6"/>
      <c r="IO292" s="6"/>
      <c r="IP292" s="6"/>
      <c r="IQ292" s="6"/>
      <c r="IR292" s="6"/>
      <c r="IS292" s="6"/>
      <c r="IT292" s="6"/>
      <c r="IU292" s="6"/>
      <c r="IV292" s="6"/>
    </row>
    <row r="293" spans="1:256" s="35" customFormat="1" ht="8.25">
      <c r="A293" s="176" t="s">
        <v>112</v>
      </c>
      <c r="B293" s="189"/>
      <c r="C293" s="189"/>
      <c r="D293" s="190"/>
      <c r="E293" s="172"/>
      <c r="F293" s="39"/>
      <c r="G293" s="25"/>
      <c r="H293" s="40"/>
      <c r="I293" s="40"/>
      <c r="J293" s="40"/>
      <c r="K293" s="40"/>
      <c r="L293" s="40"/>
      <c r="M293" s="40"/>
      <c r="N293" s="25"/>
      <c r="O293" s="40"/>
      <c r="P293" s="25"/>
      <c r="Q293" s="25"/>
      <c r="R293" s="25"/>
      <c r="S293" s="25"/>
      <c r="T293" s="39"/>
      <c r="U293" s="39"/>
      <c r="V293" s="25"/>
      <c r="W293" s="25"/>
      <c r="X293" s="25"/>
      <c r="Y293" s="25"/>
      <c r="Z293" s="25"/>
      <c r="AA293" s="25"/>
      <c r="AB293" s="25"/>
      <c r="AC293" s="39"/>
      <c r="AD293" s="39"/>
      <c r="AE293" s="39"/>
      <c r="AF293" s="39"/>
      <c r="AG293" s="39"/>
      <c r="AH293" s="39"/>
      <c r="AI293" s="38"/>
      <c r="AJ293" s="25"/>
      <c r="AK293" s="40" t="s">
        <v>3029</v>
      </c>
      <c r="AL293" s="41"/>
      <c r="AM293" s="41"/>
      <c r="AN293" s="41"/>
      <c r="AO293" s="41"/>
      <c r="AP293" s="41"/>
      <c r="AQ293" s="41"/>
      <c r="AR293" s="41"/>
      <c r="AS293" s="41"/>
      <c r="AT293" s="41"/>
      <c r="AU293" s="41"/>
      <c r="AV293" s="41"/>
      <c r="AW293" s="41"/>
      <c r="AX293" s="41"/>
      <c r="AY293" s="41"/>
      <c r="AZ293" s="41"/>
      <c r="BA293" s="41"/>
      <c r="BB293" s="41"/>
      <c r="BC293" s="41"/>
      <c r="BD293" s="41"/>
      <c r="BE293" s="41"/>
      <c r="BF293" s="41"/>
      <c r="BG293" s="41"/>
      <c r="BH293" s="41"/>
      <c r="BI293" s="41"/>
      <c r="BJ293" s="41"/>
      <c r="BK293" s="41"/>
      <c r="BL293" s="41"/>
      <c r="BM293" s="41"/>
      <c r="BN293" s="41"/>
      <c r="BO293" s="41"/>
      <c r="BP293" s="41"/>
      <c r="BQ293" s="41"/>
      <c r="BR293" s="41"/>
      <c r="BS293" s="41"/>
      <c r="BT293" s="41"/>
      <c r="BU293" s="41"/>
      <c r="BV293" s="41"/>
      <c r="BW293" s="41"/>
      <c r="BX293" s="41"/>
      <c r="BY293" s="41"/>
      <c r="BZ293" s="41"/>
      <c r="CA293" s="41"/>
      <c r="CB293" s="41"/>
      <c r="CC293" s="41"/>
      <c r="CD293" s="41"/>
      <c r="CE293" s="41"/>
      <c r="CF293" s="41"/>
      <c r="CG293" s="41"/>
      <c r="CH293" s="41"/>
      <c r="CI293" s="41"/>
      <c r="CJ293" s="41"/>
      <c r="CK293" s="41"/>
      <c r="CL293" s="41"/>
      <c r="CM293" s="41"/>
      <c r="CN293" s="41"/>
      <c r="CO293" s="41"/>
      <c r="CP293" s="41"/>
      <c r="CQ293" s="41"/>
      <c r="CR293" s="41"/>
      <c r="CS293" s="41"/>
      <c r="CT293" s="41"/>
      <c r="CU293" s="41"/>
      <c r="CV293" s="41"/>
      <c r="CW293" s="41"/>
      <c r="CX293" s="41"/>
      <c r="CY293" s="41"/>
      <c r="CZ293" s="41"/>
      <c r="DA293" s="41"/>
      <c r="DB293" s="41"/>
      <c r="DC293" s="41"/>
      <c r="DD293" s="41"/>
      <c r="DE293" s="41"/>
      <c r="DF293" s="41"/>
      <c r="DG293" s="41"/>
      <c r="DH293" s="41"/>
      <c r="DI293" s="41"/>
      <c r="DJ293" s="41"/>
      <c r="DK293" s="41"/>
      <c r="DL293" s="41"/>
      <c r="DM293" s="41"/>
      <c r="DN293" s="41"/>
      <c r="DO293" s="41"/>
      <c r="DP293" s="41"/>
      <c r="DQ293" s="41"/>
      <c r="DR293" s="41"/>
      <c r="DS293" s="41"/>
      <c r="DT293" s="41"/>
      <c r="DU293" s="41"/>
      <c r="DV293" s="41"/>
      <c r="DW293" s="41"/>
      <c r="DX293" s="41"/>
      <c r="DY293" s="41"/>
      <c r="DZ293" s="41"/>
      <c r="EA293" s="41"/>
      <c r="EB293" s="41"/>
      <c r="EC293" s="41"/>
      <c r="ED293" s="41"/>
      <c r="EE293" s="41"/>
      <c r="EF293" s="41"/>
      <c r="EG293" s="41"/>
      <c r="EH293" s="41"/>
      <c r="EI293" s="41"/>
      <c r="EJ293" s="41"/>
      <c r="EK293" s="41"/>
      <c r="EL293" s="41"/>
      <c r="EM293" s="41"/>
      <c r="EN293" s="41"/>
      <c r="EO293" s="41"/>
      <c r="EP293" s="41"/>
      <c r="EQ293" s="41"/>
      <c r="ER293" s="41"/>
      <c r="ES293" s="41"/>
      <c r="ET293" s="41"/>
      <c r="EU293" s="41"/>
      <c r="EV293" s="41"/>
      <c r="EW293" s="41"/>
      <c r="EX293" s="41"/>
      <c r="EY293" s="41"/>
      <c r="EZ293" s="41"/>
      <c r="FA293" s="41"/>
      <c r="FB293" s="41"/>
      <c r="FC293" s="41"/>
      <c r="FD293" s="41"/>
      <c r="FE293" s="41"/>
      <c r="FF293" s="41"/>
      <c r="FG293" s="41"/>
      <c r="FH293" s="41"/>
      <c r="FI293" s="41"/>
      <c r="FJ293" s="41"/>
      <c r="FK293" s="41"/>
      <c r="FL293" s="41"/>
      <c r="FM293" s="41"/>
      <c r="FN293" s="41"/>
      <c r="FO293" s="41"/>
      <c r="FP293" s="41"/>
      <c r="FQ293" s="41"/>
      <c r="FR293" s="41"/>
      <c r="FS293" s="41"/>
      <c r="FT293" s="41"/>
      <c r="FU293" s="41"/>
      <c r="FV293" s="41"/>
      <c r="FW293" s="41"/>
      <c r="FX293" s="41"/>
      <c r="FY293" s="41"/>
      <c r="FZ293" s="41"/>
      <c r="GA293" s="41"/>
      <c r="GB293" s="41"/>
      <c r="GC293" s="41"/>
      <c r="GD293" s="41"/>
      <c r="GE293" s="41"/>
      <c r="GF293" s="41"/>
      <c r="GG293" s="41"/>
      <c r="GH293" s="41"/>
      <c r="GI293" s="41"/>
      <c r="GJ293" s="41"/>
      <c r="GK293" s="41"/>
      <c r="GL293" s="41"/>
      <c r="GM293" s="41"/>
      <c r="GN293" s="41"/>
      <c r="GO293" s="41"/>
      <c r="GP293" s="41"/>
      <c r="GQ293" s="41"/>
      <c r="GR293" s="41"/>
      <c r="GS293" s="41"/>
      <c r="GT293" s="41"/>
      <c r="GU293" s="41"/>
      <c r="GV293" s="41"/>
      <c r="GW293" s="41"/>
      <c r="GX293" s="41"/>
      <c r="GY293" s="41"/>
      <c r="GZ293" s="41"/>
      <c r="HA293" s="41"/>
      <c r="HB293" s="41"/>
      <c r="HC293" s="41"/>
      <c r="HD293" s="41"/>
      <c r="HE293" s="41"/>
      <c r="HF293" s="41"/>
      <c r="HG293" s="41"/>
      <c r="HH293" s="41"/>
      <c r="HI293" s="41"/>
      <c r="HJ293" s="41"/>
      <c r="HK293" s="41"/>
      <c r="HL293" s="41"/>
      <c r="HM293" s="41"/>
      <c r="HN293" s="41"/>
      <c r="HO293" s="41"/>
      <c r="HP293" s="41"/>
      <c r="HQ293" s="41"/>
      <c r="HR293" s="41"/>
      <c r="HS293" s="41"/>
      <c r="HT293" s="41"/>
      <c r="HU293" s="41"/>
      <c r="HV293" s="41"/>
      <c r="HW293" s="41"/>
      <c r="HX293" s="41"/>
      <c r="HY293" s="41"/>
      <c r="HZ293" s="41"/>
      <c r="IA293" s="41"/>
      <c r="IB293" s="41"/>
      <c r="IC293" s="41"/>
      <c r="ID293" s="41"/>
      <c r="IE293" s="41"/>
      <c r="IF293" s="41"/>
      <c r="IG293" s="41"/>
      <c r="IH293" s="41"/>
      <c r="II293" s="41"/>
      <c r="IJ293" s="41"/>
      <c r="IK293" s="41"/>
      <c r="IL293" s="41"/>
      <c r="IM293" s="41"/>
      <c r="IN293" s="41"/>
      <c r="IO293" s="41"/>
      <c r="IP293" s="41"/>
      <c r="IQ293" s="41"/>
      <c r="IR293" s="41"/>
      <c r="IS293" s="41"/>
      <c r="IT293" s="41"/>
      <c r="IU293" s="41"/>
      <c r="IV293" s="41"/>
    </row>
    <row r="294" spans="1:256" s="24" customFormat="1" ht="8.25">
      <c r="A294" s="177" t="s">
        <v>113</v>
      </c>
      <c r="B294" s="191"/>
      <c r="C294" s="191"/>
      <c r="D294" s="192"/>
      <c r="E294" s="169"/>
      <c r="F294" s="25"/>
      <c r="G294" s="25"/>
      <c r="H294" s="25">
        <v>1</v>
      </c>
      <c r="I294" s="25">
        <v>1</v>
      </c>
      <c r="J294" s="25">
        <v>1</v>
      </c>
      <c r="K294" s="25"/>
      <c r="L294" s="25">
        <v>1</v>
      </c>
      <c r="M294" s="25">
        <v>1</v>
      </c>
      <c r="N294" s="25">
        <v>1</v>
      </c>
      <c r="O294" s="25">
        <v>1</v>
      </c>
      <c r="P294" s="25"/>
      <c r="Q294" s="25">
        <v>1</v>
      </c>
      <c r="R294" s="25">
        <v>1</v>
      </c>
      <c r="S294" s="25"/>
      <c r="T294" s="25">
        <v>1</v>
      </c>
      <c r="U294" s="25"/>
      <c r="V294" s="25"/>
      <c r="W294" s="25">
        <v>1</v>
      </c>
      <c r="X294" s="25">
        <v>1</v>
      </c>
      <c r="Y294" s="25"/>
      <c r="Z294" s="25">
        <v>1</v>
      </c>
      <c r="AA294" s="25"/>
      <c r="AB294" s="25">
        <v>1</v>
      </c>
      <c r="AC294" s="25"/>
      <c r="AD294" s="25"/>
      <c r="AE294" s="25"/>
      <c r="AF294" s="25"/>
      <c r="AG294" s="25"/>
      <c r="AH294" s="25"/>
      <c r="AI294" s="25"/>
      <c r="AJ294" s="25"/>
      <c r="AK294" s="25">
        <v>2</v>
      </c>
      <c r="AL294" s="33"/>
      <c r="AM294" s="33"/>
      <c r="AN294" s="33"/>
      <c r="AO294" s="33"/>
      <c r="AP294" s="33"/>
      <c r="AQ294" s="33"/>
      <c r="AR294" s="33"/>
      <c r="AS294" s="33"/>
      <c r="AT294" s="33"/>
      <c r="AU294" s="33"/>
      <c r="AV294" s="33"/>
      <c r="AW294" s="33"/>
      <c r="AX294" s="33"/>
      <c r="AY294" s="33"/>
      <c r="AZ294" s="33"/>
      <c r="BA294" s="33"/>
      <c r="BB294" s="33"/>
      <c r="BC294" s="33"/>
      <c r="BD294" s="33"/>
      <c r="BE294" s="33"/>
      <c r="BF294" s="33"/>
      <c r="BG294" s="33"/>
      <c r="BH294" s="33"/>
      <c r="BI294" s="33"/>
      <c r="BJ294" s="33"/>
      <c r="BK294" s="33"/>
      <c r="BL294" s="33"/>
      <c r="BM294" s="33"/>
      <c r="BN294" s="33"/>
      <c r="BO294" s="33"/>
      <c r="BP294" s="33"/>
      <c r="BQ294" s="33"/>
      <c r="BR294" s="33"/>
      <c r="BS294" s="33"/>
      <c r="BT294" s="33"/>
      <c r="BU294" s="33"/>
      <c r="BV294" s="33"/>
      <c r="BW294" s="33"/>
      <c r="BX294" s="33"/>
      <c r="BY294" s="33"/>
      <c r="BZ294" s="33"/>
      <c r="CA294" s="33"/>
      <c r="CB294" s="33"/>
      <c r="CC294" s="33"/>
      <c r="CD294" s="33"/>
      <c r="CE294" s="33"/>
      <c r="CF294" s="33"/>
      <c r="CG294" s="33"/>
      <c r="CH294" s="33"/>
      <c r="CI294" s="33"/>
      <c r="CJ294" s="33"/>
      <c r="CK294" s="33"/>
      <c r="CL294" s="33"/>
      <c r="CM294" s="33"/>
      <c r="CN294" s="33"/>
      <c r="CO294" s="33"/>
      <c r="CP294" s="33"/>
      <c r="CQ294" s="33"/>
      <c r="CR294" s="33"/>
      <c r="CS294" s="33"/>
      <c r="CT294" s="33"/>
      <c r="CU294" s="33"/>
      <c r="CV294" s="33"/>
      <c r="CW294" s="33"/>
      <c r="CX294" s="33"/>
      <c r="CY294" s="33"/>
      <c r="CZ294" s="33"/>
      <c r="DA294" s="33"/>
      <c r="DB294" s="33"/>
      <c r="DC294" s="33"/>
      <c r="DD294" s="33"/>
      <c r="DE294" s="33"/>
      <c r="DF294" s="33"/>
      <c r="DG294" s="33"/>
      <c r="DH294" s="33"/>
      <c r="DI294" s="33"/>
      <c r="DJ294" s="33"/>
      <c r="DK294" s="33"/>
      <c r="DL294" s="33"/>
      <c r="DM294" s="33"/>
      <c r="DN294" s="33"/>
      <c r="DO294" s="33"/>
      <c r="DP294" s="33"/>
      <c r="DQ294" s="33"/>
      <c r="DR294" s="33"/>
      <c r="DS294" s="33"/>
      <c r="DT294" s="33"/>
      <c r="DU294" s="33"/>
      <c r="DV294" s="33"/>
      <c r="DW294" s="33"/>
      <c r="DX294" s="33"/>
      <c r="DY294" s="33"/>
      <c r="DZ294" s="33"/>
      <c r="EA294" s="33"/>
      <c r="EB294" s="33"/>
      <c r="EC294" s="33"/>
      <c r="ED294" s="33"/>
      <c r="EE294" s="33"/>
      <c r="EF294" s="33"/>
      <c r="EG294" s="33"/>
      <c r="EH294" s="33"/>
      <c r="EI294" s="33"/>
      <c r="EJ294" s="33"/>
      <c r="EK294" s="33"/>
      <c r="EL294" s="33"/>
      <c r="EM294" s="33"/>
      <c r="EN294" s="33"/>
      <c r="EO294" s="33"/>
      <c r="EP294" s="33"/>
      <c r="EQ294" s="33"/>
      <c r="ER294" s="33"/>
      <c r="ES294" s="33"/>
      <c r="ET294" s="33"/>
      <c r="EU294" s="33"/>
      <c r="EV294" s="33"/>
      <c r="EW294" s="33"/>
      <c r="EX294" s="33"/>
      <c r="EY294" s="33"/>
      <c r="EZ294" s="33"/>
      <c r="FA294" s="33"/>
      <c r="FB294" s="33"/>
      <c r="FC294" s="33"/>
      <c r="FD294" s="33"/>
      <c r="FE294" s="33"/>
      <c r="FF294" s="33"/>
      <c r="FG294" s="33"/>
      <c r="FH294" s="33"/>
      <c r="FI294" s="33"/>
      <c r="FJ294" s="33"/>
      <c r="FK294" s="33"/>
      <c r="FL294" s="33"/>
      <c r="FM294" s="33"/>
      <c r="FN294" s="33"/>
      <c r="FO294" s="33"/>
      <c r="FP294" s="33"/>
      <c r="FQ294" s="33"/>
      <c r="FR294" s="33"/>
      <c r="FS294" s="33"/>
      <c r="FT294" s="33"/>
      <c r="FU294" s="33"/>
      <c r="FV294" s="33"/>
      <c r="FW294" s="33"/>
      <c r="FX294" s="33"/>
      <c r="FY294" s="33"/>
      <c r="FZ294" s="33"/>
      <c r="GA294" s="33"/>
      <c r="GB294" s="33"/>
      <c r="GC294" s="33"/>
      <c r="GD294" s="33"/>
      <c r="GE294" s="33"/>
      <c r="GF294" s="33"/>
      <c r="GG294" s="33"/>
      <c r="GH294" s="33"/>
      <c r="GI294" s="33"/>
      <c r="GJ294" s="33"/>
      <c r="GK294" s="33"/>
      <c r="GL294" s="33"/>
      <c r="GM294" s="33"/>
      <c r="GN294" s="33"/>
      <c r="GO294" s="33"/>
      <c r="GP294" s="33"/>
      <c r="GQ294" s="33"/>
      <c r="GR294" s="33"/>
      <c r="GS294" s="33"/>
      <c r="GT294" s="33"/>
      <c r="GU294" s="33"/>
      <c r="GV294" s="33"/>
      <c r="GW294" s="33"/>
      <c r="GX294" s="33"/>
      <c r="GY294" s="33"/>
      <c r="GZ294" s="33"/>
      <c r="HA294" s="33"/>
      <c r="HB294" s="33"/>
      <c r="HC294" s="33"/>
      <c r="HD294" s="33"/>
      <c r="HE294" s="33"/>
      <c r="HF294" s="33"/>
      <c r="HG294" s="33"/>
      <c r="HH294" s="33"/>
      <c r="HI294" s="33"/>
      <c r="HJ294" s="33"/>
      <c r="HK294" s="33"/>
      <c r="HL294" s="33"/>
      <c r="HM294" s="33"/>
      <c r="HN294" s="33"/>
      <c r="HO294" s="33"/>
      <c r="HP294" s="33"/>
      <c r="HQ294" s="33"/>
      <c r="HR294" s="33"/>
      <c r="HS294" s="33"/>
      <c r="HT294" s="33"/>
      <c r="HU294" s="33"/>
      <c r="HV294" s="33"/>
      <c r="HW294" s="33"/>
      <c r="HX294" s="33"/>
      <c r="HY294" s="33"/>
      <c r="HZ294" s="33"/>
      <c r="IA294" s="33"/>
      <c r="IB294" s="33"/>
      <c r="IC294" s="33"/>
      <c r="ID294" s="33"/>
      <c r="IE294" s="33"/>
      <c r="IF294" s="33"/>
      <c r="IG294" s="33"/>
      <c r="IH294" s="33"/>
      <c r="II294" s="33"/>
      <c r="IJ294" s="33"/>
      <c r="IK294" s="33"/>
      <c r="IL294" s="33"/>
      <c r="IM294" s="33"/>
      <c r="IN294" s="33"/>
      <c r="IO294" s="33"/>
      <c r="IP294" s="33"/>
      <c r="IQ294" s="33"/>
      <c r="IR294" s="33"/>
      <c r="IS294" s="33"/>
      <c r="IT294" s="33"/>
      <c r="IU294" s="33"/>
      <c r="IV294" s="33"/>
    </row>
    <row r="295" spans="1:256" ht="56.25">
      <c r="A295" s="178" t="s">
        <v>689</v>
      </c>
      <c r="B295" s="163" t="s">
        <v>687</v>
      </c>
      <c r="C295" s="174" t="s">
        <v>2674</v>
      </c>
      <c r="D295" s="179" t="s">
        <v>688</v>
      </c>
      <c r="E295" s="164" t="s">
        <v>690</v>
      </c>
      <c r="F295" s="8">
        <v>0.85</v>
      </c>
      <c r="G295" s="10" t="s">
        <v>2029</v>
      </c>
      <c r="H295" s="11">
        <v>82.37233333333333</v>
      </c>
      <c r="I295" s="11">
        <v>4.7048666666666668</v>
      </c>
      <c r="J295" s="11">
        <v>1.2004666666666666</v>
      </c>
      <c r="K295" s="11">
        <v>5.6708666666666687</v>
      </c>
      <c r="L295" s="11">
        <v>4.8</v>
      </c>
      <c r="M295" s="11">
        <v>1.2514666666666665</v>
      </c>
      <c r="N295" s="10">
        <v>200.94</v>
      </c>
      <c r="O295" s="11">
        <v>4.8625999999999996</v>
      </c>
      <c r="P295" s="10">
        <v>53.75</v>
      </c>
      <c r="Q295" s="10">
        <v>35.94</v>
      </c>
      <c r="R295" s="10">
        <v>303.08999999999997</v>
      </c>
      <c r="S295" s="10">
        <v>21.93</v>
      </c>
      <c r="T295" s="8">
        <v>0.45</v>
      </c>
      <c r="U295" s="8">
        <v>0.81220000000000003</v>
      </c>
      <c r="V295" s="10">
        <v>356.08333333333331</v>
      </c>
      <c r="W295" s="10">
        <v>0</v>
      </c>
      <c r="X295" s="10" t="s">
        <v>3030</v>
      </c>
      <c r="Y295" s="10"/>
      <c r="Z295" s="10">
        <v>4270</v>
      </c>
      <c r="AA295" s="10"/>
      <c r="AB295" s="10">
        <v>0</v>
      </c>
      <c r="AC295" s="8"/>
      <c r="AD295" s="8">
        <v>0.16419212617983112</v>
      </c>
      <c r="AE295" s="8">
        <v>0.30047159482373631</v>
      </c>
      <c r="AF295" s="8" t="s">
        <v>162</v>
      </c>
      <c r="AG295" s="11">
        <v>1.0705326626924989</v>
      </c>
      <c r="AH295" s="12"/>
      <c r="AI295" s="13">
        <v>0.2</v>
      </c>
      <c r="AJ295" s="10">
        <v>77</v>
      </c>
      <c r="AK295" s="11">
        <v>27.3</v>
      </c>
    </row>
    <row r="296" spans="1:256" s="41" customFormat="1" ht="8.25">
      <c r="A296" s="197" t="s">
        <v>112</v>
      </c>
      <c r="B296" s="193"/>
      <c r="C296" s="193"/>
      <c r="D296" s="194"/>
      <c r="E296" s="181"/>
      <c r="F296" s="43"/>
      <c r="G296" s="34"/>
      <c r="H296" s="44">
        <v>0.88084977909655982</v>
      </c>
      <c r="I296" s="44">
        <v>0.56242028175852499</v>
      </c>
      <c r="J296" s="44">
        <v>0.18849873562794295</v>
      </c>
      <c r="K296" s="44"/>
      <c r="L296" s="44"/>
      <c r="M296" s="44">
        <v>0.34254438155271788</v>
      </c>
      <c r="N296" s="34" t="s">
        <v>2673</v>
      </c>
      <c r="O296" s="44" t="s">
        <v>2672</v>
      </c>
      <c r="P296" s="34" t="s">
        <v>2671</v>
      </c>
      <c r="Q296" s="34" t="s">
        <v>2670</v>
      </c>
      <c r="R296" s="34" t="s">
        <v>2669</v>
      </c>
      <c r="S296" s="34" t="s">
        <v>2668</v>
      </c>
      <c r="T296" s="43"/>
      <c r="U296" s="43" t="s">
        <v>2667</v>
      </c>
      <c r="V296" s="34"/>
      <c r="W296" s="34"/>
      <c r="X296" s="34"/>
      <c r="Y296" s="34"/>
      <c r="Z296" s="34"/>
      <c r="AA296" s="34"/>
      <c r="AB296" s="34"/>
      <c r="AC296" s="43"/>
      <c r="AD296" s="43"/>
      <c r="AE296" s="43"/>
      <c r="AF296" s="43"/>
      <c r="AG296" s="43"/>
      <c r="AH296" s="43"/>
      <c r="AI296" s="42"/>
      <c r="AJ296" s="34"/>
      <c r="AK296" s="44"/>
    </row>
    <row r="297" spans="1:256" s="33" customFormat="1" ht="8.25">
      <c r="A297" s="198" t="s">
        <v>113</v>
      </c>
      <c r="B297" s="195"/>
      <c r="C297" s="195"/>
      <c r="D297" s="196"/>
      <c r="E297" s="171"/>
      <c r="F297" s="43"/>
      <c r="G297" s="34"/>
      <c r="H297" s="34">
        <v>3</v>
      </c>
      <c r="I297" s="34">
        <v>3</v>
      </c>
      <c r="J297" s="34">
        <v>3</v>
      </c>
      <c r="K297" s="34"/>
      <c r="L297" s="34">
        <v>1</v>
      </c>
      <c r="M297" s="34">
        <v>3</v>
      </c>
      <c r="N297" s="34">
        <v>2</v>
      </c>
      <c r="O297" s="34">
        <v>2</v>
      </c>
      <c r="P297" s="34">
        <v>2</v>
      </c>
      <c r="Q297" s="34">
        <v>2</v>
      </c>
      <c r="R297" s="34">
        <v>2</v>
      </c>
      <c r="S297" s="34">
        <v>2</v>
      </c>
      <c r="T297" s="34">
        <v>1</v>
      </c>
      <c r="U297" s="34">
        <v>2</v>
      </c>
      <c r="V297" s="34"/>
      <c r="W297" s="34">
        <v>1</v>
      </c>
      <c r="X297" s="34">
        <v>1</v>
      </c>
      <c r="Y297" s="34"/>
      <c r="Z297" s="34">
        <v>1</v>
      </c>
      <c r="AA297" s="34"/>
      <c r="AB297" s="34">
        <v>1</v>
      </c>
      <c r="AC297" s="34"/>
      <c r="AD297" s="34">
        <v>1</v>
      </c>
      <c r="AE297" s="34">
        <v>1</v>
      </c>
      <c r="AF297" s="34">
        <v>1</v>
      </c>
      <c r="AG297" s="34">
        <v>1</v>
      </c>
      <c r="AH297" s="34"/>
      <c r="AI297" s="34">
        <v>1</v>
      </c>
      <c r="AJ297" s="34">
        <v>1</v>
      </c>
      <c r="AK297" s="34">
        <v>1</v>
      </c>
    </row>
    <row r="298" spans="1:256" s="18" customFormat="1" ht="45">
      <c r="A298" s="175" t="s">
        <v>661</v>
      </c>
      <c r="B298" s="188" t="s">
        <v>659</v>
      </c>
      <c r="C298" s="173" t="s">
        <v>662</v>
      </c>
      <c r="D298" s="186" t="s">
        <v>609</v>
      </c>
      <c r="E298" s="167" t="s">
        <v>663</v>
      </c>
      <c r="F298" s="30">
        <v>0.7</v>
      </c>
      <c r="G298" s="28" t="s">
        <v>2666</v>
      </c>
      <c r="H298" s="29">
        <v>81.8</v>
      </c>
      <c r="I298" s="29">
        <v>5.585</v>
      </c>
      <c r="J298" s="29">
        <v>1.23</v>
      </c>
      <c r="K298" s="29">
        <v>5.3250000000000028</v>
      </c>
      <c r="L298" s="29">
        <v>3.7</v>
      </c>
      <c r="M298" s="29">
        <v>2.3600000000000003</v>
      </c>
      <c r="N298" s="28">
        <v>391.66666666666669</v>
      </c>
      <c r="O298" s="29">
        <v>2.13</v>
      </c>
      <c r="P298" s="28">
        <v>130</v>
      </c>
      <c r="Q298" s="28">
        <v>39</v>
      </c>
      <c r="R298" s="28">
        <v>763</v>
      </c>
      <c r="S298" s="28">
        <v>48</v>
      </c>
      <c r="T298" s="30">
        <v>0.98</v>
      </c>
      <c r="U298" s="30">
        <v>0.25</v>
      </c>
      <c r="V298" s="28">
        <v>699.16666666666663</v>
      </c>
      <c r="W298" s="28">
        <v>0</v>
      </c>
      <c r="X298" s="28">
        <v>8390</v>
      </c>
      <c r="Y298" s="28">
        <v>0</v>
      </c>
      <c r="Z298" s="28">
        <v>8390</v>
      </c>
      <c r="AA298" s="28">
        <v>0</v>
      </c>
      <c r="AB298" s="28">
        <v>0</v>
      </c>
      <c r="AC298" s="30" t="s">
        <v>2665</v>
      </c>
      <c r="AD298" s="30">
        <v>0.06</v>
      </c>
      <c r="AE298" s="30">
        <v>0.45</v>
      </c>
      <c r="AF298" s="29">
        <v>2.6333333333333333</v>
      </c>
      <c r="AG298" s="29">
        <v>1.9</v>
      </c>
      <c r="AH298" s="29">
        <v>0.73333333333333328</v>
      </c>
      <c r="AI298" s="54">
        <v>0.14599999999999999</v>
      </c>
      <c r="AJ298" s="28">
        <v>126</v>
      </c>
      <c r="AK298" s="28">
        <v>63</v>
      </c>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c r="EN298" s="6"/>
      <c r="EO298" s="6"/>
      <c r="EP298" s="6"/>
      <c r="EQ298" s="6"/>
      <c r="ER298" s="6"/>
      <c r="ES298" s="6"/>
      <c r="ET298" s="6"/>
      <c r="EU298" s="6"/>
      <c r="EV298" s="6"/>
      <c r="EW298" s="6"/>
      <c r="EX298" s="6"/>
      <c r="EY298" s="6"/>
      <c r="EZ298" s="6"/>
      <c r="FA298" s="6"/>
      <c r="FB298" s="6"/>
      <c r="FC298" s="6"/>
      <c r="FD298" s="6"/>
      <c r="FE298" s="6"/>
      <c r="FF298" s="6"/>
      <c r="FG298" s="6"/>
      <c r="FH298" s="6"/>
      <c r="FI298" s="6"/>
      <c r="FJ298" s="6"/>
      <c r="FK298" s="6"/>
      <c r="FL298" s="6"/>
      <c r="FM298" s="6"/>
      <c r="FN298" s="6"/>
      <c r="FO298" s="6"/>
      <c r="FP298" s="6"/>
      <c r="FQ298" s="6"/>
      <c r="FR298" s="6"/>
      <c r="FS298" s="6"/>
      <c r="FT298" s="6"/>
      <c r="FU298" s="6"/>
      <c r="FV298" s="6"/>
      <c r="FW298" s="6"/>
      <c r="FX298" s="6"/>
      <c r="FY298" s="6"/>
      <c r="FZ298" s="6"/>
      <c r="GA298" s="6"/>
      <c r="GB298" s="6"/>
      <c r="GC298" s="6"/>
      <c r="GD298" s="6"/>
      <c r="GE298" s="6"/>
      <c r="GF298" s="6"/>
      <c r="GG298" s="6"/>
      <c r="GH298" s="6"/>
      <c r="GI298" s="6"/>
      <c r="GJ298" s="6"/>
      <c r="GK298" s="6"/>
      <c r="GL298" s="6"/>
      <c r="GM298" s="6"/>
      <c r="GN298" s="6"/>
      <c r="GO298" s="6"/>
      <c r="GP298" s="6"/>
      <c r="GQ298" s="6"/>
      <c r="GR298" s="6"/>
      <c r="GS298" s="6"/>
      <c r="GT298" s="6"/>
      <c r="GU298" s="6"/>
      <c r="GV298" s="6"/>
      <c r="GW298" s="6"/>
      <c r="GX298" s="6"/>
      <c r="GY298" s="6"/>
      <c r="GZ298" s="6"/>
      <c r="HA298" s="6"/>
      <c r="HB298" s="6"/>
      <c r="HC298" s="6"/>
      <c r="HD298" s="6"/>
      <c r="HE298" s="6"/>
      <c r="HF298" s="6"/>
      <c r="HG298" s="6"/>
      <c r="HH298" s="6"/>
      <c r="HI298" s="6"/>
      <c r="HJ298" s="6"/>
      <c r="HK298" s="6"/>
      <c r="HL298" s="6"/>
      <c r="HM298" s="6"/>
      <c r="HN298" s="6"/>
      <c r="HO298" s="6"/>
      <c r="HP298" s="6"/>
      <c r="HQ298" s="6"/>
      <c r="HR298" s="6"/>
      <c r="HS298" s="6"/>
      <c r="HT298" s="6"/>
      <c r="HU298" s="6"/>
      <c r="HV298" s="6"/>
      <c r="HW298" s="6"/>
      <c r="HX298" s="6"/>
      <c r="HY298" s="6"/>
      <c r="HZ298" s="6"/>
      <c r="IA298" s="6"/>
      <c r="IB298" s="6"/>
      <c r="IC298" s="6"/>
      <c r="ID298" s="6"/>
      <c r="IE298" s="6"/>
      <c r="IF298" s="6"/>
      <c r="IG298" s="6"/>
      <c r="IH298" s="6"/>
      <c r="II298" s="6"/>
      <c r="IJ298" s="6"/>
      <c r="IK298" s="6"/>
      <c r="IL298" s="6"/>
      <c r="IM298" s="6"/>
      <c r="IN298" s="6"/>
      <c r="IO298" s="6"/>
      <c r="IP298" s="6"/>
      <c r="IQ298" s="6"/>
      <c r="IR298" s="6"/>
      <c r="IS298" s="6"/>
      <c r="IT298" s="6"/>
      <c r="IU298" s="6"/>
      <c r="IV298" s="6"/>
    </row>
    <row r="299" spans="1:256" s="35" customFormat="1" ht="8.25">
      <c r="A299" s="176" t="s">
        <v>112</v>
      </c>
      <c r="B299" s="189"/>
      <c r="C299" s="189"/>
      <c r="D299" s="190"/>
      <c r="E299" s="172"/>
      <c r="F299" s="39"/>
      <c r="G299" s="25"/>
      <c r="H299" s="40" t="s">
        <v>2664</v>
      </c>
      <c r="I299" s="40" t="s">
        <v>2663</v>
      </c>
      <c r="J299" s="40"/>
      <c r="K299" s="40"/>
      <c r="L299" s="40"/>
      <c r="M299" s="40" t="s">
        <v>2662</v>
      </c>
      <c r="N299" s="25">
        <v>118.35680518387332</v>
      </c>
      <c r="O299" s="40"/>
      <c r="P299" s="25"/>
      <c r="Q299" s="25"/>
      <c r="R299" s="25"/>
      <c r="S299" s="25"/>
      <c r="T299" s="39"/>
      <c r="U299" s="39"/>
      <c r="V299" s="25"/>
      <c r="W299" s="25"/>
      <c r="X299" s="25"/>
      <c r="Y299" s="25"/>
      <c r="Z299" s="25"/>
      <c r="AA299" s="25"/>
      <c r="AB299" s="25"/>
      <c r="AC299" s="39"/>
      <c r="AD299" s="39" t="s">
        <v>1975</v>
      </c>
      <c r="AE299" s="39" t="s">
        <v>2661</v>
      </c>
      <c r="AF299" s="39"/>
      <c r="AG299" s="39"/>
      <c r="AH299" s="39"/>
      <c r="AI299" s="38"/>
      <c r="AJ299" s="25"/>
      <c r="AK299" s="40" t="s">
        <v>2388</v>
      </c>
      <c r="AL299" s="41"/>
      <c r="AM299" s="41"/>
      <c r="AN299" s="41"/>
      <c r="AO299" s="41"/>
      <c r="AP299" s="41"/>
      <c r="AQ299" s="41"/>
      <c r="AR299" s="41"/>
      <c r="AS299" s="41"/>
      <c r="AT299" s="41"/>
      <c r="AU299" s="41"/>
      <c r="AV299" s="41"/>
      <c r="AW299" s="41"/>
      <c r="AX299" s="41"/>
      <c r="AY299" s="41"/>
      <c r="AZ299" s="41"/>
      <c r="BA299" s="41"/>
      <c r="BB299" s="41"/>
      <c r="BC299" s="41"/>
      <c r="BD299" s="41"/>
      <c r="BE299" s="41"/>
      <c r="BF299" s="41"/>
      <c r="BG299" s="41"/>
      <c r="BH299" s="41"/>
      <c r="BI299" s="41"/>
      <c r="BJ299" s="41"/>
      <c r="BK299" s="41"/>
      <c r="BL299" s="41"/>
      <c r="BM299" s="41"/>
      <c r="BN299" s="41"/>
      <c r="BO299" s="41"/>
      <c r="BP299" s="41"/>
      <c r="BQ299" s="41"/>
      <c r="BR299" s="41"/>
      <c r="BS299" s="41"/>
      <c r="BT299" s="41"/>
      <c r="BU299" s="41"/>
      <c r="BV299" s="41"/>
      <c r="BW299" s="41"/>
      <c r="BX299" s="41"/>
      <c r="BY299" s="41"/>
      <c r="BZ299" s="41"/>
      <c r="CA299" s="41"/>
      <c r="CB299" s="41"/>
      <c r="CC299" s="41"/>
      <c r="CD299" s="41"/>
      <c r="CE299" s="41"/>
      <c r="CF299" s="41"/>
      <c r="CG299" s="41"/>
      <c r="CH299" s="41"/>
      <c r="CI299" s="41"/>
      <c r="CJ299" s="41"/>
      <c r="CK299" s="41"/>
      <c r="CL299" s="41"/>
      <c r="CM299" s="41"/>
      <c r="CN299" s="41"/>
      <c r="CO299" s="41"/>
      <c r="CP299" s="41"/>
      <c r="CQ299" s="41"/>
      <c r="CR299" s="41"/>
      <c r="CS299" s="41"/>
      <c r="CT299" s="41"/>
      <c r="CU299" s="41"/>
      <c r="CV299" s="41"/>
      <c r="CW299" s="41"/>
      <c r="CX299" s="41"/>
      <c r="CY299" s="41"/>
      <c r="CZ299" s="41"/>
      <c r="DA299" s="41"/>
      <c r="DB299" s="41"/>
      <c r="DC299" s="41"/>
      <c r="DD299" s="41"/>
      <c r="DE299" s="41"/>
      <c r="DF299" s="41"/>
      <c r="DG299" s="41"/>
      <c r="DH299" s="41"/>
      <c r="DI299" s="41"/>
      <c r="DJ299" s="41"/>
      <c r="DK299" s="41"/>
      <c r="DL299" s="41"/>
      <c r="DM299" s="41"/>
      <c r="DN299" s="41"/>
      <c r="DO299" s="41"/>
      <c r="DP299" s="41"/>
      <c r="DQ299" s="41"/>
      <c r="DR299" s="41"/>
      <c r="DS299" s="41"/>
      <c r="DT299" s="41"/>
      <c r="DU299" s="41"/>
      <c r="DV299" s="41"/>
      <c r="DW299" s="41"/>
      <c r="DX299" s="41"/>
      <c r="DY299" s="41"/>
      <c r="DZ299" s="41"/>
      <c r="EA299" s="41"/>
      <c r="EB299" s="41"/>
      <c r="EC299" s="41"/>
      <c r="ED299" s="41"/>
      <c r="EE299" s="41"/>
      <c r="EF299" s="41"/>
      <c r="EG299" s="41"/>
      <c r="EH299" s="41"/>
      <c r="EI299" s="41"/>
      <c r="EJ299" s="41"/>
      <c r="EK299" s="41"/>
      <c r="EL299" s="41"/>
      <c r="EM299" s="41"/>
      <c r="EN299" s="41"/>
      <c r="EO299" s="41"/>
      <c r="EP299" s="41"/>
      <c r="EQ299" s="41"/>
      <c r="ER299" s="41"/>
      <c r="ES299" s="41"/>
      <c r="ET299" s="41"/>
      <c r="EU299" s="41"/>
      <c r="EV299" s="41"/>
      <c r="EW299" s="41"/>
      <c r="EX299" s="41"/>
      <c r="EY299" s="41"/>
      <c r="EZ299" s="41"/>
      <c r="FA299" s="41"/>
      <c r="FB299" s="41"/>
      <c r="FC299" s="41"/>
      <c r="FD299" s="41"/>
      <c r="FE299" s="41"/>
      <c r="FF299" s="41"/>
      <c r="FG299" s="41"/>
      <c r="FH299" s="41"/>
      <c r="FI299" s="41"/>
      <c r="FJ299" s="41"/>
      <c r="FK299" s="41"/>
      <c r="FL299" s="41"/>
      <c r="FM299" s="41"/>
      <c r="FN299" s="41"/>
      <c r="FO299" s="41"/>
      <c r="FP299" s="41"/>
      <c r="FQ299" s="41"/>
      <c r="FR299" s="41"/>
      <c r="FS299" s="41"/>
      <c r="FT299" s="41"/>
      <c r="FU299" s="41"/>
      <c r="FV299" s="41"/>
      <c r="FW299" s="41"/>
      <c r="FX299" s="41"/>
      <c r="FY299" s="41"/>
      <c r="FZ299" s="41"/>
      <c r="GA299" s="41"/>
      <c r="GB299" s="41"/>
      <c r="GC299" s="41"/>
      <c r="GD299" s="41"/>
      <c r="GE299" s="41"/>
      <c r="GF299" s="41"/>
      <c r="GG299" s="41"/>
      <c r="GH299" s="41"/>
      <c r="GI299" s="41"/>
      <c r="GJ299" s="41"/>
      <c r="GK299" s="41"/>
      <c r="GL299" s="41"/>
      <c r="GM299" s="41"/>
      <c r="GN299" s="41"/>
      <c r="GO299" s="41"/>
      <c r="GP299" s="41"/>
      <c r="GQ299" s="41"/>
      <c r="GR299" s="41"/>
      <c r="GS299" s="41"/>
      <c r="GT299" s="41"/>
      <c r="GU299" s="41"/>
      <c r="GV299" s="41"/>
      <c r="GW299" s="41"/>
      <c r="GX299" s="41"/>
      <c r="GY299" s="41"/>
      <c r="GZ299" s="41"/>
      <c r="HA299" s="41"/>
      <c r="HB299" s="41"/>
      <c r="HC299" s="41"/>
      <c r="HD299" s="41"/>
      <c r="HE299" s="41"/>
      <c r="HF299" s="41"/>
      <c r="HG299" s="41"/>
      <c r="HH299" s="41"/>
      <c r="HI299" s="41"/>
      <c r="HJ299" s="41"/>
      <c r="HK299" s="41"/>
      <c r="HL299" s="41"/>
      <c r="HM299" s="41"/>
      <c r="HN299" s="41"/>
      <c r="HO299" s="41"/>
      <c r="HP299" s="41"/>
      <c r="HQ299" s="41"/>
      <c r="HR299" s="41"/>
      <c r="HS299" s="41"/>
      <c r="HT299" s="41"/>
      <c r="HU299" s="41"/>
      <c r="HV299" s="41"/>
      <c r="HW299" s="41"/>
      <c r="HX299" s="41"/>
      <c r="HY299" s="41"/>
      <c r="HZ299" s="41"/>
      <c r="IA299" s="41"/>
      <c r="IB299" s="41"/>
      <c r="IC299" s="41"/>
      <c r="ID299" s="41"/>
      <c r="IE299" s="41"/>
      <c r="IF299" s="41"/>
      <c r="IG299" s="41"/>
      <c r="IH299" s="41"/>
      <c r="II299" s="41"/>
      <c r="IJ299" s="41"/>
      <c r="IK299" s="41"/>
      <c r="IL299" s="41"/>
      <c r="IM299" s="41"/>
      <c r="IN299" s="41"/>
      <c r="IO299" s="41"/>
      <c r="IP299" s="41"/>
      <c r="IQ299" s="41"/>
      <c r="IR299" s="41"/>
      <c r="IS299" s="41"/>
      <c r="IT299" s="41"/>
      <c r="IU299" s="41"/>
      <c r="IV299" s="41"/>
    </row>
    <row r="300" spans="1:256" s="24" customFormat="1" ht="8.25">
      <c r="A300" s="177" t="s">
        <v>113</v>
      </c>
      <c r="B300" s="191"/>
      <c r="C300" s="191"/>
      <c r="D300" s="192"/>
      <c r="E300" s="169"/>
      <c r="F300" s="25"/>
      <c r="G300" s="25"/>
      <c r="H300" s="25">
        <v>2</v>
      </c>
      <c r="I300" s="25">
        <v>2</v>
      </c>
      <c r="J300" s="25">
        <v>1</v>
      </c>
      <c r="K300" s="25"/>
      <c r="L300" s="25">
        <v>1</v>
      </c>
      <c r="M300" s="25">
        <v>2</v>
      </c>
      <c r="N300" s="25">
        <v>3</v>
      </c>
      <c r="O300" s="25">
        <v>1</v>
      </c>
      <c r="P300" s="25">
        <v>1</v>
      </c>
      <c r="Q300" s="25">
        <v>1</v>
      </c>
      <c r="R300" s="25">
        <v>1</v>
      </c>
      <c r="S300" s="25">
        <v>1</v>
      </c>
      <c r="T300" s="25">
        <v>1</v>
      </c>
      <c r="U300" s="25">
        <v>1</v>
      </c>
      <c r="V300" s="25"/>
      <c r="W300" s="25">
        <v>1</v>
      </c>
      <c r="X300" s="25"/>
      <c r="Y300" s="25">
        <v>1</v>
      </c>
      <c r="Z300" s="25">
        <v>1</v>
      </c>
      <c r="AA300" s="25">
        <v>1</v>
      </c>
      <c r="AB300" s="25">
        <v>1</v>
      </c>
      <c r="AC300" s="25">
        <v>1</v>
      </c>
      <c r="AD300" s="25">
        <v>2</v>
      </c>
      <c r="AE300" s="25">
        <v>2</v>
      </c>
      <c r="AF300" s="25"/>
      <c r="AG300" s="25">
        <v>1</v>
      </c>
      <c r="AH300" s="25">
        <v>1</v>
      </c>
      <c r="AI300" s="25">
        <v>1</v>
      </c>
      <c r="AJ300" s="25">
        <v>1</v>
      </c>
      <c r="AK300" s="25">
        <v>2</v>
      </c>
      <c r="AL300" s="33"/>
      <c r="AM300" s="33"/>
      <c r="AN300" s="33"/>
      <c r="AO300" s="33"/>
      <c r="AP300" s="33"/>
      <c r="AQ300" s="33"/>
      <c r="AR300" s="33"/>
      <c r="AS300" s="33"/>
      <c r="AT300" s="33"/>
      <c r="AU300" s="33"/>
      <c r="AV300" s="33"/>
      <c r="AW300" s="33"/>
      <c r="AX300" s="33"/>
      <c r="AY300" s="33"/>
      <c r="AZ300" s="33"/>
      <c r="BA300" s="33"/>
      <c r="BB300" s="33"/>
      <c r="BC300" s="33"/>
      <c r="BD300" s="33"/>
      <c r="BE300" s="33"/>
      <c r="BF300" s="33"/>
      <c r="BG300" s="33"/>
      <c r="BH300" s="33"/>
      <c r="BI300" s="33"/>
      <c r="BJ300" s="33"/>
      <c r="BK300" s="33"/>
      <c r="BL300" s="33"/>
      <c r="BM300" s="33"/>
      <c r="BN300" s="33"/>
      <c r="BO300" s="33"/>
      <c r="BP300" s="33"/>
      <c r="BQ300" s="33"/>
      <c r="BR300" s="33"/>
      <c r="BS300" s="33"/>
      <c r="BT300" s="33"/>
      <c r="BU300" s="33"/>
      <c r="BV300" s="33"/>
      <c r="BW300" s="33"/>
      <c r="BX300" s="33"/>
      <c r="BY300" s="33"/>
      <c r="BZ300" s="33"/>
      <c r="CA300" s="33"/>
      <c r="CB300" s="33"/>
      <c r="CC300" s="33"/>
      <c r="CD300" s="33"/>
      <c r="CE300" s="33"/>
      <c r="CF300" s="33"/>
      <c r="CG300" s="33"/>
      <c r="CH300" s="33"/>
      <c r="CI300" s="33"/>
      <c r="CJ300" s="33"/>
      <c r="CK300" s="33"/>
      <c r="CL300" s="33"/>
      <c r="CM300" s="33"/>
      <c r="CN300" s="33"/>
      <c r="CO300" s="33"/>
      <c r="CP300" s="33"/>
      <c r="CQ300" s="33"/>
      <c r="CR300" s="33"/>
      <c r="CS300" s="33"/>
      <c r="CT300" s="33"/>
      <c r="CU300" s="33"/>
      <c r="CV300" s="33"/>
      <c r="CW300" s="33"/>
      <c r="CX300" s="33"/>
      <c r="CY300" s="33"/>
      <c r="CZ300" s="33"/>
      <c r="DA300" s="33"/>
      <c r="DB300" s="33"/>
      <c r="DC300" s="33"/>
      <c r="DD300" s="33"/>
      <c r="DE300" s="33"/>
      <c r="DF300" s="33"/>
      <c r="DG300" s="33"/>
      <c r="DH300" s="33"/>
      <c r="DI300" s="33"/>
      <c r="DJ300" s="33"/>
      <c r="DK300" s="33"/>
      <c r="DL300" s="33"/>
      <c r="DM300" s="33"/>
      <c r="DN300" s="33"/>
      <c r="DO300" s="33"/>
      <c r="DP300" s="33"/>
      <c r="DQ300" s="33"/>
      <c r="DR300" s="33"/>
      <c r="DS300" s="33"/>
      <c r="DT300" s="33"/>
      <c r="DU300" s="33"/>
      <c r="DV300" s="33"/>
      <c r="DW300" s="33"/>
      <c r="DX300" s="33"/>
      <c r="DY300" s="33"/>
      <c r="DZ300" s="33"/>
      <c r="EA300" s="33"/>
      <c r="EB300" s="33"/>
      <c r="EC300" s="33"/>
      <c r="ED300" s="33"/>
      <c r="EE300" s="33"/>
      <c r="EF300" s="33"/>
      <c r="EG300" s="33"/>
      <c r="EH300" s="33"/>
      <c r="EI300" s="33"/>
      <c r="EJ300" s="33"/>
      <c r="EK300" s="33"/>
      <c r="EL300" s="33"/>
      <c r="EM300" s="33"/>
      <c r="EN300" s="33"/>
      <c r="EO300" s="33"/>
      <c r="EP300" s="33"/>
      <c r="EQ300" s="33"/>
      <c r="ER300" s="33"/>
      <c r="ES300" s="33"/>
      <c r="ET300" s="33"/>
      <c r="EU300" s="33"/>
      <c r="EV300" s="33"/>
      <c r="EW300" s="33"/>
      <c r="EX300" s="33"/>
      <c r="EY300" s="33"/>
      <c r="EZ300" s="33"/>
      <c r="FA300" s="33"/>
      <c r="FB300" s="33"/>
      <c r="FC300" s="33"/>
      <c r="FD300" s="33"/>
      <c r="FE300" s="33"/>
      <c r="FF300" s="33"/>
      <c r="FG300" s="33"/>
      <c r="FH300" s="33"/>
      <c r="FI300" s="33"/>
      <c r="FJ300" s="33"/>
      <c r="FK300" s="33"/>
      <c r="FL300" s="33"/>
      <c r="FM300" s="33"/>
      <c r="FN300" s="33"/>
      <c r="FO300" s="33"/>
      <c r="FP300" s="33"/>
      <c r="FQ300" s="33"/>
      <c r="FR300" s="33"/>
      <c r="FS300" s="33"/>
      <c r="FT300" s="33"/>
      <c r="FU300" s="33"/>
      <c r="FV300" s="33"/>
      <c r="FW300" s="33"/>
      <c r="FX300" s="33"/>
      <c r="FY300" s="33"/>
      <c r="FZ300" s="33"/>
      <c r="GA300" s="33"/>
      <c r="GB300" s="33"/>
      <c r="GC300" s="33"/>
      <c r="GD300" s="33"/>
      <c r="GE300" s="33"/>
      <c r="GF300" s="33"/>
      <c r="GG300" s="33"/>
      <c r="GH300" s="33"/>
      <c r="GI300" s="33"/>
      <c r="GJ300" s="33"/>
      <c r="GK300" s="33"/>
      <c r="GL300" s="33"/>
      <c r="GM300" s="33"/>
      <c r="GN300" s="33"/>
      <c r="GO300" s="33"/>
      <c r="GP300" s="33"/>
      <c r="GQ300" s="33"/>
      <c r="GR300" s="33"/>
      <c r="GS300" s="33"/>
      <c r="GT300" s="33"/>
      <c r="GU300" s="33"/>
      <c r="GV300" s="33"/>
      <c r="GW300" s="33"/>
      <c r="GX300" s="33"/>
      <c r="GY300" s="33"/>
      <c r="GZ300" s="33"/>
      <c r="HA300" s="33"/>
      <c r="HB300" s="33"/>
      <c r="HC300" s="33"/>
      <c r="HD300" s="33"/>
      <c r="HE300" s="33"/>
      <c r="HF300" s="33"/>
      <c r="HG300" s="33"/>
      <c r="HH300" s="33"/>
      <c r="HI300" s="33"/>
      <c r="HJ300" s="33"/>
      <c r="HK300" s="33"/>
      <c r="HL300" s="33"/>
      <c r="HM300" s="33"/>
      <c r="HN300" s="33"/>
      <c r="HO300" s="33"/>
      <c r="HP300" s="33"/>
      <c r="HQ300" s="33"/>
      <c r="HR300" s="33"/>
      <c r="HS300" s="33"/>
      <c r="HT300" s="33"/>
      <c r="HU300" s="33"/>
      <c r="HV300" s="33"/>
      <c r="HW300" s="33"/>
      <c r="HX300" s="33"/>
      <c r="HY300" s="33"/>
      <c r="HZ300" s="33"/>
      <c r="IA300" s="33"/>
      <c r="IB300" s="33"/>
      <c r="IC300" s="33"/>
      <c r="ID300" s="33"/>
      <c r="IE300" s="33"/>
      <c r="IF300" s="33"/>
      <c r="IG300" s="33"/>
      <c r="IH300" s="33"/>
      <c r="II300" s="33"/>
      <c r="IJ300" s="33"/>
      <c r="IK300" s="33"/>
      <c r="IL300" s="33"/>
      <c r="IM300" s="33"/>
      <c r="IN300" s="33"/>
      <c r="IO300" s="33"/>
      <c r="IP300" s="33"/>
      <c r="IQ300" s="33"/>
      <c r="IR300" s="33"/>
      <c r="IS300" s="33"/>
      <c r="IT300" s="33"/>
      <c r="IU300" s="33"/>
      <c r="IV300" s="33"/>
    </row>
    <row r="301" spans="1:256" ht="45">
      <c r="A301" s="178" t="s">
        <v>655</v>
      </c>
      <c r="B301" s="163" t="s">
        <v>654</v>
      </c>
      <c r="C301" s="174" t="s">
        <v>656</v>
      </c>
      <c r="D301" s="179" t="s">
        <v>609</v>
      </c>
      <c r="E301" s="164" t="s">
        <v>657</v>
      </c>
      <c r="F301" s="8">
        <v>0.8</v>
      </c>
      <c r="G301" s="10" t="s">
        <v>2660</v>
      </c>
      <c r="H301" s="11">
        <v>84.711666666666659</v>
      </c>
      <c r="I301" s="11">
        <v>4.0371428571428565</v>
      </c>
      <c r="J301" s="11">
        <v>1.06</v>
      </c>
      <c r="K301" s="11">
        <v>4.3711904761904776</v>
      </c>
      <c r="L301" s="11">
        <v>3.7</v>
      </c>
      <c r="M301" s="11">
        <v>2.1199999999999997</v>
      </c>
      <c r="N301" s="10">
        <v>234.66666666666666</v>
      </c>
      <c r="O301" s="11">
        <v>4.9365000000000006</v>
      </c>
      <c r="P301" s="10">
        <v>61.35</v>
      </c>
      <c r="Q301" s="10">
        <v>39.89</v>
      </c>
      <c r="R301" s="10">
        <v>764</v>
      </c>
      <c r="S301" s="10">
        <v>46.739999999999995</v>
      </c>
      <c r="T301" s="8">
        <v>0.68169666666666673</v>
      </c>
      <c r="U301" s="8">
        <v>0.18514666666666668</v>
      </c>
      <c r="V301" s="10">
        <v>595.54916666666668</v>
      </c>
      <c r="W301" s="10">
        <v>0</v>
      </c>
      <c r="X301" s="10">
        <v>7150</v>
      </c>
      <c r="Y301" s="10">
        <v>0</v>
      </c>
      <c r="Z301" s="10">
        <v>7150</v>
      </c>
      <c r="AA301" s="10">
        <v>0</v>
      </c>
      <c r="AB301" s="10">
        <v>0</v>
      </c>
      <c r="AC301" s="8" t="s">
        <v>658</v>
      </c>
      <c r="AD301" s="8">
        <v>0.22</v>
      </c>
      <c r="AE301" s="8">
        <v>0.26</v>
      </c>
      <c r="AF301" s="11">
        <v>2.5999999999999996</v>
      </c>
      <c r="AG301" s="12">
        <v>1.9</v>
      </c>
      <c r="AH301" s="12">
        <v>0.7</v>
      </c>
      <c r="AI301" s="8">
        <v>0.15</v>
      </c>
      <c r="AJ301" s="10">
        <v>126</v>
      </c>
      <c r="AK301" s="11">
        <v>48.11</v>
      </c>
    </row>
    <row r="302" spans="1:256" s="41" customFormat="1" ht="8.25">
      <c r="A302" s="197" t="s">
        <v>112</v>
      </c>
      <c r="B302" s="193"/>
      <c r="C302" s="193"/>
      <c r="D302" s="194"/>
      <c r="E302" s="181"/>
      <c r="F302" s="43"/>
      <c r="G302" s="34"/>
      <c r="H302" s="44">
        <v>3.1854256649098995</v>
      </c>
      <c r="I302" s="44">
        <v>0.76589194811701744</v>
      </c>
      <c r="J302" s="44">
        <v>0.37969285832981725</v>
      </c>
      <c r="K302" s="44"/>
      <c r="L302" s="44"/>
      <c r="M302" s="44">
        <v>9.1651513899116882E-2</v>
      </c>
      <c r="N302" s="34">
        <v>13.27905619136121</v>
      </c>
      <c r="O302" s="44" t="s">
        <v>2659</v>
      </c>
      <c r="P302" s="34" t="s">
        <v>2658</v>
      </c>
      <c r="Q302" s="34" t="s">
        <v>2657</v>
      </c>
      <c r="R302" s="34"/>
      <c r="S302" s="34" t="s">
        <v>2656</v>
      </c>
      <c r="T302" s="43">
        <v>4.0372540585567954E-2</v>
      </c>
      <c r="U302" s="43">
        <v>3.6461301860100076E-2</v>
      </c>
      <c r="V302" s="34"/>
      <c r="W302" s="34"/>
      <c r="X302" s="34"/>
      <c r="Y302" s="34"/>
      <c r="Z302" s="34"/>
      <c r="AA302" s="34"/>
      <c r="AB302" s="34"/>
      <c r="AC302" s="43"/>
      <c r="AD302" s="43" t="s">
        <v>2655</v>
      </c>
      <c r="AE302" s="43" t="s">
        <v>1996</v>
      </c>
      <c r="AF302" s="43"/>
      <c r="AG302" s="43"/>
      <c r="AH302" s="43"/>
      <c r="AI302" s="42"/>
      <c r="AJ302" s="34"/>
      <c r="AK302" s="44" t="s">
        <v>2654</v>
      </c>
    </row>
    <row r="303" spans="1:256" s="33" customFormat="1" ht="8.25">
      <c r="A303" s="198" t="s">
        <v>113</v>
      </c>
      <c r="B303" s="195"/>
      <c r="C303" s="195"/>
      <c r="D303" s="196"/>
      <c r="E303" s="171"/>
      <c r="F303" s="43"/>
      <c r="G303" s="34"/>
      <c r="H303" s="34">
        <v>6</v>
      </c>
      <c r="I303" s="34">
        <v>7</v>
      </c>
      <c r="J303" s="34">
        <v>7</v>
      </c>
      <c r="K303" s="34"/>
      <c r="L303" s="34">
        <v>1</v>
      </c>
      <c r="M303" s="34">
        <v>3</v>
      </c>
      <c r="N303" s="34">
        <v>3</v>
      </c>
      <c r="O303" s="34">
        <v>2</v>
      </c>
      <c r="P303" s="34">
        <v>2</v>
      </c>
      <c r="Q303" s="34">
        <v>2</v>
      </c>
      <c r="R303" s="34">
        <v>1</v>
      </c>
      <c r="S303" s="34">
        <v>2</v>
      </c>
      <c r="T303" s="34">
        <v>3</v>
      </c>
      <c r="U303" s="34">
        <v>3</v>
      </c>
      <c r="V303" s="34"/>
      <c r="W303" s="34">
        <v>1</v>
      </c>
      <c r="X303" s="34"/>
      <c r="Y303" s="34">
        <v>1</v>
      </c>
      <c r="Z303" s="34">
        <v>1</v>
      </c>
      <c r="AA303" s="34">
        <v>1</v>
      </c>
      <c r="AB303" s="34">
        <v>1</v>
      </c>
      <c r="AC303" s="34">
        <v>1</v>
      </c>
      <c r="AD303" s="34">
        <v>2</v>
      </c>
      <c r="AE303" s="34">
        <v>2</v>
      </c>
      <c r="AF303" s="34"/>
      <c r="AG303" s="34">
        <v>1</v>
      </c>
      <c r="AH303" s="34">
        <v>1</v>
      </c>
      <c r="AI303" s="34">
        <v>1</v>
      </c>
      <c r="AJ303" s="34">
        <v>1</v>
      </c>
      <c r="AK303" s="34">
        <v>2</v>
      </c>
    </row>
    <row r="304" spans="1:256" s="18" customFormat="1" ht="45">
      <c r="A304" s="175" t="s">
        <v>699</v>
      </c>
      <c r="B304" s="188" t="s">
        <v>698</v>
      </c>
      <c r="C304" s="173" t="s">
        <v>700</v>
      </c>
      <c r="D304" s="186" t="s">
        <v>701</v>
      </c>
      <c r="E304" s="167" t="s">
        <v>702</v>
      </c>
      <c r="F304" s="30">
        <v>0.8</v>
      </c>
      <c r="G304" s="28" t="s">
        <v>2653</v>
      </c>
      <c r="H304" s="29">
        <v>89</v>
      </c>
      <c r="I304" s="29">
        <v>3.4</v>
      </c>
      <c r="J304" s="29">
        <v>0.7</v>
      </c>
      <c r="K304" s="29">
        <v>1.7000000000000028</v>
      </c>
      <c r="L304" s="29">
        <v>3.6</v>
      </c>
      <c r="M304" s="29">
        <v>1.6</v>
      </c>
      <c r="N304" s="28">
        <v>290</v>
      </c>
      <c r="O304" s="29">
        <v>5.0999999999999996</v>
      </c>
      <c r="P304" s="28">
        <v>60</v>
      </c>
      <c r="Q304" s="28">
        <v>61</v>
      </c>
      <c r="R304" s="28">
        <v>475</v>
      </c>
      <c r="S304" s="28">
        <v>43.579918275157645</v>
      </c>
      <c r="T304" s="29">
        <v>0.5</v>
      </c>
      <c r="U304" s="30">
        <v>0.27</v>
      </c>
      <c r="V304" s="28">
        <v>150</v>
      </c>
      <c r="W304" s="28">
        <v>0</v>
      </c>
      <c r="X304" s="28">
        <v>1800</v>
      </c>
      <c r="Y304" s="28"/>
      <c r="Z304" s="28"/>
      <c r="AA304" s="28"/>
      <c r="AB304" s="28">
        <v>0</v>
      </c>
      <c r="AC304" s="30"/>
      <c r="AD304" s="30">
        <v>0.05</v>
      </c>
      <c r="AE304" s="30">
        <v>0.18</v>
      </c>
      <c r="AF304" s="30" t="s">
        <v>1421</v>
      </c>
      <c r="AG304" s="27">
        <v>1.6</v>
      </c>
      <c r="AH304" s="27"/>
      <c r="AI304" s="30">
        <v>0.24</v>
      </c>
      <c r="AJ304" s="28">
        <v>129</v>
      </c>
      <c r="AK304" s="29">
        <v>57</v>
      </c>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c r="DO304" s="6"/>
      <c r="DP304" s="6"/>
      <c r="DQ304" s="6"/>
      <c r="DR304" s="6"/>
      <c r="DS304" s="6"/>
      <c r="DT304" s="6"/>
      <c r="DU304" s="6"/>
      <c r="DV304" s="6"/>
      <c r="DW304" s="6"/>
      <c r="DX304" s="6"/>
      <c r="DY304" s="6"/>
      <c r="DZ304" s="6"/>
      <c r="EA304" s="6"/>
      <c r="EB304" s="6"/>
      <c r="EC304" s="6"/>
      <c r="ED304" s="6"/>
      <c r="EE304" s="6"/>
      <c r="EF304" s="6"/>
      <c r="EG304" s="6"/>
      <c r="EH304" s="6"/>
      <c r="EI304" s="6"/>
      <c r="EJ304" s="6"/>
      <c r="EK304" s="6"/>
      <c r="EL304" s="6"/>
      <c r="EM304" s="6"/>
      <c r="EN304" s="6"/>
      <c r="EO304" s="6"/>
      <c r="EP304" s="6"/>
      <c r="EQ304" s="6"/>
      <c r="ER304" s="6"/>
      <c r="ES304" s="6"/>
      <c r="ET304" s="6"/>
      <c r="EU304" s="6"/>
      <c r="EV304" s="6"/>
      <c r="EW304" s="6"/>
      <c r="EX304" s="6"/>
      <c r="EY304" s="6"/>
      <c r="EZ304" s="6"/>
      <c r="FA304" s="6"/>
      <c r="FB304" s="6"/>
      <c r="FC304" s="6"/>
      <c r="FD304" s="6"/>
      <c r="FE304" s="6"/>
      <c r="FF304" s="6"/>
      <c r="FG304" s="6"/>
      <c r="FH304" s="6"/>
      <c r="FI304" s="6"/>
      <c r="FJ304" s="6"/>
      <c r="FK304" s="6"/>
      <c r="FL304" s="6"/>
      <c r="FM304" s="6"/>
      <c r="FN304" s="6"/>
      <c r="FO304" s="6"/>
      <c r="FP304" s="6"/>
      <c r="FQ304" s="6"/>
      <c r="FR304" s="6"/>
      <c r="FS304" s="6"/>
      <c r="FT304" s="6"/>
      <c r="FU304" s="6"/>
      <c r="FV304" s="6"/>
      <c r="FW304" s="6"/>
      <c r="FX304" s="6"/>
      <c r="FY304" s="6"/>
      <c r="FZ304" s="6"/>
      <c r="GA304" s="6"/>
      <c r="GB304" s="6"/>
      <c r="GC304" s="6"/>
      <c r="GD304" s="6"/>
      <c r="GE304" s="6"/>
      <c r="GF304" s="6"/>
      <c r="GG304" s="6"/>
      <c r="GH304" s="6"/>
      <c r="GI304" s="6"/>
      <c r="GJ304" s="6"/>
      <c r="GK304" s="6"/>
      <c r="GL304" s="6"/>
      <c r="GM304" s="6"/>
      <c r="GN304" s="6"/>
      <c r="GO304" s="6"/>
      <c r="GP304" s="6"/>
      <c r="GQ304" s="6"/>
      <c r="GR304" s="6"/>
      <c r="GS304" s="6"/>
      <c r="GT304" s="6"/>
      <c r="GU304" s="6"/>
      <c r="GV304" s="6"/>
      <c r="GW304" s="6"/>
      <c r="GX304" s="6"/>
      <c r="GY304" s="6"/>
      <c r="GZ304" s="6"/>
      <c r="HA304" s="6"/>
      <c r="HB304" s="6"/>
      <c r="HC304" s="6"/>
      <c r="HD304" s="6"/>
      <c r="HE304" s="6"/>
      <c r="HF304" s="6"/>
      <c r="HG304" s="6"/>
      <c r="HH304" s="6"/>
      <c r="HI304" s="6"/>
      <c r="HJ304" s="6"/>
      <c r="HK304" s="6"/>
      <c r="HL304" s="6"/>
      <c r="HM304" s="6"/>
      <c r="HN304" s="6"/>
      <c r="HO304" s="6"/>
      <c r="HP304" s="6"/>
      <c r="HQ304" s="6"/>
      <c r="HR304" s="6"/>
      <c r="HS304" s="6"/>
      <c r="HT304" s="6"/>
      <c r="HU304" s="6"/>
      <c r="HV304" s="6"/>
      <c r="HW304" s="6"/>
      <c r="HX304" s="6"/>
      <c r="HY304" s="6"/>
      <c r="HZ304" s="6"/>
      <c r="IA304" s="6"/>
      <c r="IB304" s="6"/>
      <c r="IC304" s="6"/>
      <c r="ID304" s="6"/>
      <c r="IE304" s="6"/>
      <c r="IF304" s="6"/>
      <c r="IG304" s="6"/>
      <c r="IH304" s="6"/>
      <c r="II304" s="6"/>
      <c r="IJ304" s="6"/>
      <c r="IK304" s="6"/>
      <c r="IL304" s="6"/>
      <c r="IM304" s="6"/>
      <c r="IN304" s="6"/>
      <c r="IO304" s="6"/>
      <c r="IP304" s="6"/>
      <c r="IQ304" s="6"/>
      <c r="IR304" s="6"/>
      <c r="IS304" s="6"/>
      <c r="IT304" s="6"/>
      <c r="IU304" s="6"/>
      <c r="IV304" s="6"/>
    </row>
    <row r="305" spans="1:256" s="35" customFormat="1" ht="8.25">
      <c r="A305" s="176" t="s">
        <v>112</v>
      </c>
      <c r="B305" s="189"/>
      <c r="C305" s="189"/>
      <c r="D305" s="190"/>
      <c r="E305" s="172"/>
      <c r="F305" s="39"/>
      <c r="G305" s="25"/>
      <c r="H305" s="40"/>
      <c r="I305" s="40"/>
      <c r="J305" s="40"/>
      <c r="K305" s="40"/>
      <c r="L305" s="40"/>
      <c r="M305" s="40"/>
      <c r="N305" s="25"/>
      <c r="O305" s="40"/>
      <c r="P305" s="25"/>
      <c r="Q305" s="25"/>
      <c r="R305" s="25"/>
      <c r="S305" s="25"/>
      <c r="T305" s="39"/>
      <c r="U305" s="39"/>
      <c r="V305" s="25"/>
      <c r="W305" s="25"/>
      <c r="X305" s="25"/>
      <c r="Y305" s="25"/>
      <c r="Z305" s="25"/>
      <c r="AA305" s="25"/>
      <c r="AB305" s="25"/>
      <c r="AC305" s="39"/>
      <c r="AD305" s="39"/>
      <c r="AE305" s="39"/>
      <c r="AF305" s="39"/>
      <c r="AG305" s="39"/>
      <c r="AH305" s="39"/>
      <c r="AI305" s="38"/>
      <c r="AJ305" s="25"/>
      <c r="AK305" s="40"/>
      <c r="AL305" s="41"/>
      <c r="AM305" s="41"/>
      <c r="AN305" s="41"/>
      <c r="AO305" s="41"/>
      <c r="AP305" s="41"/>
      <c r="AQ305" s="41"/>
      <c r="AR305" s="41"/>
      <c r="AS305" s="41"/>
      <c r="AT305" s="41"/>
      <c r="AU305" s="41"/>
      <c r="AV305" s="41"/>
      <c r="AW305" s="41"/>
      <c r="AX305" s="41"/>
      <c r="AY305" s="41"/>
      <c r="AZ305" s="41"/>
      <c r="BA305" s="41"/>
      <c r="BB305" s="41"/>
      <c r="BC305" s="41"/>
      <c r="BD305" s="41"/>
      <c r="BE305" s="41"/>
      <c r="BF305" s="41"/>
      <c r="BG305" s="41"/>
      <c r="BH305" s="41"/>
      <c r="BI305" s="41"/>
      <c r="BJ305" s="41"/>
      <c r="BK305" s="41"/>
      <c r="BL305" s="41"/>
      <c r="BM305" s="41"/>
      <c r="BN305" s="41"/>
      <c r="BO305" s="41"/>
      <c r="BP305" s="41"/>
      <c r="BQ305" s="41"/>
      <c r="BR305" s="41"/>
      <c r="BS305" s="41"/>
      <c r="BT305" s="41"/>
      <c r="BU305" s="41"/>
      <c r="BV305" s="41"/>
      <c r="BW305" s="41"/>
      <c r="BX305" s="41"/>
      <c r="BY305" s="41"/>
      <c r="BZ305" s="41"/>
      <c r="CA305" s="41"/>
      <c r="CB305" s="41"/>
      <c r="CC305" s="41"/>
      <c r="CD305" s="41"/>
      <c r="CE305" s="41"/>
      <c r="CF305" s="41"/>
      <c r="CG305" s="41"/>
      <c r="CH305" s="41"/>
      <c r="CI305" s="41"/>
      <c r="CJ305" s="41"/>
      <c r="CK305" s="41"/>
      <c r="CL305" s="41"/>
      <c r="CM305" s="41"/>
      <c r="CN305" s="41"/>
      <c r="CO305" s="41"/>
      <c r="CP305" s="41"/>
      <c r="CQ305" s="41"/>
      <c r="CR305" s="41"/>
      <c r="CS305" s="41"/>
      <c r="CT305" s="41"/>
      <c r="CU305" s="41"/>
      <c r="CV305" s="41"/>
      <c r="CW305" s="41"/>
      <c r="CX305" s="41"/>
      <c r="CY305" s="41"/>
      <c r="CZ305" s="41"/>
      <c r="DA305" s="41"/>
      <c r="DB305" s="41"/>
      <c r="DC305" s="41"/>
      <c r="DD305" s="41"/>
      <c r="DE305" s="41"/>
      <c r="DF305" s="41"/>
      <c r="DG305" s="41"/>
      <c r="DH305" s="41"/>
      <c r="DI305" s="41"/>
      <c r="DJ305" s="41"/>
      <c r="DK305" s="41"/>
      <c r="DL305" s="41"/>
      <c r="DM305" s="41"/>
      <c r="DN305" s="41"/>
      <c r="DO305" s="41"/>
      <c r="DP305" s="41"/>
      <c r="DQ305" s="41"/>
      <c r="DR305" s="41"/>
      <c r="DS305" s="41"/>
      <c r="DT305" s="41"/>
      <c r="DU305" s="41"/>
      <c r="DV305" s="41"/>
      <c r="DW305" s="41"/>
      <c r="DX305" s="41"/>
      <c r="DY305" s="41"/>
      <c r="DZ305" s="41"/>
      <c r="EA305" s="41"/>
      <c r="EB305" s="41"/>
      <c r="EC305" s="41"/>
      <c r="ED305" s="41"/>
      <c r="EE305" s="41"/>
      <c r="EF305" s="41"/>
      <c r="EG305" s="41"/>
      <c r="EH305" s="41"/>
      <c r="EI305" s="41"/>
      <c r="EJ305" s="41"/>
      <c r="EK305" s="41"/>
      <c r="EL305" s="41"/>
      <c r="EM305" s="41"/>
      <c r="EN305" s="41"/>
      <c r="EO305" s="41"/>
      <c r="EP305" s="41"/>
      <c r="EQ305" s="41"/>
      <c r="ER305" s="41"/>
      <c r="ES305" s="41"/>
      <c r="ET305" s="41"/>
      <c r="EU305" s="41"/>
      <c r="EV305" s="41"/>
      <c r="EW305" s="41"/>
      <c r="EX305" s="41"/>
      <c r="EY305" s="41"/>
      <c r="EZ305" s="41"/>
      <c r="FA305" s="41"/>
      <c r="FB305" s="41"/>
      <c r="FC305" s="41"/>
      <c r="FD305" s="41"/>
      <c r="FE305" s="41"/>
      <c r="FF305" s="41"/>
      <c r="FG305" s="41"/>
      <c r="FH305" s="41"/>
      <c r="FI305" s="41"/>
      <c r="FJ305" s="41"/>
      <c r="FK305" s="41"/>
      <c r="FL305" s="41"/>
      <c r="FM305" s="41"/>
      <c r="FN305" s="41"/>
      <c r="FO305" s="41"/>
      <c r="FP305" s="41"/>
      <c r="FQ305" s="41"/>
      <c r="FR305" s="41"/>
      <c r="FS305" s="41"/>
      <c r="FT305" s="41"/>
      <c r="FU305" s="41"/>
      <c r="FV305" s="41"/>
      <c r="FW305" s="41"/>
      <c r="FX305" s="41"/>
      <c r="FY305" s="41"/>
      <c r="FZ305" s="41"/>
      <c r="GA305" s="41"/>
      <c r="GB305" s="41"/>
      <c r="GC305" s="41"/>
      <c r="GD305" s="41"/>
      <c r="GE305" s="41"/>
      <c r="GF305" s="41"/>
      <c r="GG305" s="41"/>
      <c r="GH305" s="41"/>
      <c r="GI305" s="41"/>
      <c r="GJ305" s="41"/>
      <c r="GK305" s="41"/>
      <c r="GL305" s="41"/>
      <c r="GM305" s="41"/>
      <c r="GN305" s="41"/>
      <c r="GO305" s="41"/>
      <c r="GP305" s="41"/>
      <c r="GQ305" s="41"/>
      <c r="GR305" s="41"/>
      <c r="GS305" s="41"/>
      <c r="GT305" s="41"/>
      <c r="GU305" s="41"/>
      <c r="GV305" s="41"/>
      <c r="GW305" s="41"/>
      <c r="GX305" s="41"/>
      <c r="GY305" s="41"/>
      <c r="GZ305" s="41"/>
      <c r="HA305" s="41"/>
      <c r="HB305" s="41"/>
      <c r="HC305" s="41"/>
      <c r="HD305" s="41"/>
      <c r="HE305" s="41"/>
      <c r="HF305" s="41"/>
      <c r="HG305" s="41"/>
      <c r="HH305" s="41"/>
      <c r="HI305" s="41"/>
      <c r="HJ305" s="41"/>
      <c r="HK305" s="41"/>
      <c r="HL305" s="41"/>
      <c r="HM305" s="41"/>
      <c r="HN305" s="41"/>
      <c r="HO305" s="41"/>
      <c r="HP305" s="41"/>
      <c r="HQ305" s="41"/>
      <c r="HR305" s="41"/>
      <c r="HS305" s="41"/>
      <c r="HT305" s="41"/>
      <c r="HU305" s="41"/>
      <c r="HV305" s="41"/>
      <c r="HW305" s="41"/>
      <c r="HX305" s="41"/>
      <c r="HY305" s="41"/>
      <c r="HZ305" s="41"/>
      <c r="IA305" s="41"/>
      <c r="IB305" s="41"/>
      <c r="IC305" s="41"/>
      <c r="ID305" s="41"/>
      <c r="IE305" s="41"/>
      <c r="IF305" s="41"/>
      <c r="IG305" s="41"/>
      <c r="IH305" s="41"/>
      <c r="II305" s="41"/>
      <c r="IJ305" s="41"/>
      <c r="IK305" s="41"/>
      <c r="IL305" s="41"/>
      <c r="IM305" s="41"/>
      <c r="IN305" s="41"/>
      <c r="IO305" s="41"/>
      <c r="IP305" s="41"/>
      <c r="IQ305" s="41"/>
      <c r="IR305" s="41"/>
      <c r="IS305" s="41"/>
      <c r="IT305" s="41"/>
      <c r="IU305" s="41"/>
      <c r="IV305" s="41"/>
    </row>
    <row r="306" spans="1:256" s="24" customFormat="1" ht="8.25">
      <c r="A306" s="177" t="s">
        <v>113</v>
      </c>
      <c r="B306" s="191"/>
      <c r="C306" s="191"/>
      <c r="D306" s="192"/>
      <c r="E306" s="169"/>
      <c r="F306" s="25"/>
      <c r="G306" s="25"/>
      <c r="H306" s="25">
        <v>1</v>
      </c>
      <c r="I306" s="25">
        <v>1</v>
      </c>
      <c r="J306" s="25">
        <v>1</v>
      </c>
      <c r="K306" s="25"/>
      <c r="L306" s="25">
        <v>1</v>
      </c>
      <c r="M306" s="25">
        <v>1</v>
      </c>
      <c r="N306" s="25">
        <v>1</v>
      </c>
      <c r="O306" s="25">
        <v>1</v>
      </c>
      <c r="P306" s="25">
        <v>1</v>
      </c>
      <c r="Q306" s="25">
        <v>1</v>
      </c>
      <c r="R306" s="25">
        <v>1</v>
      </c>
      <c r="S306" s="25">
        <v>1</v>
      </c>
      <c r="T306" s="25">
        <v>1</v>
      </c>
      <c r="U306" s="25">
        <v>1</v>
      </c>
      <c r="V306" s="25"/>
      <c r="W306" s="25">
        <v>1</v>
      </c>
      <c r="X306" s="25">
        <v>1</v>
      </c>
      <c r="Y306" s="25"/>
      <c r="Z306" s="25"/>
      <c r="AA306" s="25"/>
      <c r="AB306" s="25">
        <v>1</v>
      </c>
      <c r="AC306" s="25"/>
      <c r="AD306" s="25">
        <v>1</v>
      </c>
      <c r="AE306" s="25">
        <v>1</v>
      </c>
      <c r="AF306" s="25">
        <v>1</v>
      </c>
      <c r="AG306" s="25">
        <v>1</v>
      </c>
      <c r="AH306" s="25"/>
      <c r="AI306" s="25">
        <v>1</v>
      </c>
      <c r="AJ306" s="25">
        <v>1</v>
      </c>
      <c r="AK306" s="25">
        <v>1</v>
      </c>
      <c r="AL306" s="33"/>
      <c r="AM306" s="33"/>
      <c r="AN306" s="33"/>
      <c r="AO306" s="33"/>
      <c r="AP306" s="33"/>
      <c r="AQ306" s="33"/>
      <c r="AR306" s="33"/>
      <c r="AS306" s="33"/>
      <c r="AT306" s="33"/>
      <c r="AU306" s="33"/>
      <c r="AV306" s="33"/>
      <c r="AW306" s="33"/>
      <c r="AX306" s="33"/>
      <c r="AY306" s="33"/>
      <c r="AZ306" s="33"/>
      <c r="BA306" s="33"/>
      <c r="BB306" s="33"/>
      <c r="BC306" s="33"/>
      <c r="BD306" s="33"/>
      <c r="BE306" s="33"/>
      <c r="BF306" s="33"/>
      <c r="BG306" s="33"/>
      <c r="BH306" s="33"/>
      <c r="BI306" s="33"/>
      <c r="BJ306" s="33"/>
      <c r="BK306" s="33"/>
      <c r="BL306" s="33"/>
      <c r="BM306" s="33"/>
      <c r="BN306" s="33"/>
      <c r="BO306" s="33"/>
      <c r="BP306" s="33"/>
      <c r="BQ306" s="33"/>
      <c r="BR306" s="33"/>
      <c r="BS306" s="33"/>
      <c r="BT306" s="33"/>
      <c r="BU306" s="33"/>
      <c r="BV306" s="33"/>
      <c r="BW306" s="33"/>
      <c r="BX306" s="33"/>
      <c r="BY306" s="33"/>
      <c r="BZ306" s="33"/>
      <c r="CA306" s="33"/>
      <c r="CB306" s="33"/>
      <c r="CC306" s="33"/>
      <c r="CD306" s="33"/>
      <c r="CE306" s="33"/>
      <c r="CF306" s="33"/>
      <c r="CG306" s="33"/>
      <c r="CH306" s="33"/>
      <c r="CI306" s="33"/>
      <c r="CJ306" s="33"/>
      <c r="CK306" s="33"/>
      <c r="CL306" s="33"/>
      <c r="CM306" s="33"/>
      <c r="CN306" s="33"/>
      <c r="CO306" s="33"/>
      <c r="CP306" s="33"/>
      <c r="CQ306" s="33"/>
      <c r="CR306" s="33"/>
      <c r="CS306" s="33"/>
      <c r="CT306" s="33"/>
      <c r="CU306" s="33"/>
      <c r="CV306" s="33"/>
      <c r="CW306" s="33"/>
      <c r="CX306" s="33"/>
      <c r="CY306" s="33"/>
      <c r="CZ306" s="33"/>
      <c r="DA306" s="33"/>
      <c r="DB306" s="33"/>
      <c r="DC306" s="33"/>
      <c r="DD306" s="33"/>
      <c r="DE306" s="33"/>
      <c r="DF306" s="33"/>
      <c r="DG306" s="33"/>
      <c r="DH306" s="33"/>
      <c r="DI306" s="33"/>
      <c r="DJ306" s="33"/>
      <c r="DK306" s="33"/>
      <c r="DL306" s="33"/>
      <c r="DM306" s="33"/>
      <c r="DN306" s="33"/>
      <c r="DO306" s="33"/>
      <c r="DP306" s="33"/>
      <c r="DQ306" s="33"/>
      <c r="DR306" s="33"/>
      <c r="DS306" s="33"/>
      <c r="DT306" s="33"/>
      <c r="DU306" s="33"/>
      <c r="DV306" s="33"/>
      <c r="DW306" s="33"/>
      <c r="DX306" s="33"/>
      <c r="DY306" s="33"/>
      <c r="DZ306" s="33"/>
      <c r="EA306" s="33"/>
      <c r="EB306" s="33"/>
      <c r="EC306" s="33"/>
      <c r="ED306" s="33"/>
      <c r="EE306" s="33"/>
      <c r="EF306" s="33"/>
      <c r="EG306" s="33"/>
      <c r="EH306" s="33"/>
      <c r="EI306" s="33"/>
      <c r="EJ306" s="33"/>
      <c r="EK306" s="33"/>
      <c r="EL306" s="33"/>
      <c r="EM306" s="33"/>
      <c r="EN306" s="33"/>
      <c r="EO306" s="33"/>
      <c r="EP306" s="33"/>
      <c r="EQ306" s="33"/>
      <c r="ER306" s="33"/>
      <c r="ES306" s="33"/>
      <c r="ET306" s="33"/>
      <c r="EU306" s="33"/>
      <c r="EV306" s="33"/>
      <c r="EW306" s="33"/>
      <c r="EX306" s="33"/>
      <c r="EY306" s="33"/>
      <c r="EZ306" s="33"/>
      <c r="FA306" s="33"/>
      <c r="FB306" s="33"/>
      <c r="FC306" s="33"/>
      <c r="FD306" s="33"/>
      <c r="FE306" s="33"/>
      <c r="FF306" s="33"/>
      <c r="FG306" s="33"/>
      <c r="FH306" s="33"/>
      <c r="FI306" s="33"/>
      <c r="FJ306" s="33"/>
      <c r="FK306" s="33"/>
      <c r="FL306" s="33"/>
      <c r="FM306" s="33"/>
      <c r="FN306" s="33"/>
      <c r="FO306" s="33"/>
      <c r="FP306" s="33"/>
      <c r="FQ306" s="33"/>
      <c r="FR306" s="33"/>
      <c r="FS306" s="33"/>
      <c r="FT306" s="33"/>
      <c r="FU306" s="33"/>
      <c r="FV306" s="33"/>
      <c r="FW306" s="33"/>
      <c r="FX306" s="33"/>
      <c r="FY306" s="33"/>
      <c r="FZ306" s="33"/>
      <c r="GA306" s="33"/>
      <c r="GB306" s="33"/>
      <c r="GC306" s="33"/>
      <c r="GD306" s="33"/>
      <c r="GE306" s="33"/>
      <c r="GF306" s="33"/>
      <c r="GG306" s="33"/>
      <c r="GH306" s="33"/>
      <c r="GI306" s="33"/>
      <c r="GJ306" s="33"/>
      <c r="GK306" s="33"/>
      <c r="GL306" s="33"/>
      <c r="GM306" s="33"/>
      <c r="GN306" s="33"/>
      <c r="GO306" s="33"/>
      <c r="GP306" s="33"/>
      <c r="GQ306" s="33"/>
      <c r="GR306" s="33"/>
      <c r="GS306" s="33"/>
      <c r="GT306" s="33"/>
      <c r="GU306" s="33"/>
      <c r="GV306" s="33"/>
      <c r="GW306" s="33"/>
      <c r="GX306" s="33"/>
      <c r="GY306" s="33"/>
      <c r="GZ306" s="33"/>
      <c r="HA306" s="33"/>
      <c r="HB306" s="33"/>
      <c r="HC306" s="33"/>
      <c r="HD306" s="33"/>
      <c r="HE306" s="33"/>
      <c r="HF306" s="33"/>
      <c r="HG306" s="33"/>
      <c r="HH306" s="33"/>
      <c r="HI306" s="33"/>
      <c r="HJ306" s="33"/>
      <c r="HK306" s="33"/>
      <c r="HL306" s="33"/>
      <c r="HM306" s="33"/>
      <c r="HN306" s="33"/>
      <c r="HO306" s="33"/>
      <c r="HP306" s="33"/>
      <c r="HQ306" s="33"/>
      <c r="HR306" s="33"/>
      <c r="HS306" s="33"/>
      <c r="HT306" s="33"/>
      <c r="HU306" s="33"/>
      <c r="HV306" s="33"/>
      <c r="HW306" s="33"/>
      <c r="HX306" s="33"/>
      <c r="HY306" s="33"/>
      <c r="HZ306" s="33"/>
      <c r="IA306" s="33"/>
      <c r="IB306" s="33"/>
      <c r="IC306" s="33"/>
      <c r="ID306" s="33"/>
      <c r="IE306" s="33"/>
      <c r="IF306" s="33"/>
      <c r="IG306" s="33"/>
      <c r="IH306" s="33"/>
      <c r="II306" s="33"/>
      <c r="IJ306" s="33"/>
      <c r="IK306" s="33"/>
      <c r="IL306" s="33"/>
      <c r="IM306" s="33"/>
      <c r="IN306" s="33"/>
      <c r="IO306" s="33"/>
      <c r="IP306" s="33"/>
      <c r="IQ306" s="33"/>
      <c r="IR306" s="33"/>
      <c r="IS306" s="33"/>
      <c r="IT306" s="33"/>
      <c r="IU306" s="33"/>
      <c r="IV306" s="33"/>
    </row>
    <row r="307" spans="1:256" ht="33.75">
      <c r="A307" s="178" t="s">
        <v>705</v>
      </c>
      <c r="B307" s="163" t="s">
        <v>703</v>
      </c>
      <c r="C307" s="174" t="s">
        <v>2652</v>
      </c>
      <c r="D307" s="179" t="s">
        <v>704</v>
      </c>
      <c r="E307" s="164" t="s">
        <v>706</v>
      </c>
      <c r="F307" s="8">
        <v>0.71</v>
      </c>
      <c r="G307" s="10" t="s">
        <v>2651</v>
      </c>
      <c r="H307" s="11">
        <v>91.073333333333338</v>
      </c>
      <c r="I307" s="11">
        <v>1.7240000000000002</v>
      </c>
      <c r="J307" s="10">
        <v>1.0346666666666666</v>
      </c>
      <c r="K307" s="11">
        <v>3.5779999999999887</v>
      </c>
      <c r="L307" s="11" t="s">
        <v>325</v>
      </c>
      <c r="M307" s="11">
        <v>1.56</v>
      </c>
      <c r="N307" s="10"/>
      <c r="O307" s="11"/>
      <c r="P307" s="10"/>
      <c r="Q307" s="10"/>
      <c r="R307" s="10"/>
      <c r="S307" s="10"/>
      <c r="T307" s="8"/>
      <c r="U307" s="8"/>
      <c r="V307" s="10"/>
      <c r="W307" s="10">
        <v>0</v>
      </c>
      <c r="X307" s="10"/>
      <c r="Y307" s="10"/>
      <c r="Z307" s="10"/>
      <c r="AA307" s="10"/>
      <c r="AB307" s="10">
        <v>0</v>
      </c>
      <c r="AC307" s="8"/>
      <c r="AD307" s="8"/>
      <c r="AE307" s="8"/>
      <c r="AF307" s="8"/>
      <c r="AG307" s="12"/>
      <c r="AH307" s="12"/>
      <c r="AI307" s="13"/>
      <c r="AJ307" s="10"/>
      <c r="AK307" s="11">
        <v>7.03</v>
      </c>
    </row>
    <row r="308" spans="1:256" s="41" customFormat="1" ht="8.25">
      <c r="A308" s="197" t="s">
        <v>112</v>
      </c>
      <c r="B308" s="193"/>
      <c r="C308" s="193"/>
      <c r="D308" s="194"/>
      <c r="E308" s="181"/>
      <c r="F308" s="43"/>
      <c r="G308" s="34"/>
      <c r="H308" s="44">
        <v>1.565801179375381</v>
      </c>
      <c r="I308" s="44">
        <v>0.39302417228460595</v>
      </c>
      <c r="J308" s="44">
        <v>0.37417286557597051</v>
      </c>
      <c r="K308" s="44"/>
      <c r="L308" s="44"/>
      <c r="M308" s="44"/>
      <c r="N308" s="34"/>
      <c r="O308" s="44"/>
      <c r="P308" s="34"/>
      <c r="Q308" s="34"/>
      <c r="R308" s="34"/>
      <c r="S308" s="34"/>
      <c r="T308" s="43"/>
      <c r="U308" s="43"/>
      <c r="V308" s="34"/>
      <c r="W308" s="34"/>
      <c r="X308" s="34"/>
      <c r="Y308" s="34"/>
      <c r="Z308" s="34"/>
      <c r="AA308" s="34"/>
      <c r="AB308" s="34"/>
      <c r="AC308" s="43"/>
      <c r="AD308" s="43"/>
      <c r="AE308" s="43"/>
      <c r="AF308" s="43"/>
      <c r="AG308" s="43"/>
      <c r="AH308" s="43"/>
      <c r="AI308" s="42"/>
      <c r="AJ308" s="34"/>
      <c r="AK308" s="44"/>
    </row>
    <row r="309" spans="1:256" s="33" customFormat="1" ht="8.25">
      <c r="A309" s="198" t="s">
        <v>113</v>
      </c>
      <c r="B309" s="195"/>
      <c r="C309" s="195"/>
      <c r="D309" s="196"/>
      <c r="E309" s="171"/>
      <c r="F309" s="43"/>
      <c r="G309" s="34"/>
      <c r="H309" s="34">
        <v>3</v>
      </c>
      <c r="I309" s="34">
        <v>3</v>
      </c>
      <c r="J309" s="34">
        <v>3</v>
      </c>
      <c r="K309" s="34"/>
      <c r="L309" s="34">
        <v>1</v>
      </c>
      <c r="M309" s="34">
        <v>1</v>
      </c>
      <c r="N309" s="34"/>
      <c r="O309" s="34"/>
      <c r="P309" s="34"/>
      <c r="Q309" s="34"/>
      <c r="R309" s="34"/>
      <c r="S309" s="34"/>
      <c r="T309" s="34"/>
      <c r="U309" s="34"/>
      <c r="V309" s="34"/>
      <c r="W309" s="34">
        <v>1</v>
      </c>
      <c r="X309" s="34"/>
      <c r="Y309" s="34"/>
      <c r="Z309" s="34"/>
      <c r="AA309" s="34"/>
      <c r="AB309" s="34">
        <v>1</v>
      </c>
      <c r="AC309" s="34"/>
      <c r="AD309" s="34"/>
      <c r="AE309" s="34"/>
      <c r="AF309" s="34"/>
      <c r="AG309" s="34"/>
      <c r="AH309" s="34"/>
      <c r="AI309" s="34"/>
      <c r="AJ309" s="34"/>
      <c r="AK309" s="34">
        <v>1</v>
      </c>
    </row>
    <row r="310" spans="1:256" s="18" customFormat="1" ht="90">
      <c r="A310" s="175" t="s">
        <v>710</v>
      </c>
      <c r="B310" s="188" t="s">
        <v>707</v>
      </c>
      <c r="C310" s="173" t="s">
        <v>711</v>
      </c>
      <c r="D310" s="186" t="s">
        <v>488</v>
      </c>
      <c r="E310" s="167" t="s">
        <v>712</v>
      </c>
      <c r="F310" s="30">
        <v>0.75</v>
      </c>
      <c r="G310" s="28" t="s">
        <v>2650</v>
      </c>
      <c r="H310" s="29">
        <v>79.725125000000006</v>
      </c>
      <c r="I310" s="29">
        <v>6.7</v>
      </c>
      <c r="J310" s="29">
        <v>1.7995333333333334</v>
      </c>
      <c r="K310" s="29">
        <v>4.5758416666666619</v>
      </c>
      <c r="L310" s="29">
        <v>5.2</v>
      </c>
      <c r="M310" s="29">
        <v>1.9994999999999998</v>
      </c>
      <c r="N310" s="28">
        <v>440</v>
      </c>
      <c r="O310" s="29">
        <v>0.85</v>
      </c>
      <c r="P310" s="28">
        <v>42</v>
      </c>
      <c r="Q310" s="28">
        <v>70</v>
      </c>
      <c r="R310" s="28">
        <v>259</v>
      </c>
      <c r="S310" s="28">
        <v>30</v>
      </c>
      <c r="T310" s="30">
        <v>0.16</v>
      </c>
      <c r="U310" s="30">
        <v>7.0000000000000007E-2</v>
      </c>
      <c r="V310" s="28">
        <v>1100</v>
      </c>
      <c r="W310" s="28">
        <v>0</v>
      </c>
      <c r="X310" s="28">
        <v>13160</v>
      </c>
      <c r="Y310" s="28">
        <v>0</v>
      </c>
      <c r="Z310" s="28">
        <v>13160</v>
      </c>
      <c r="AA310" s="28"/>
      <c r="AB310" s="28">
        <v>0</v>
      </c>
      <c r="AC310" s="30"/>
      <c r="AD310" s="30">
        <v>0.25700000000000001</v>
      </c>
      <c r="AE310" s="30">
        <v>0.66</v>
      </c>
      <c r="AF310" s="29">
        <v>2.6</v>
      </c>
      <c r="AG310" s="27">
        <v>0.8</v>
      </c>
      <c r="AH310" s="27">
        <v>1.8</v>
      </c>
      <c r="AI310" s="29">
        <v>1.2</v>
      </c>
      <c r="AJ310" s="28">
        <v>205</v>
      </c>
      <c r="AK310" s="28">
        <v>220</v>
      </c>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c r="EO310" s="6"/>
      <c r="EP310" s="6"/>
      <c r="EQ310" s="6"/>
      <c r="ER310" s="6"/>
      <c r="ES310" s="6"/>
      <c r="ET310" s="6"/>
      <c r="EU310" s="6"/>
      <c r="EV310" s="6"/>
      <c r="EW310" s="6"/>
      <c r="EX310" s="6"/>
      <c r="EY310" s="6"/>
      <c r="EZ310" s="6"/>
      <c r="FA310" s="6"/>
      <c r="FB310" s="6"/>
      <c r="FC310" s="6"/>
      <c r="FD310" s="6"/>
      <c r="FE310" s="6"/>
      <c r="FF310" s="6"/>
      <c r="FG310" s="6"/>
      <c r="FH310" s="6"/>
      <c r="FI310" s="6"/>
      <c r="FJ310" s="6"/>
      <c r="FK310" s="6"/>
      <c r="FL310" s="6"/>
      <c r="FM310" s="6"/>
      <c r="FN310" s="6"/>
      <c r="FO310" s="6"/>
      <c r="FP310" s="6"/>
      <c r="FQ310" s="6"/>
      <c r="FR310" s="6"/>
      <c r="FS310" s="6"/>
      <c r="FT310" s="6"/>
      <c r="FU310" s="6"/>
      <c r="FV310" s="6"/>
      <c r="FW310" s="6"/>
      <c r="FX310" s="6"/>
      <c r="FY310" s="6"/>
      <c r="FZ310" s="6"/>
      <c r="GA310" s="6"/>
      <c r="GB310" s="6"/>
      <c r="GC310" s="6"/>
      <c r="GD310" s="6"/>
      <c r="GE310" s="6"/>
      <c r="GF310" s="6"/>
      <c r="GG310" s="6"/>
      <c r="GH310" s="6"/>
      <c r="GI310" s="6"/>
      <c r="GJ310" s="6"/>
      <c r="GK310" s="6"/>
      <c r="GL310" s="6"/>
      <c r="GM310" s="6"/>
      <c r="GN310" s="6"/>
      <c r="GO310" s="6"/>
      <c r="GP310" s="6"/>
      <c r="GQ310" s="6"/>
      <c r="GR310" s="6"/>
      <c r="GS310" s="6"/>
      <c r="GT310" s="6"/>
      <c r="GU310" s="6"/>
      <c r="GV310" s="6"/>
      <c r="GW310" s="6"/>
      <c r="GX310" s="6"/>
      <c r="GY310" s="6"/>
      <c r="GZ310" s="6"/>
      <c r="HA310" s="6"/>
      <c r="HB310" s="6"/>
      <c r="HC310" s="6"/>
      <c r="HD310" s="6"/>
      <c r="HE310" s="6"/>
      <c r="HF310" s="6"/>
      <c r="HG310" s="6"/>
      <c r="HH310" s="6"/>
      <c r="HI310" s="6"/>
      <c r="HJ310" s="6"/>
      <c r="HK310" s="6"/>
      <c r="HL310" s="6"/>
      <c r="HM310" s="6"/>
      <c r="HN310" s="6"/>
      <c r="HO310" s="6"/>
      <c r="HP310" s="6"/>
      <c r="HQ310" s="6"/>
      <c r="HR310" s="6"/>
      <c r="HS310" s="6"/>
      <c r="HT310" s="6"/>
      <c r="HU310" s="6"/>
      <c r="HV310" s="6"/>
      <c r="HW310" s="6"/>
      <c r="HX310" s="6"/>
      <c r="HY310" s="6"/>
      <c r="HZ310" s="6"/>
      <c r="IA310" s="6"/>
      <c r="IB310" s="6"/>
      <c r="IC310" s="6"/>
      <c r="ID310" s="6"/>
      <c r="IE310" s="6"/>
      <c r="IF310" s="6"/>
      <c r="IG310" s="6"/>
      <c r="IH310" s="6"/>
      <c r="II310" s="6"/>
      <c r="IJ310" s="6"/>
      <c r="IK310" s="6"/>
      <c r="IL310" s="6"/>
      <c r="IM310" s="6"/>
      <c r="IN310" s="6"/>
      <c r="IO310" s="6"/>
      <c r="IP310" s="6"/>
      <c r="IQ310" s="6"/>
      <c r="IR310" s="6"/>
      <c r="IS310" s="6"/>
      <c r="IT310" s="6"/>
      <c r="IU310" s="6"/>
      <c r="IV310" s="6"/>
    </row>
    <row r="311" spans="1:256" s="35" customFormat="1" ht="8.25">
      <c r="A311" s="176" t="s">
        <v>112</v>
      </c>
      <c r="B311" s="189"/>
      <c r="C311" s="189"/>
      <c r="D311" s="190"/>
      <c r="E311" s="172"/>
      <c r="F311" s="39"/>
      <c r="G311" s="25"/>
      <c r="H311" s="40">
        <v>4.9501439436141643</v>
      </c>
      <c r="I311" s="40" t="s">
        <v>2649</v>
      </c>
      <c r="J311" s="40">
        <v>0.17239679038002223</v>
      </c>
      <c r="K311" s="40"/>
      <c r="L311" s="40"/>
      <c r="M311" s="40" t="s">
        <v>2648</v>
      </c>
      <c r="N311" s="25" t="s">
        <v>2647</v>
      </c>
      <c r="O311" s="40"/>
      <c r="P311" s="25"/>
      <c r="Q311" s="25"/>
      <c r="R311" s="25"/>
      <c r="S311" s="25"/>
      <c r="T311" s="39"/>
      <c r="U311" s="39"/>
      <c r="V311" s="25"/>
      <c r="W311" s="25"/>
      <c r="X311" s="25"/>
      <c r="Y311" s="25"/>
      <c r="Z311" s="25"/>
      <c r="AA311" s="25"/>
      <c r="AB311" s="25"/>
      <c r="AC311" s="39"/>
      <c r="AD311" s="39"/>
      <c r="AE311" s="39"/>
      <c r="AF311" s="39"/>
      <c r="AG311" s="39"/>
      <c r="AH311" s="39"/>
      <c r="AI311" s="38"/>
      <c r="AJ311" s="25"/>
      <c r="AK311" s="40" t="s">
        <v>2646</v>
      </c>
      <c r="AL311" s="41"/>
      <c r="AM311" s="41"/>
      <c r="AN311" s="41"/>
      <c r="AO311" s="41"/>
      <c r="AP311" s="41"/>
      <c r="AQ311" s="41"/>
      <c r="AR311" s="41"/>
      <c r="AS311" s="41"/>
      <c r="AT311" s="41"/>
      <c r="AU311" s="41"/>
      <c r="AV311" s="41"/>
      <c r="AW311" s="41"/>
      <c r="AX311" s="41"/>
      <c r="AY311" s="41"/>
      <c r="AZ311" s="41"/>
      <c r="BA311" s="41"/>
      <c r="BB311" s="41"/>
      <c r="BC311" s="41"/>
      <c r="BD311" s="41"/>
      <c r="BE311" s="41"/>
      <c r="BF311" s="41"/>
      <c r="BG311" s="41"/>
      <c r="BH311" s="41"/>
      <c r="BI311" s="41"/>
      <c r="BJ311" s="41"/>
      <c r="BK311" s="41"/>
      <c r="BL311" s="41"/>
      <c r="BM311" s="41"/>
      <c r="BN311" s="41"/>
      <c r="BO311" s="41"/>
      <c r="BP311" s="41"/>
      <c r="BQ311" s="41"/>
      <c r="BR311" s="41"/>
      <c r="BS311" s="41"/>
      <c r="BT311" s="41"/>
      <c r="BU311" s="41"/>
      <c r="BV311" s="41"/>
      <c r="BW311" s="41"/>
      <c r="BX311" s="41"/>
      <c r="BY311" s="41"/>
      <c r="BZ311" s="41"/>
      <c r="CA311" s="41"/>
      <c r="CB311" s="41"/>
      <c r="CC311" s="41"/>
      <c r="CD311" s="41"/>
      <c r="CE311" s="41"/>
      <c r="CF311" s="41"/>
      <c r="CG311" s="41"/>
      <c r="CH311" s="41"/>
      <c r="CI311" s="41"/>
      <c r="CJ311" s="41"/>
      <c r="CK311" s="41"/>
      <c r="CL311" s="41"/>
      <c r="CM311" s="41"/>
      <c r="CN311" s="41"/>
      <c r="CO311" s="41"/>
      <c r="CP311" s="41"/>
      <c r="CQ311" s="41"/>
      <c r="CR311" s="41"/>
      <c r="CS311" s="41"/>
      <c r="CT311" s="41"/>
      <c r="CU311" s="41"/>
      <c r="CV311" s="41"/>
      <c r="CW311" s="41"/>
      <c r="CX311" s="41"/>
      <c r="CY311" s="41"/>
      <c r="CZ311" s="41"/>
      <c r="DA311" s="41"/>
      <c r="DB311" s="41"/>
      <c r="DC311" s="41"/>
      <c r="DD311" s="41"/>
      <c r="DE311" s="41"/>
      <c r="DF311" s="41"/>
      <c r="DG311" s="41"/>
      <c r="DH311" s="41"/>
      <c r="DI311" s="41"/>
      <c r="DJ311" s="41"/>
      <c r="DK311" s="41"/>
      <c r="DL311" s="41"/>
      <c r="DM311" s="41"/>
      <c r="DN311" s="41"/>
      <c r="DO311" s="41"/>
      <c r="DP311" s="41"/>
      <c r="DQ311" s="41"/>
      <c r="DR311" s="41"/>
      <c r="DS311" s="41"/>
      <c r="DT311" s="41"/>
      <c r="DU311" s="41"/>
      <c r="DV311" s="41"/>
      <c r="DW311" s="41"/>
      <c r="DX311" s="41"/>
      <c r="DY311" s="41"/>
      <c r="DZ311" s="41"/>
      <c r="EA311" s="41"/>
      <c r="EB311" s="41"/>
      <c r="EC311" s="41"/>
      <c r="ED311" s="41"/>
      <c r="EE311" s="41"/>
      <c r="EF311" s="41"/>
      <c r="EG311" s="41"/>
      <c r="EH311" s="41"/>
      <c r="EI311" s="41"/>
      <c r="EJ311" s="41"/>
      <c r="EK311" s="41"/>
      <c r="EL311" s="41"/>
      <c r="EM311" s="41"/>
      <c r="EN311" s="41"/>
      <c r="EO311" s="41"/>
      <c r="EP311" s="41"/>
      <c r="EQ311" s="41"/>
      <c r="ER311" s="41"/>
      <c r="ES311" s="41"/>
      <c r="ET311" s="41"/>
      <c r="EU311" s="41"/>
      <c r="EV311" s="41"/>
      <c r="EW311" s="41"/>
      <c r="EX311" s="41"/>
      <c r="EY311" s="41"/>
      <c r="EZ311" s="41"/>
      <c r="FA311" s="41"/>
      <c r="FB311" s="41"/>
      <c r="FC311" s="41"/>
      <c r="FD311" s="41"/>
      <c r="FE311" s="41"/>
      <c r="FF311" s="41"/>
      <c r="FG311" s="41"/>
      <c r="FH311" s="41"/>
      <c r="FI311" s="41"/>
      <c r="FJ311" s="41"/>
      <c r="FK311" s="41"/>
      <c r="FL311" s="41"/>
      <c r="FM311" s="41"/>
      <c r="FN311" s="41"/>
      <c r="FO311" s="41"/>
      <c r="FP311" s="41"/>
      <c r="FQ311" s="41"/>
      <c r="FR311" s="41"/>
      <c r="FS311" s="41"/>
      <c r="FT311" s="41"/>
      <c r="FU311" s="41"/>
      <c r="FV311" s="41"/>
      <c r="FW311" s="41"/>
      <c r="FX311" s="41"/>
      <c r="FY311" s="41"/>
      <c r="FZ311" s="41"/>
      <c r="GA311" s="41"/>
      <c r="GB311" s="41"/>
      <c r="GC311" s="41"/>
      <c r="GD311" s="41"/>
      <c r="GE311" s="41"/>
      <c r="GF311" s="41"/>
      <c r="GG311" s="41"/>
      <c r="GH311" s="41"/>
      <c r="GI311" s="41"/>
      <c r="GJ311" s="41"/>
      <c r="GK311" s="41"/>
      <c r="GL311" s="41"/>
      <c r="GM311" s="41"/>
      <c r="GN311" s="41"/>
      <c r="GO311" s="41"/>
      <c r="GP311" s="41"/>
      <c r="GQ311" s="41"/>
      <c r="GR311" s="41"/>
      <c r="GS311" s="41"/>
      <c r="GT311" s="41"/>
      <c r="GU311" s="41"/>
      <c r="GV311" s="41"/>
      <c r="GW311" s="41"/>
      <c r="GX311" s="41"/>
      <c r="GY311" s="41"/>
      <c r="GZ311" s="41"/>
      <c r="HA311" s="41"/>
      <c r="HB311" s="41"/>
      <c r="HC311" s="41"/>
      <c r="HD311" s="41"/>
      <c r="HE311" s="41"/>
      <c r="HF311" s="41"/>
      <c r="HG311" s="41"/>
      <c r="HH311" s="41"/>
      <c r="HI311" s="41"/>
      <c r="HJ311" s="41"/>
      <c r="HK311" s="41"/>
      <c r="HL311" s="41"/>
      <c r="HM311" s="41"/>
      <c r="HN311" s="41"/>
      <c r="HO311" s="41"/>
      <c r="HP311" s="41"/>
      <c r="HQ311" s="41"/>
      <c r="HR311" s="41"/>
      <c r="HS311" s="41"/>
      <c r="HT311" s="41"/>
      <c r="HU311" s="41"/>
      <c r="HV311" s="41"/>
      <c r="HW311" s="41"/>
      <c r="HX311" s="41"/>
      <c r="HY311" s="41"/>
      <c r="HZ311" s="41"/>
      <c r="IA311" s="41"/>
      <c r="IB311" s="41"/>
      <c r="IC311" s="41"/>
      <c r="ID311" s="41"/>
      <c r="IE311" s="41"/>
      <c r="IF311" s="41"/>
      <c r="IG311" s="41"/>
      <c r="IH311" s="41"/>
      <c r="II311" s="41"/>
      <c r="IJ311" s="41"/>
      <c r="IK311" s="41"/>
      <c r="IL311" s="41"/>
      <c r="IM311" s="41"/>
      <c r="IN311" s="41"/>
      <c r="IO311" s="41"/>
      <c r="IP311" s="41"/>
      <c r="IQ311" s="41"/>
      <c r="IR311" s="41"/>
      <c r="IS311" s="41"/>
      <c r="IT311" s="41"/>
      <c r="IU311" s="41"/>
      <c r="IV311" s="41"/>
    </row>
    <row r="312" spans="1:256" s="24" customFormat="1" ht="8.25">
      <c r="A312" s="177" t="s">
        <v>113</v>
      </c>
      <c r="B312" s="191"/>
      <c r="C312" s="191"/>
      <c r="D312" s="192"/>
      <c r="E312" s="169"/>
      <c r="F312" s="25"/>
      <c r="G312" s="25"/>
      <c r="H312" s="25">
        <v>4</v>
      </c>
      <c r="I312" s="25">
        <v>2</v>
      </c>
      <c r="J312" s="25">
        <v>3</v>
      </c>
      <c r="K312" s="25"/>
      <c r="L312" s="25">
        <v>1</v>
      </c>
      <c r="M312" s="25">
        <v>2</v>
      </c>
      <c r="N312" s="25">
        <v>2</v>
      </c>
      <c r="O312" s="25">
        <v>1</v>
      </c>
      <c r="P312" s="25">
        <v>1</v>
      </c>
      <c r="Q312" s="25">
        <v>1</v>
      </c>
      <c r="R312" s="25">
        <v>1</v>
      </c>
      <c r="S312" s="25">
        <v>1</v>
      </c>
      <c r="T312" s="25">
        <v>1</v>
      </c>
      <c r="U312" s="25">
        <v>1</v>
      </c>
      <c r="V312" s="25"/>
      <c r="W312" s="25">
        <v>1</v>
      </c>
      <c r="X312" s="25"/>
      <c r="Y312" s="25">
        <v>1</v>
      </c>
      <c r="Z312" s="25">
        <v>1</v>
      </c>
      <c r="AA312" s="25"/>
      <c r="AB312" s="25">
        <v>1</v>
      </c>
      <c r="AC312" s="25"/>
      <c r="AD312" s="25">
        <v>1</v>
      </c>
      <c r="AE312" s="25">
        <v>1</v>
      </c>
      <c r="AF312" s="25"/>
      <c r="AG312" s="25">
        <v>1</v>
      </c>
      <c r="AH312" s="25">
        <v>1</v>
      </c>
      <c r="AI312" s="25">
        <v>1</v>
      </c>
      <c r="AJ312" s="25">
        <v>1</v>
      </c>
      <c r="AK312" s="25">
        <v>2</v>
      </c>
      <c r="AL312" s="33"/>
      <c r="AM312" s="33"/>
      <c r="AN312" s="33"/>
      <c r="AO312" s="33"/>
      <c r="AP312" s="33"/>
      <c r="AQ312" s="33"/>
      <c r="AR312" s="33"/>
      <c r="AS312" s="33"/>
      <c r="AT312" s="33"/>
      <c r="AU312" s="33"/>
      <c r="AV312" s="33"/>
      <c r="AW312" s="33"/>
      <c r="AX312" s="33"/>
      <c r="AY312" s="33"/>
      <c r="AZ312" s="33"/>
      <c r="BA312" s="33"/>
      <c r="BB312" s="33"/>
      <c r="BC312" s="33"/>
      <c r="BD312" s="33"/>
      <c r="BE312" s="33"/>
      <c r="BF312" s="33"/>
      <c r="BG312" s="33"/>
      <c r="BH312" s="33"/>
      <c r="BI312" s="33"/>
      <c r="BJ312" s="33"/>
      <c r="BK312" s="33"/>
      <c r="BL312" s="33"/>
      <c r="BM312" s="33"/>
      <c r="BN312" s="33"/>
      <c r="BO312" s="33"/>
      <c r="BP312" s="33"/>
      <c r="BQ312" s="33"/>
      <c r="BR312" s="33"/>
      <c r="BS312" s="33"/>
      <c r="BT312" s="33"/>
      <c r="BU312" s="33"/>
      <c r="BV312" s="33"/>
      <c r="BW312" s="33"/>
      <c r="BX312" s="33"/>
      <c r="BY312" s="33"/>
      <c r="BZ312" s="33"/>
      <c r="CA312" s="33"/>
      <c r="CB312" s="33"/>
      <c r="CC312" s="33"/>
      <c r="CD312" s="33"/>
      <c r="CE312" s="33"/>
      <c r="CF312" s="33"/>
      <c r="CG312" s="33"/>
      <c r="CH312" s="33"/>
      <c r="CI312" s="33"/>
      <c r="CJ312" s="33"/>
      <c r="CK312" s="33"/>
      <c r="CL312" s="33"/>
      <c r="CM312" s="33"/>
      <c r="CN312" s="33"/>
      <c r="CO312" s="33"/>
      <c r="CP312" s="33"/>
      <c r="CQ312" s="33"/>
      <c r="CR312" s="33"/>
      <c r="CS312" s="33"/>
      <c r="CT312" s="33"/>
      <c r="CU312" s="33"/>
      <c r="CV312" s="33"/>
      <c r="CW312" s="33"/>
      <c r="CX312" s="33"/>
      <c r="CY312" s="33"/>
      <c r="CZ312" s="33"/>
      <c r="DA312" s="33"/>
      <c r="DB312" s="33"/>
      <c r="DC312" s="33"/>
      <c r="DD312" s="33"/>
      <c r="DE312" s="33"/>
      <c r="DF312" s="33"/>
      <c r="DG312" s="33"/>
      <c r="DH312" s="33"/>
      <c r="DI312" s="33"/>
      <c r="DJ312" s="33"/>
      <c r="DK312" s="33"/>
      <c r="DL312" s="33"/>
      <c r="DM312" s="33"/>
      <c r="DN312" s="33"/>
      <c r="DO312" s="33"/>
      <c r="DP312" s="33"/>
      <c r="DQ312" s="33"/>
      <c r="DR312" s="33"/>
      <c r="DS312" s="33"/>
      <c r="DT312" s="33"/>
      <c r="DU312" s="33"/>
      <c r="DV312" s="33"/>
      <c r="DW312" s="33"/>
      <c r="DX312" s="33"/>
      <c r="DY312" s="33"/>
      <c r="DZ312" s="33"/>
      <c r="EA312" s="33"/>
      <c r="EB312" s="33"/>
      <c r="EC312" s="33"/>
      <c r="ED312" s="33"/>
      <c r="EE312" s="33"/>
      <c r="EF312" s="33"/>
      <c r="EG312" s="33"/>
      <c r="EH312" s="33"/>
      <c r="EI312" s="33"/>
      <c r="EJ312" s="33"/>
      <c r="EK312" s="33"/>
      <c r="EL312" s="33"/>
      <c r="EM312" s="33"/>
      <c r="EN312" s="33"/>
      <c r="EO312" s="33"/>
      <c r="EP312" s="33"/>
      <c r="EQ312" s="33"/>
      <c r="ER312" s="33"/>
      <c r="ES312" s="33"/>
      <c r="ET312" s="33"/>
      <c r="EU312" s="33"/>
      <c r="EV312" s="33"/>
      <c r="EW312" s="33"/>
      <c r="EX312" s="33"/>
      <c r="EY312" s="33"/>
      <c r="EZ312" s="33"/>
      <c r="FA312" s="33"/>
      <c r="FB312" s="33"/>
      <c r="FC312" s="33"/>
      <c r="FD312" s="33"/>
      <c r="FE312" s="33"/>
      <c r="FF312" s="33"/>
      <c r="FG312" s="33"/>
      <c r="FH312" s="33"/>
      <c r="FI312" s="33"/>
      <c r="FJ312" s="33"/>
      <c r="FK312" s="33"/>
      <c r="FL312" s="33"/>
      <c r="FM312" s="33"/>
      <c r="FN312" s="33"/>
      <c r="FO312" s="33"/>
      <c r="FP312" s="33"/>
      <c r="FQ312" s="33"/>
      <c r="FR312" s="33"/>
      <c r="FS312" s="33"/>
      <c r="FT312" s="33"/>
      <c r="FU312" s="33"/>
      <c r="FV312" s="33"/>
      <c r="FW312" s="33"/>
      <c r="FX312" s="33"/>
      <c r="FY312" s="33"/>
      <c r="FZ312" s="33"/>
      <c r="GA312" s="33"/>
      <c r="GB312" s="33"/>
      <c r="GC312" s="33"/>
      <c r="GD312" s="33"/>
      <c r="GE312" s="33"/>
      <c r="GF312" s="33"/>
      <c r="GG312" s="33"/>
      <c r="GH312" s="33"/>
      <c r="GI312" s="33"/>
      <c r="GJ312" s="33"/>
      <c r="GK312" s="33"/>
      <c r="GL312" s="33"/>
      <c r="GM312" s="33"/>
      <c r="GN312" s="33"/>
      <c r="GO312" s="33"/>
      <c r="GP312" s="33"/>
      <c r="GQ312" s="33"/>
      <c r="GR312" s="33"/>
      <c r="GS312" s="33"/>
      <c r="GT312" s="33"/>
      <c r="GU312" s="33"/>
      <c r="GV312" s="33"/>
      <c r="GW312" s="33"/>
      <c r="GX312" s="33"/>
      <c r="GY312" s="33"/>
      <c r="GZ312" s="33"/>
      <c r="HA312" s="33"/>
      <c r="HB312" s="33"/>
      <c r="HC312" s="33"/>
      <c r="HD312" s="33"/>
      <c r="HE312" s="33"/>
      <c r="HF312" s="33"/>
      <c r="HG312" s="33"/>
      <c r="HH312" s="33"/>
      <c r="HI312" s="33"/>
      <c r="HJ312" s="33"/>
      <c r="HK312" s="33"/>
      <c r="HL312" s="33"/>
      <c r="HM312" s="33"/>
      <c r="HN312" s="33"/>
      <c r="HO312" s="33"/>
      <c r="HP312" s="33"/>
      <c r="HQ312" s="33"/>
      <c r="HR312" s="33"/>
      <c r="HS312" s="33"/>
      <c r="HT312" s="33"/>
      <c r="HU312" s="33"/>
      <c r="HV312" s="33"/>
      <c r="HW312" s="33"/>
      <c r="HX312" s="33"/>
      <c r="HY312" s="33"/>
      <c r="HZ312" s="33"/>
      <c r="IA312" s="33"/>
      <c r="IB312" s="33"/>
      <c r="IC312" s="33"/>
      <c r="ID312" s="33"/>
      <c r="IE312" s="33"/>
      <c r="IF312" s="33"/>
      <c r="IG312" s="33"/>
      <c r="IH312" s="33"/>
      <c r="II312" s="33"/>
      <c r="IJ312" s="33"/>
      <c r="IK312" s="33"/>
      <c r="IL312" s="33"/>
      <c r="IM312" s="33"/>
      <c r="IN312" s="33"/>
      <c r="IO312" s="33"/>
      <c r="IP312" s="33"/>
      <c r="IQ312" s="33"/>
      <c r="IR312" s="33"/>
      <c r="IS312" s="33"/>
      <c r="IT312" s="33"/>
      <c r="IU312" s="33"/>
      <c r="IV312" s="33"/>
    </row>
    <row r="313" spans="1:256" ht="33.75">
      <c r="A313" s="178" t="s">
        <v>716</v>
      </c>
      <c r="B313" s="163" t="s">
        <v>714</v>
      </c>
      <c r="C313" s="174" t="s">
        <v>717</v>
      </c>
      <c r="D313" s="179" t="s">
        <v>715</v>
      </c>
      <c r="E313" s="164" t="s">
        <v>718</v>
      </c>
      <c r="F313" s="8">
        <v>1</v>
      </c>
      <c r="G313" s="10" t="s">
        <v>2645</v>
      </c>
      <c r="H313" s="11">
        <v>82.266666666666666</v>
      </c>
      <c r="I313" s="11">
        <v>1.3049999999999999</v>
      </c>
      <c r="J313" s="11">
        <v>0.64599999999999991</v>
      </c>
      <c r="K313" s="11">
        <v>13.731333333333325</v>
      </c>
      <c r="L313" s="10" t="s">
        <v>325</v>
      </c>
      <c r="M313" s="11">
        <v>1.08</v>
      </c>
      <c r="N313" s="10"/>
      <c r="O313" s="11"/>
      <c r="P313" s="10"/>
      <c r="Q313" s="10"/>
      <c r="R313" s="10"/>
      <c r="S313" s="10"/>
      <c r="T313" s="8"/>
      <c r="U313" s="8"/>
      <c r="V313" s="10"/>
      <c r="W313" s="10"/>
      <c r="X313" s="10"/>
      <c r="Y313" s="10"/>
      <c r="Z313" s="10"/>
      <c r="AA313" s="10"/>
      <c r="AB313" s="10">
        <v>0</v>
      </c>
      <c r="AC313" s="8"/>
      <c r="AD313" s="8"/>
      <c r="AE313" s="8"/>
      <c r="AF313" s="8"/>
      <c r="AG313" s="12"/>
      <c r="AH313" s="12"/>
      <c r="AI313" s="13"/>
      <c r="AJ313" s="10"/>
      <c r="AK313" s="8"/>
    </row>
    <row r="314" spans="1:256" s="41" customFormat="1" ht="8.25">
      <c r="A314" s="197" t="s">
        <v>112</v>
      </c>
      <c r="B314" s="193"/>
      <c r="C314" s="193"/>
      <c r="D314" s="194"/>
      <c r="E314" s="181"/>
      <c r="F314" s="43"/>
      <c r="G314" s="34"/>
      <c r="H314" s="44">
        <v>8.4569872492119433</v>
      </c>
      <c r="I314" s="44" t="s">
        <v>2240</v>
      </c>
      <c r="J314" s="44">
        <v>0.2</v>
      </c>
      <c r="K314" s="44"/>
      <c r="L314" s="44"/>
      <c r="M314" s="44"/>
      <c r="N314" s="34"/>
      <c r="O314" s="44"/>
      <c r="P314" s="34"/>
      <c r="Q314" s="34"/>
      <c r="R314" s="34"/>
      <c r="S314" s="34"/>
      <c r="T314" s="43"/>
      <c r="U314" s="43"/>
      <c r="V314" s="34"/>
      <c r="W314" s="34"/>
      <c r="X314" s="34"/>
      <c r="Y314" s="34"/>
      <c r="Z314" s="34"/>
      <c r="AA314" s="34"/>
      <c r="AB314" s="34"/>
      <c r="AC314" s="43"/>
      <c r="AD314" s="43"/>
      <c r="AE314" s="43"/>
      <c r="AF314" s="43"/>
      <c r="AG314" s="43"/>
      <c r="AH314" s="43"/>
      <c r="AI314" s="42"/>
      <c r="AJ314" s="34"/>
      <c r="AK314" s="44"/>
    </row>
    <row r="315" spans="1:256" s="33" customFormat="1" ht="8.25">
      <c r="A315" s="198" t="s">
        <v>113</v>
      </c>
      <c r="B315" s="195"/>
      <c r="C315" s="195"/>
      <c r="D315" s="196"/>
      <c r="E315" s="171"/>
      <c r="F315" s="43"/>
      <c r="G315" s="34"/>
      <c r="H315" s="34">
        <v>3</v>
      </c>
      <c r="I315" s="34">
        <v>2</v>
      </c>
      <c r="J315" s="34">
        <v>3</v>
      </c>
      <c r="K315" s="34"/>
      <c r="L315" s="34">
        <v>1</v>
      </c>
      <c r="M315" s="34">
        <v>1</v>
      </c>
      <c r="N315" s="34"/>
      <c r="O315" s="34"/>
      <c r="P315" s="34"/>
      <c r="Q315" s="34"/>
      <c r="R315" s="34"/>
      <c r="S315" s="34"/>
      <c r="T315" s="34"/>
      <c r="U315" s="34"/>
      <c r="V315" s="34"/>
      <c r="W315" s="34"/>
      <c r="X315" s="34"/>
      <c r="Y315" s="34"/>
      <c r="Z315" s="34"/>
      <c r="AA315" s="34"/>
      <c r="AB315" s="34">
        <v>1</v>
      </c>
      <c r="AC315" s="34"/>
      <c r="AD315" s="34"/>
      <c r="AE315" s="34"/>
      <c r="AF315" s="34"/>
      <c r="AG315" s="34"/>
      <c r="AH315" s="34"/>
      <c r="AI315" s="34"/>
      <c r="AJ315" s="34"/>
      <c r="AK315" s="34"/>
    </row>
    <row r="316" spans="1:256" s="18" customFormat="1" ht="78.75">
      <c r="A316" s="175" t="s">
        <v>720</v>
      </c>
      <c r="B316" s="188" t="s">
        <v>719</v>
      </c>
      <c r="C316" s="173" t="s">
        <v>721</v>
      </c>
      <c r="D316" s="186" t="s">
        <v>959</v>
      </c>
      <c r="E316" s="167" t="s">
        <v>722</v>
      </c>
      <c r="F316" s="30">
        <v>0.59</v>
      </c>
      <c r="G316" s="28" t="s">
        <v>2644</v>
      </c>
      <c r="H316" s="29">
        <v>86.1</v>
      </c>
      <c r="I316" s="29">
        <v>4.4000000000000004</v>
      </c>
      <c r="J316" s="29">
        <v>0.9</v>
      </c>
      <c r="K316" s="29">
        <v>5</v>
      </c>
      <c r="L316" s="29" t="s">
        <v>2471</v>
      </c>
      <c r="M316" s="29">
        <v>1.5</v>
      </c>
      <c r="N316" s="28">
        <v>395</v>
      </c>
      <c r="O316" s="29">
        <v>1.9</v>
      </c>
      <c r="P316" s="28">
        <v>41.01</v>
      </c>
      <c r="Q316" s="28">
        <v>51</v>
      </c>
      <c r="R316" s="28" t="s">
        <v>723</v>
      </c>
      <c r="S316" s="31">
        <v>76</v>
      </c>
      <c r="T316" s="30">
        <v>0.34410000000000002</v>
      </c>
      <c r="U316" s="29">
        <v>9.6500000000000002E-2</v>
      </c>
      <c r="V316" s="28">
        <v>758.33333333333337</v>
      </c>
      <c r="W316" s="28">
        <v>0</v>
      </c>
      <c r="X316" s="28">
        <v>9100</v>
      </c>
      <c r="Y316" s="28" t="s">
        <v>116</v>
      </c>
      <c r="Z316" s="28">
        <v>9100</v>
      </c>
      <c r="AA316" s="28"/>
      <c r="AB316" s="28">
        <v>0</v>
      </c>
      <c r="AC316" s="30"/>
      <c r="AD316" s="30">
        <v>0.12</v>
      </c>
      <c r="AE316" s="30">
        <v>0.31</v>
      </c>
      <c r="AF316" s="29">
        <v>1.7000000000000002</v>
      </c>
      <c r="AG316" s="27">
        <v>0.8</v>
      </c>
      <c r="AH316" s="27">
        <v>0.9</v>
      </c>
      <c r="AI316" s="54">
        <v>0.2678256534599156</v>
      </c>
      <c r="AJ316" s="28">
        <v>104.25636499096346</v>
      </c>
      <c r="AK316" s="29">
        <v>52</v>
      </c>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6"/>
      <c r="DG316" s="6"/>
      <c r="DH316" s="6"/>
      <c r="DI316" s="6"/>
      <c r="DJ316" s="6"/>
      <c r="DK316" s="6"/>
      <c r="DL316" s="6"/>
      <c r="DM316" s="6"/>
      <c r="DN316" s="6"/>
      <c r="DO316" s="6"/>
      <c r="DP316" s="6"/>
      <c r="DQ316" s="6"/>
      <c r="DR316" s="6"/>
      <c r="DS316" s="6"/>
      <c r="DT316" s="6"/>
      <c r="DU316" s="6"/>
      <c r="DV316" s="6"/>
      <c r="DW316" s="6"/>
      <c r="DX316" s="6"/>
      <c r="DY316" s="6"/>
      <c r="DZ316" s="6"/>
      <c r="EA316" s="6"/>
      <c r="EB316" s="6"/>
      <c r="EC316" s="6"/>
      <c r="ED316" s="6"/>
      <c r="EE316" s="6"/>
      <c r="EF316" s="6"/>
      <c r="EG316" s="6"/>
      <c r="EH316" s="6"/>
      <c r="EI316" s="6"/>
      <c r="EJ316" s="6"/>
      <c r="EK316" s="6"/>
      <c r="EL316" s="6"/>
      <c r="EM316" s="6"/>
      <c r="EN316" s="6"/>
      <c r="EO316" s="6"/>
      <c r="EP316" s="6"/>
      <c r="EQ316" s="6"/>
      <c r="ER316" s="6"/>
      <c r="ES316" s="6"/>
      <c r="ET316" s="6"/>
      <c r="EU316" s="6"/>
      <c r="EV316" s="6"/>
      <c r="EW316" s="6"/>
      <c r="EX316" s="6"/>
      <c r="EY316" s="6"/>
      <c r="EZ316" s="6"/>
      <c r="FA316" s="6"/>
      <c r="FB316" s="6"/>
      <c r="FC316" s="6"/>
      <c r="FD316" s="6"/>
      <c r="FE316" s="6"/>
      <c r="FF316" s="6"/>
      <c r="FG316" s="6"/>
      <c r="FH316" s="6"/>
      <c r="FI316" s="6"/>
      <c r="FJ316" s="6"/>
      <c r="FK316" s="6"/>
      <c r="FL316" s="6"/>
      <c r="FM316" s="6"/>
      <c r="FN316" s="6"/>
      <c r="FO316" s="6"/>
      <c r="FP316" s="6"/>
      <c r="FQ316" s="6"/>
      <c r="FR316" s="6"/>
      <c r="FS316" s="6"/>
      <c r="FT316" s="6"/>
      <c r="FU316" s="6"/>
      <c r="FV316" s="6"/>
      <c r="FW316" s="6"/>
      <c r="FX316" s="6"/>
      <c r="FY316" s="6"/>
      <c r="FZ316" s="6"/>
      <c r="GA316" s="6"/>
      <c r="GB316" s="6"/>
      <c r="GC316" s="6"/>
      <c r="GD316" s="6"/>
      <c r="GE316" s="6"/>
      <c r="GF316" s="6"/>
      <c r="GG316" s="6"/>
      <c r="GH316" s="6"/>
      <c r="GI316" s="6"/>
      <c r="GJ316" s="6"/>
      <c r="GK316" s="6"/>
      <c r="GL316" s="6"/>
      <c r="GM316" s="6"/>
      <c r="GN316" s="6"/>
      <c r="GO316" s="6"/>
      <c r="GP316" s="6"/>
      <c r="GQ316" s="6"/>
      <c r="GR316" s="6"/>
      <c r="GS316" s="6"/>
      <c r="GT316" s="6"/>
      <c r="GU316" s="6"/>
      <c r="GV316" s="6"/>
      <c r="GW316" s="6"/>
      <c r="GX316" s="6"/>
      <c r="GY316" s="6"/>
      <c r="GZ316" s="6"/>
      <c r="HA316" s="6"/>
      <c r="HB316" s="6"/>
      <c r="HC316" s="6"/>
      <c r="HD316" s="6"/>
      <c r="HE316" s="6"/>
      <c r="HF316" s="6"/>
      <c r="HG316" s="6"/>
      <c r="HH316" s="6"/>
      <c r="HI316" s="6"/>
      <c r="HJ316" s="6"/>
      <c r="HK316" s="6"/>
      <c r="HL316" s="6"/>
      <c r="HM316" s="6"/>
      <c r="HN316" s="6"/>
      <c r="HO316" s="6"/>
      <c r="HP316" s="6"/>
      <c r="HQ316" s="6"/>
      <c r="HR316" s="6"/>
      <c r="HS316" s="6"/>
      <c r="HT316" s="6"/>
      <c r="HU316" s="6"/>
      <c r="HV316" s="6"/>
      <c r="HW316" s="6"/>
      <c r="HX316" s="6"/>
      <c r="HY316" s="6"/>
      <c r="HZ316" s="6"/>
      <c r="IA316" s="6"/>
      <c r="IB316" s="6"/>
      <c r="IC316" s="6"/>
      <c r="ID316" s="6"/>
      <c r="IE316" s="6"/>
      <c r="IF316" s="6"/>
      <c r="IG316" s="6"/>
      <c r="IH316" s="6"/>
      <c r="II316" s="6"/>
      <c r="IJ316" s="6"/>
      <c r="IK316" s="6"/>
      <c r="IL316" s="6"/>
      <c r="IM316" s="6"/>
      <c r="IN316" s="6"/>
      <c r="IO316" s="6"/>
      <c r="IP316" s="6"/>
      <c r="IQ316" s="6"/>
      <c r="IR316" s="6"/>
      <c r="IS316" s="6"/>
      <c r="IT316" s="6"/>
      <c r="IU316" s="6"/>
      <c r="IV316" s="6"/>
    </row>
    <row r="317" spans="1:256" s="35" customFormat="1" ht="8.25">
      <c r="A317" s="176" t="s">
        <v>112</v>
      </c>
      <c r="B317" s="189"/>
      <c r="C317" s="189"/>
      <c r="D317" s="190"/>
      <c r="E317" s="172"/>
      <c r="F317" s="39"/>
      <c r="G317" s="25"/>
      <c r="H317" s="40"/>
      <c r="I317" s="40"/>
      <c r="J317" s="40"/>
      <c r="K317" s="40"/>
      <c r="L317" s="40"/>
      <c r="M317" s="40"/>
      <c r="N317" s="25"/>
      <c r="O317" s="40"/>
      <c r="P317" s="25"/>
      <c r="Q317" s="25"/>
      <c r="R317" s="25"/>
      <c r="S317" s="25"/>
      <c r="T317" s="39"/>
      <c r="U317" s="39"/>
      <c r="V317" s="25"/>
      <c r="W317" s="25"/>
      <c r="X317" s="25"/>
      <c r="Y317" s="25"/>
      <c r="Z317" s="25"/>
      <c r="AA317" s="25"/>
      <c r="AB317" s="25"/>
      <c r="AC317" s="39"/>
      <c r="AD317" s="39"/>
      <c r="AE317" s="39"/>
      <c r="AF317" s="39"/>
      <c r="AG317" s="39"/>
      <c r="AH317" s="39"/>
      <c r="AI317" s="38"/>
      <c r="AJ317" s="25"/>
      <c r="AK317" s="40"/>
      <c r="AL317" s="41"/>
      <c r="AM317" s="41"/>
      <c r="AN317" s="41"/>
      <c r="AO317" s="41"/>
      <c r="AP317" s="41"/>
      <c r="AQ317" s="41"/>
      <c r="AR317" s="41"/>
      <c r="AS317" s="41"/>
      <c r="AT317" s="41"/>
      <c r="AU317" s="41"/>
      <c r="AV317" s="41"/>
      <c r="AW317" s="41"/>
      <c r="AX317" s="41"/>
      <c r="AY317" s="41"/>
      <c r="AZ317" s="41"/>
      <c r="BA317" s="41"/>
      <c r="BB317" s="41"/>
      <c r="BC317" s="41"/>
      <c r="BD317" s="41"/>
      <c r="BE317" s="41"/>
      <c r="BF317" s="41"/>
      <c r="BG317" s="41"/>
      <c r="BH317" s="41"/>
      <c r="BI317" s="41"/>
      <c r="BJ317" s="41"/>
      <c r="BK317" s="41"/>
      <c r="BL317" s="41"/>
      <c r="BM317" s="41"/>
      <c r="BN317" s="41"/>
      <c r="BO317" s="41"/>
      <c r="BP317" s="41"/>
      <c r="BQ317" s="41"/>
      <c r="BR317" s="41"/>
      <c r="BS317" s="41"/>
      <c r="BT317" s="41"/>
      <c r="BU317" s="41"/>
      <c r="BV317" s="41"/>
      <c r="BW317" s="41"/>
      <c r="BX317" s="41"/>
      <c r="BY317" s="41"/>
      <c r="BZ317" s="41"/>
      <c r="CA317" s="41"/>
      <c r="CB317" s="41"/>
      <c r="CC317" s="41"/>
      <c r="CD317" s="41"/>
      <c r="CE317" s="41"/>
      <c r="CF317" s="41"/>
      <c r="CG317" s="41"/>
      <c r="CH317" s="41"/>
      <c r="CI317" s="41"/>
      <c r="CJ317" s="41"/>
      <c r="CK317" s="41"/>
      <c r="CL317" s="41"/>
      <c r="CM317" s="41"/>
      <c r="CN317" s="41"/>
      <c r="CO317" s="41"/>
      <c r="CP317" s="41"/>
      <c r="CQ317" s="41"/>
      <c r="CR317" s="41"/>
      <c r="CS317" s="41"/>
      <c r="CT317" s="41"/>
      <c r="CU317" s="41"/>
      <c r="CV317" s="41"/>
      <c r="CW317" s="41"/>
      <c r="CX317" s="41"/>
      <c r="CY317" s="41"/>
      <c r="CZ317" s="41"/>
      <c r="DA317" s="41"/>
      <c r="DB317" s="41"/>
      <c r="DC317" s="41"/>
      <c r="DD317" s="41"/>
      <c r="DE317" s="41"/>
      <c r="DF317" s="41"/>
      <c r="DG317" s="41"/>
      <c r="DH317" s="41"/>
      <c r="DI317" s="41"/>
      <c r="DJ317" s="41"/>
      <c r="DK317" s="41"/>
      <c r="DL317" s="41"/>
      <c r="DM317" s="41"/>
      <c r="DN317" s="41"/>
      <c r="DO317" s="41"/>
      <c r="DP317" s="41"/>
      <c r="DQ317" s="41"/>
      <c r="DR317" s="41"/>
      <c r="DS317" s="41"/>
      <c r="DT317" s="41"/>
      <c r="DU317" s="41"/>
      <c r="DV317" s="41"/>
      <c r="DW317" s="41"/>
      <c r="DX317" s="41"/>
      <c r="DY317" s="41"/>
      <c r="DZ317" s="41"/>
      <c r="EA317" s="41"/>
      <c r="EB317" s="41"/>
      <c r="EC317" s="41"/>
      <c r="ED317" s="41"/>
      <c r="EE317" s="41"/>
      <c r="EF317" s="41"/>
      <c r="EG317" s="41"/>
      <c r="EH317" s="41"/>
      <c r="EI317" s="41"/>
      <c r="EJ317" s="41"/>
      <c r="EK317" s="41"/>
      <c r="EL317" s="41"/>
      <c r="EM317" s="41"/>
      <c r="EN317" s="41"/>
      <c r="EO317" s="41"/>
      <c r="EP317" s="41"/>
      <c r="EQ317" s="41"/>
      <c r="ER317" s="41"/>
      <c r="ES317" s="41"/>
      <c r="ET317" s="41"/>
      <c r="EU317" s="41"/>
      <c r="EV317" s="41"/>
      <c r="EW317" s="41"/>
      <c r="EX317" s="41"/>
      <c r="EY317" s="41"/>
      <c r="EZ317" s="41"/>
      <c r="FA317" s="41"/>
      <c r="FB317" s="41"/>
      <c r="FC317" s="41"/>
      <c r="FD317" s="41"/>
      <c r="FE317" s="41"/>
      <c r="FF317" s="41"/>
      <c r="FG317" s="41"/>
      <c r="FH317" s="41"/>
      <c r="FI317" s="41"/>
      <c r="FJ317" s="41"/>
      <c r="FK317" s="41"/>
      <c r="FL317" s="41"/>
      <c r="FM317" s="41"/>
      <c r="FN317" s="41"/>
      <c r="FO317" s="41"/>
      <c r="FP317" s="41"/>
      <c r="FQ317" s="41"/>
      <c r="FR317" s="41"/>
      <c r="FS317" s="41"/>
      <c r="FT317" s="41"/>
      <c r="FU317" s="41"/>
      <c r="FV317" s="41"/>
      <c r="FW317" s="41"/>
      <c r="FX317" s="41"/>
      <c r="FY317" s="41"/>
      <c r="FZ317" s="41"/>
      <c r="GA317" s="41"/>
      <c r="GB317" s="41"/>
      <c r="GC317" s="41"/>
      <c r="GD317" s="41"/>
      <c r="GE317" s="41"/>
      <c r="GF317" s="41"/>
      <c r="GG317" s="41"/>
      <c r="GH317" s="41"/>
      <c r="GI317" s="41"/>
      <c r="GJ317" s="41"/>
      <c r="GK317" s="41"/>
      <c r="GL317" s="41"/>
      <c r="GM317" s="41"/>
      <c r="GN317" s="41"/>
      <c r="GO317" s="41"/>
      <c r="GP317" s="41"/>
      <c r="GQ317" s="41"/>
      <c r="GR317" s="41"/>
      <c r="GS317" s="41"/>
      <c r="GT317" s="41"/>
      <c r="GU317" s="41"/>
      <c r="GV317" s="41"/>
      <c r="GW317" s="41"/>
      <c r="GX317" s="41"/>
      <c r="GY317" s="41"/>
      <c r="GZ317" s="41"/>
      <c r="HA317" s="41"/>
      <c r="HB317" s="41"/>
      <c r="HC317" s="41"/>
      <c r="HD317" s="41"/>
      <c r="HE317" s="41"/>
      <c r="HF317" s="41"/>
      <c r="HG317" s="41"/>
      <c r="HH317" s="41"/>
      <c r="HI317" s="41"/>
      <c r="HJ317" s="41"/>
      <c r="HK317" s="41"/>
      <c r="HL317" s="41"/>
      <c r="HM317" s="41"/>
      <c r="HN317" s="41"/>
      <c r="HO317" s="41"/>
      <c r="HP317" s="41"/>
      <c r="HQ317" s="41"/>
      <c r="HR317" s="41"/>
      <c r="HS317" s="41"/>
      <c r="HT317" s="41"/>
      <c r="HU317" s="41"/>
      <c r="HV317" s="41"/>
      <c r="HW317" s="41"/>
      <c r="HX317" s="41"/>
      <c r="HY317" s="41"/>
      <c r="HZ317" s="41"/>
      <c r="IA317" s="41"/>
      <c r="IB317" s="41"/>
      <c r="IC317" s="41"/>
      <c r="ID317" s="41"/>
      <c r="IE317" s="41"/>
      <c r="IF317" s="41"/>
      <c r="IG317" s="41"/>
      <c r="IH317" s="41"/>
      <c r="II317" s="41"/>
      <c r="IJ317" s="41"/>
      <c r="IK317" s="41"/>
      <c r="IL317" s="41"/>
      <c r="IM317" s="41"/>
      <c r="IN317" s="41"/>
      <c r="IO317" s="41"/>
      <c r="IP317" s="41"/>
      <c r="IQ317" s="41"/>
      <c r="IR317" s="41"/>
      <c r="IS317" s="41"/>
      <c r="IT317" s="41"/>
      <c r="IU317" s="41"/>
      <c r="IV317" s="41"/>
    </row>
    <row r="318" spans="1:256" s="24" customFormat="1" ht="8.25">
      <c r="A318" s="177" t="s">
        <v>113</v>
      </c>
      <c r="B318" s="191"/>
      <c r="C318" s="191"/>
      <c r="D318" s="192"/>
      <c r="E318" s="169"/>
      <c r="F318" s="25"/>
      <c r="G318" s="25"/>
      <c r="H318" s="25">
        <v>1</v>
      </c>
      <c r="I318" s="25">
        <v>1</v>
      </c>
      <c r="J318" s="25">
        <v>1</v>
      </c>
      <c r="K318" s="25"/>
      <c r="L318" s="25">
        <v>1</v>
      </c>
      <c r="M318" s="25">
        <v>1</v>
      </c>
      <c r="N318" s="25">
        <v>1</v>
      </c>
      <c r="O318" s="25">
        <v>1</v>
      </c>
      <c r="P318" s="25">
        <v>1</v>
      </c>
      <c r="Q318" s="25">
        <v>1</v>
      </c>
      <c r="R318" s="25">
        <v>1</v>
      </c>
      <c r="S318" s="25">
        <v>1</v>
      </c>
      <c r="T318" s="25">
        <v>1</v>
      </c>
      <c r="U318" s="25">
        <v>1</v>
      </c>
      <c r="V318" s="25"/>
      <c r="W318" s="25">
        <v>1</v>
      </c>
      <c r="X318" s="25"/>
      <c r="Y318" s="25">
        <v>1</v>
      </c>
      <c r="Z318" s="25">
        <v>1</v>
      </c>
      <c r="AA318" s="25"/>
      <c r="AB318" s="25">
        <v>1</v>
      </c>
      <c r="AC318" s="25"/>
      <c r="AD318" s="25">
        <v>1</v>
      </c>
      <c r="AE318" s="25">
        <v>1</v>
      </c>
      <c r="AF318" s="25"/>
      <c r="AG318" s="25">
        <v>1</v>
      </c>
      <c r="AH318" s="25">
        <v>1</v>
      </c>
      <c r="AI318" s="25">
        <v>1</v>
      </c>
      <c r="AJ318" s="25">
        <v>1</v>
      </c>
      <c r="AK318" s="25">
        <v>1</v>
      </c>
      <c r="AL318" s="33"/>
      <c r="AM318" s="33"/>
      <c r="AN318" s="33"/>
      <c r="AO318" s="33"/>
      <c r="AP318" s="33"/>
      <c r="AQ318" s="33"/>
      <c r="AR318" s="33"/>
      <c r="AS318" s="33"/>
      <c r="AT318" s="33"/>
      <c r="AU318" s="33"/>
      <c r="AV318" s="33"/>
      <c r="AW318" s="33"/>
      <c r="AX318" s="33"/>
      <c r="AY318" s="33"/>
      <c r="AZ318" s="33"/>
      <c r="BA318" s="33"/>
      <c r="BB318" s="33"/>
      <c r="BC318" s="33"/>
      <c r="BD318" s="33"/>
      <c r="BE318" s="33"/>
      <c r="BF318" s="33"/>
      <c r="BG318" s="33"/>
      <c r="BH318" s="33"/>
      <c r="BI318" s="33"/>
      <c r="BJ318" s="33"/>
      <c r="BK318" s="33"/>
      <c r="BL318" s="33"/>
      <c r="BM318" s="33"/>
      <c r="BN318" s="33"/>
      <c r="BO318" s="33"/>
      <c r="BP318" s="33"/>
      <c r="BQ318" s="33"/>
      <c r="BR318" s="33"/>
      <c r="BS318" s="33"/>
      <c r="BT318" s="33"/>
      <c r="BU318" s="33"/>
      <c r="BV318" s="33"/>
      <c r="BW318" s="33"/>
      <c r="BX318" s="33"/>
      <c r="BY318" s="33"/>
      <c r="BZ318" s="33"/>
      <c r="CA318" s="33"/>
      <c r="CB318" s="33"/>
      <c r="CC318" s="33"/>
      <c r="CD318" s="33"/>
      <c r="CE318" s="33"/>
      <c r="CF318" s="33"/>
      <c r="CG318" s="33"/>
      <c r="CH318" s="33"/>
      <c r="CI318" s="33"/>
      <c r="CJ318" s="33"/>
      <c r="CK318" s="33"/>
      <c r="CL318" s="33"/>
      <c r="CM318" s="33"/>
      <c r="CN318" s="33"/>
      <c r="CO318" s="33"/>
      <c r="CP318" s="33"/>
      <c r="CQ318" s="33"/>
      <c r="CR318" s="33"/>
      <c r="CS318" s="33"/>
      <c r="CT318" s="33"/>
      <c r="CU318" s="33"/>
      <c r="CV318" s="33"/>
      <c r="CW318" s="33"/>
      <c r="CX318" s="33"/>
      <c r="CY318" s="33"/>
      <c r="CZ318" s="33"/>
      <c r="DA318" s="33"/>
      <c r="DB318" s="33"/>
      <c r="DC318" s="33"/>
      <c r="DD318" s="33"/>
      <c r="DE318" s="33"/>
      <c r="DF318" s="33"/>
      <c r="DG318" s="33"/>
      <c r="DH318" s="33"/>
      <c r="DI318" s="33"/>
      <c r="DJ318" s="33"/>
      <c r="DK318" s="33"/>
      <c r="DL318" s="33"/>
      <c r="DM318" s="33"/>
      <c r="DN318" s="33"/>
      <c r="DO318" s="33"/>
      <c r="DP318" s="33"/>
      <c r="DQ318" s="33"/>
      <c r="DR318" s="33"/>
      <c r="DS318" s="33"/>
      <c r="DT318" s="33"/>
      <c r="DU318" s="33"/>
      <c r="DV318" s="33"/>
      <c r="DW318" s="33"/>
      <c r="DX318" s="33"/>
      <c r="DY318" s="33"/>
      <c r="DZ318" s="33"/>
      <c r="EA318" s="33"/>
      <c r="EB318" s="33"/>
      <c r="EC318" s="33"/>
      <c r="ED318" s="33"/>
      <c r="EE318" s="33"/>
      <c r="EF318" s="33"/>
      <c r="EG318" s="33"/>
      <c r="EH318" s="33"/>
      <c r="EI318" s="33"/>
      <c r="EJ318" s="33"/>
      <c r="EK318" s="33"/>
      <c r="EL318" s="33"/>
      <c r="EM318" s="33"/>
      <c r="EN318" s="33"/>
      <c r="EO318" s="33"/>
      <c r="EP318" s="33"/>
      <c r="EQ318" s="33"/>
      <c r="ER318" s="33"/>
      <c r="ES318" s="33"/>
      <c r="ET318" s="33"/>
      <c r="EU318" s="33"/>
      <c r="EV318" s="33"/>
      <c r="EW318" s="33"/>
      <c r="EX318" s="33"/>
      <c r="EY318" s="33"/>
      <c r="EZ318" s="33"/>
      <c r="FA318" s="33"/>
      <c r="FB318" s="33"/>
      <c r="FC318" s="33"/>
      <c r="FD318" s="33"/>
      <c r="FE318" s="33"/>
      <c r="FF318" s="33"/>
      <c r="FG318" s="33"/>
      <c r="FH318" s="33"/>
      <c r="FI318" s="33"/>
      <c r="FJ318" s="33"/>
      <c r="FK318" s="33"/>
      <c r="FL318" s="33"/>
      <c r="FM318" s="33"/>
      <c r="FN318" s="33"/>
      <c r="FO318" s="33"/>
      <c r="FP318" s="33"/>
      <c r="FQ318" s="33"/>
      <c r="FR318" s="33"/>
      <c r="FS318" s="33"/>
      <c r="FT318" s="33"/>
      <c r="FU318" s="33"/>
      <c r="FV318" s="33"/>
      <c r="FW318" s="33"/>
      <c r="FX318" s="33"/>
      <c r="FY318" s="33"/>
      <c r="FZ318" s="33"/>
      <c r="GA318" s="33"/>
      <c r="GB318" s="33"/>
      <c r="GC318" s="33"/>
      <c r="GD318" s="33"/>
      <c r="GE318" s="33"/>
      <c r="GF318" s="33"/>
      <c r="GG318" s="33"/>
      <c r="GH318" s="33"/>
      <c r="GI318" s="33"/>
      <c r="GJ318" s="33"/>
      <c r="GK318" s="33"/>
      <c r="GL318" s="33"/>
      <c r="GM318" s="33"/>
      <c r="GN318" s="33"/>
      <c r="GO318" s="33"/>
      <c r="GP318" s="33"/>
      <c r="GQ318" s="33"/>
      <c r="GR318" s="33"/>
      <c r="GS318" s="33"/>
      <c r="GT318" s="33"/>
      <c r="GU318" s="33"/>
      <c r="GV318" s="33"/>
      <c r="GW318" s="33"/>
      <c r="GX318" s="33"/>
      <c r="GY318" s="33"/>
      <c r="GZ318" s="33"/>
      <c r="HA318" s="33"/>
      <c r="HB318" s="33"/>
      <c r="HC318" s="33"/>
      <c r="HD318" s="33"/>
      <c r="HE318" s="33"/>
      <c r="HF318" s="33"/>
      <c r="HG318" s="33"/>
      <c r="HH318" s="33"/>
      <c r="HI318" s="33"/>
      <c r="HJ318" s="33"/>
      <c r="HK318" s="33"/>
      <c r="HL318" s="33"/>
      <c r="HM318" s="33"/>
      <c r="HN318" s="33"/>
      <c r="HO318" s="33"/>
      <c r="HP318" s="33"/>
      <c r="HQ318" s="33"/>
      <c r="HR318" s="33"/>
      <c r="HS318" s="33"/>
      <c r="HT318" s="33"/>
      <c r="HU318" s="33"/>
      <c r="HV318" s="33"/>
      <c r="HW318" s="33"/>
      <c r="HX318" s="33"/>
      <c r="HY318" s="33"/>
      <c r="HZ318" s="33"/>
      <c r="IA318" s="33"/>
      <c r="IB318" s="33"/>
      <c r="IC318" s="33"/>
      <c r="ID318" s="33"/>
      <c r="IE318" s="33"/>
      <c r="IF318" s="33"/>
      <c r="IG318" s="33"/>
      <c r="IH318" s="33"/>
      <c r="II318" s="33"/>
      <c r="IJ318" s="33"/>
      <c r="IK318" s="33"/>
      <c r="IL318" s="33"/>
      <c r="IM318" s="33"/>
      <c r="IN318" s="33"/>
      <c r="IO318" s="33"/>
      <c r="IP318" s="33"/>
      <c r="IQ318" s="33"/>
      <c r="IR318" s="33"/>
      <c r="IS318" s="33"/>
      <c r="IT318" s="33"/>
      <c r="IU318" s="33"/>
      <c r="IV318" s="33"/>
    </row>
    <row r="319" spans="1:256" ht="78.75">
      <c r="A319" s="178" t="s">
        <v>726</v>
      </c>
      <c r="B319" s="163" t="s">
        <v>724</v>
      </c>
      <c r="C319" s="174" t="s">
        <v>727</v>
      </c>
      <c r="D319" s="179" t="s">
        <v>725</v>
      </c>
      <c r="E319" s="164" t="s">
        <v>728</v>
      </c>
      <c r="F319" s="8">
        <v>0.71</v>
      </c>
      <c r="G319" s="10" t="s">
        <v>2643</v>
      </c>
      <c r="H319" s="11">
        <v>91.822857142857146</v>
      </c>
      <c r="I319" s="11">
        <v>2.367142857142857</v>
      </c>
      <c r="J319" s="11">
        <v>0.31428571428571433</v>
      </c>
      <c r="K319" s="11">
        <v>2.105714285714285</v>
      </c>
      <c r="L319" s="11">
        <v>2.1800000000000002</v>
      </c>
      <c r="M319" s="11">
        <v>1.21</v>
      </c>
      <c r="N319" s="10">
        <v>111.16999999999999</v>
      </c>
      <c r="O319" s="11">
        <v>2.2002766666666669</v>
      </c>
      <c r="P319" s="10" t="s">
        <v>729</v>
      </c>
      <c r="Q319" s="10">
        <v>31</v>
      </c>
      <c r="R319" s="10">
        <v>186.95499999999998</v>
      </c>
      <c r="S319" s="10">
        <v>69.37</v>
      </c>
      <c r="T319" s="8">
        <v>0.34977666666666668</v>
      </c>
      <c r="U319" s="8">
        <v>6.3096666666666676E-2</v>
      </c>
      <c r="V319" s="10">
        <v>169.5</v>
      </c>
      <c r="W319" s="10">
        <v>0</v>
      </c>
      <c r="X319" s="100" t="s">
        <v>2642</v>
      </c>
      <c r="Y319" s="10"/>
      <c r="Z319" s="10">
        <v>2030</v>
      </c>
      <c r="AA319" s="10"/>
      <c r="AB319" s="10">
        <v>0</v>
      </c>
      <c r="AC319" s="8"/>
      <c r="AD319" s="8">
        <v>0.02</v>
      </c>
      <c r="AE319" s="8">
        <v>0.36</v>
      </c>
      <c r="AF319" s="8" t="s">
        <v>193</v>
      </c>
      <c r="AG319" s="12">
        <v>0.5</v>
      </c>
      <c r="AH319" s="12"/>
      <c r="AI319" s="8">
        <v>0.24</v>
      </c>
      <c r="AJ319" s="10">
        <v>140</v>
      </c>
      <c r="AK319" s="11">
        <v>51.817999999999998</v>
      </c>
    </row>
    <row r="320" spans="1:256" s="41" customFormat="1" ht="8.25">
      <c r="A320" s="197" t="s">
        <v>112</v>
      </c>
      <c r="B320" s="193"/>
      <c r="C320" s="193"/>
      <c r="D320" s="194"/>
      <c r="E320" s="181"/>
      <c r="F320" s="43"/>
      <c r="G320" s="34"/>
      <c r="H320" s="44">
        <v>1.7076173877239451</v>
      </c>
      <c r="I320" s="44">
        <v>0.72437822270124075</v>
      </c>
      <c r="J320" s="44">
        <v>9.9976187641048278E-2</v>
      </c>
      <c r="K320" s="44"/>
      <c r="L320" s="44"/>
      <c r="M320" s="44">
        <v>0.2</v>
      </c>
      <c r="N320" s="34"/>
      <c r="O320" s="44">
        <v>2.6134683429560295</v>
      </c>
      <c r="P320" s="34"/>
      <c r="Q320" s="34"/>
      <c r="R320" s="34" t="s">
        <v>2641</v>
      </c>
      <c r="S320" s="34" t="s">
        <v>2640</v>
      </c>
      <c r="T320" s="43">
        <v>0.15591410979553239</v>
      </c>
      <c r="U320" s="43">
        <v>2.3301674474881247E-2</v>
      </c>
      <c r="V320" s="34"/>
      <c r="W320" s="34"/>
      <c r="X320" s="34"/>
      <c r="Y320" s="34"/>
      <c r="Z320" s="34"/>
      <c r="AA320" s="34"/>
      <c r="AB320" s="34"/>
      <c r="AC320" s="43"/>
      <c r="AD320" s="43" t="s">
        <v>2255</v>
      </c>
      <c r="AE320" s="43" t="s">
        <v>2639</v>
      </c>
      <c r="AF320" s="43"/>
      <c r="AG320" s="43"/>
      <c r="AH320" s="43"/>
      <c r="AI320" s="42"/>
      <c r="AJ320" s="34"/>
      <c r="AK320" s="44">
        <v>24.546142670489001</v>
      </c>
    </row>
    <row r="321" spans="1:256" s="33" customFormat="1" ht="8.25">
      <c r="A321" s="198" t="s">
        <v>113</v>
      </c>
      <c r="B321" s="195"/>
      <c r="C321" s="195"/>
      <c r="D321" s="196"/>
      <c r="E321" s="171"/>
      <c r="F321" s="43"/>
      <c r="G321" s="34"/>
      <c r="H321" s="34">
        <v>7</v>
      </c>
      <c r="I321" s="34">
        <v>7</v>
      </c>
      <c r="J321" s="34">
        <v>7</v>
      </c>
      <c r="K321" s="34"/>
      <c r="L321" s="34">
        <v>1</v>
      </c>
      <c r="M321" s="34">
        <v>3</v>
      </c>
      <c r="N321" s="34">
        <v>1</v>
      </c>
      <c r="O321" s="34">
        <v>3</v>
      </c>
      <c r="P321" s="34">
        <v>1</v>
      </c>
      <c r="Q321" s="34">
        <v>1</v>
      </c>
      <c r="R321" s="34">
        <v>2</v>
      </c>
      <c r="S321" s="34">
        <v>2</v>
      </c>
      <c r="T321" s="34">
        <v>3</v>
      </c>
      <c r="U321" s="34">
        <v>3</v>
      </c>
      <c r="V321" s="34"/>
      <c r="W321" s="34">
        <v>1</v>
      </c>
      <c r="X321" s="34">
        <v>1</v>
      </c>
      <c r="Y321" s="34"/>
      <c r="Z321" s="34">
        <v>1</v>
      </c>
      <c r="AA321" s="34"/>
      <c r="AB321" s="34">
        <v>1</v>
      </c>
      <c r="AC321" s="34"/>
      <c r="AD321" s="34">
        <v>2</v>
      </c>
      <c r="AE321" s="34">
        <v>2</v>
      </c>
      <c r="AF321" s="34">
        <v>1</v>
      </c>
      <c r="AG321" s="34">
        <v>1</v>
      </c>
      <c r="AH321" s="34"/>
      <c r="AI321" s="34">
        <v>1</v>
      </c>
      <c r="AJ321" s="34">
        <v>1</v>
      </c>
      <c r="AK321" s="34">
        <v>5</v>
      </c>
    </row>
    <row r="322" spans="1:256" ht="33.75">
      <c r="A322" s="178" t="s">
        <v>602</v>
      </c>
      <c r="B322" s="163" t="s">
        <v>3875</v>
      </c>
      <c r="C322" s="174" t="s">
        <v>3876</v>
      </c>
      <c r="D322" s="179"/>
      <c r="E322" s="164" t="s">
        <v>224</v>
      </c>
      <c r="F322" s="8"/>
      <c r="G322" s="10" t="s">
        <v>547</v>
      </c>
      <c r="H322" s="11">
        <v>89.240601503759407</v>
      </c>
      <c r="I322" s="11">
        <v>3.1146616541353382</v>
      </c>
      <c r="J322" s="11">
        <v>0.4135338345864662</v>
      </c>
      <c r="K322" s="11">
        <v>2.7706766917293226</v>
      </c>
      <c r="L322" s="11">
        <v>2.8684210526315792</v>
      </c>
      <c r="M322" s="11">
        <v>1.5921052631578947</v>
      </c>
      <c r="N322" s="10">
        <v>139.82434210526313</v>
      </c>
      <c r="O322" s="11">
        <v>2.2002730263157897</v>
      </c>
      <c r="P322" s="10">
        <v>141.71842105263158</v>
      </c>
      <c r="Q322" s="10">
        <v>36.718421052631577</v>
      </c>
      <c r="R322" s="10">
        <v>123.07302631578946</v>
      </c>
      <c r="S322" s="10">
        <v>69.136184210526324</v>
      </c>
      <c r="T322" s="8">
        <v>0.34559539473684209</v>
      </c>
      <c r="U322" s="8">
        <v>7.9081359649122815E-2</v>
      </c>
      <c r="V322" s="10">
        <v>200.7236842105263</v>
      </c>
      <c r="W322" s="10">
        <v>0</v>
      </c>
      <c r="X322" s="10" t="s">
        <v>3031</v>
      </c>
      <c r="Y322" s="10"/>
      <c r="Z322" s="10">
        <v>2410</v>
      </c>
      <c r="AA322" s="10"/>
      <c r="AB322" s="10">
        <v>0</v>
      </c>
      <c r="AC322" s="8"/>
      <c r="AD322" s="8">
        <v>1.7105263157894738E-2</v>
      </c>
      <c r="AE322" s="8">
        <v>0.30789473684210528</v>
      </c>
      <c r="AF322" s="11" t="s">
        <v>101</v>
      </c>
      <c r="AG322" s="11">
        <v>0.42763157894736847</v>
      </c>
      <c r="AH322" s="12"/>
      <c r="AI322" s="8">
        <v>0.20526315789473684</v>
      </c>
      <c r="AJ322" s="10">
        <v>92.10526315789474</v>
      </c>
      <c r="AK322" s="11">
        <v>27.272631578947365</v>
      </c>
    </row>
    <row r="323" spans="1:256" s="18" customFormat="1" ht="56.25">
      <c r="A323" s="175" t="s">
        <v>732</v>
      </c>
      <c r="B323" s="188" t="s">
        <v>730</v>
      </c>
      <c r="C323" s="173" t="s">
        <v>733</v>
      </c>
      <c r="D323" s="186" t="s">
        <v>731</v>
      </c>
      <c r="E323" s="167" t="s">
        <v>734</v>
      </c>
      <c r="F323" s="30">
        <v>0.69</v>
      </c>
      <c r="G323" s="99" t="s">
        <v>2638</v>
      </c>
      <c r="H323" s="29">
        <v>87.557500000000005</v>
      </c>
      <c r="I323" s="29">
        <v>2.88</v>
      </c>
      <c r="J323" s="29">
        <v>0.26750000000000002</v>
      </c>
      <c r="K323" s="29">
        <v>1.7399999999999949</v>
      </c>
      <c r="L323" s="29">
        <v>5.75</v>
      </c>
      <c r="M323" s="29">
        <v>1.8050000000000002</v>
      </c>
      <c r="N323" s="28">
        <v>119.66000000000001</v>
      </c>
      <c r="O323" s="29" t="s">
        <v>2033</v>
      </c>
      <c r="P323" s="28">
        <v>41.83</v>
      </c>
      <c r="Q323" s="28">
        <v>59.97</v>
      </c>
      <c r="R323" s="28">
        <v>224.89</v>
      </c>
      <c r="S323" s="28">
        <v>59.97</v>
      </c>
      <c r="T323" s="30">
        <v>1.4692700000000001</v>
      </c>
      <c r="U323" s="30">
        <v>2.0990000000000002E-2</v>
      </c>
      <c r="V323" s="28">
        <v>305.25</v>
      </c>
      <c r="W323" s="28">
        <v>0</v>
      </c>
      <c r="X323" s="28" t="s">
        <v>3032</v>
      </c>
      <c r="Y323" s="28"/>
      <c r="Z323" s="28">
        <v>3660</v>
      </c>
      <c r="AA323" s="28"/>
      <c r="AB323" s="28">
        <v>0</v>
      </c>
      <c r="AC323" s="30"/>
      <c r="AD323" s="29">
        <v>0.1</v>
      </c>
      <c r="AE323" s="30">
        <v>0.54600000000000004</v>
      </c>
      <c r="AF323" s="29">
        <v>1.5766666666666667</v>
      </c>
      <c r="AG323" s="29">
        <v>1.26</v>
      </c>
      <c r="AH323" s="29">
        <v>0.31666666666666665</v>
      </c>
      <c r="AI323" s="29">
        <v>0.6</v>
      </c>
      <c r="AJ323" s="28">
        <v>123</v>
      </c>
      <c r="AK323" s="29">
        <v>54.43</v>
      </c>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c r="DK323" s="6"/>
      <c r="DL323" s="6"/>
      <c r="DM323" s="6"/>
      <c r="DN323" s="6"/>
      <c r="DO323" s="6"/>
      <c r="DP323" s="6"/>
      <c r="DQ323" s="6"/>
      <c r="DR323" s="6"/>
      <c r="DS323" s="6"/>
      <c r="DT323" s="6"/>
      <c r="DU323" s="6"/>
      <c r="DV323" s="6"/>
      <c r="DW323" s="6"/>
      <c r="DX323" s="6"/>
      <c r="DY323" s="6"/>
      <c r="DZ323" s="6"/>
      <c r="EA323" s="6"/>
      <c r="EB323" s="6"/>
      <c r="EC323" s="6"/>
      <c r="ED323" s="6"/>
      <c r="EE323" s="6"/>
      <c r="EF323" s="6"/>
      <c r="EG323" s="6"/>
      <c r="EH323" s="6"/>
      <c r="EI323" s="6"/>
      <c r="EJ323" s="6"/>
      <c r="EK323" s="6"/>
      <c r="EL323" s="6"/>
      <c r="EM323" s="6"/>
      <c r="EN323" s="6"/>
      <c r="EO323" s="6"/>
      <c r="EP323" s="6"/>
      <c r="EQ323" s="6"/>
      <c r="ER323" s="6"/>
      <c r="ES323" s="6"/>
      <c r="ET323" s="6"/>
      <c r="EU323" s="6"/>
      <c r="EV323" s="6"/>
      <c r="EW323" s="6"/>
      <c r="EX323" s="6"/>
      <c r="EY323" s="6"/>
      <c r="EZ323" s="6"/>
      <c r="FA323" s="6"/>
      <c r="FB323" s="6"/>
      <c r="FC323" s="6"/>
      <c r="FD323" s="6"/>
      <c r="FE323" s="6"/>
      <c r="FF323" s="6"/>
      <c r="FG323" s="6"/>
      <c r="FH323" s="6"/>
      <c r="FI323" s="6"/>
      <c r="FJ323" s="6"/>
      <c r="FK323" s="6"/>
      <c r="FL323" s="6"/>
      <c r="FM323" s="6"/>
      <c r="FN323" s="6"/>
      <c r="FO323" s="6"/>
      <c r="FP323" s="6"/>
      <c r="FQ323" s="6"/>
      <c r="FR323" s="6"/>
      <c r="FS323" s="6"/>
      <c r="FT323" s="6"/>
      <c r="FU323" s="6"/>
      <c r="FV323" s="6"/>
      <c r="FW323" s="6"/>
      <c r="FX323" s="6"/>
      <c r="FY323" s="6"/>
      <c r="FZ323" s="6"/>
      <c r="GA323" s="6"/>
      <c r="GB323" s="6"/>
      <c r="GC323" s="6"/>
      <c r="GD323" s="6"/>
      <c r="GE323" s="6"/>
      <c r="GF323" s="6"/>
      <c r="GG323" s="6"/>
      <c r="GH323" s="6"/>
      <c r="GI323" s="6"/>
      <c r="GJ323" s="6"/>
      <c r="GK323" s="6"/>
      <c r="GL323" s="6"/>
      <c r="GM323" s="6"/>
      <c r="GN323" s="6"/>
      <c r="GO323" s="6"/>
      <c r="GP323" s="6"/>
      <c r="GQ323" s="6"/>
      <c r="GR323" s="6"/>
      <c r="GS323" s="6"/>
      <c r="GT323" s="6"/>
      <c r="GU323" s="6"/>
      <c r="GV323" s="6"/>
      <c r="GW323" s="6"/>
      <c r="GX323" s="6"/>
      <c r="GY323" s="6"/>
      <c r="GZ323" s="6"/>
      <c r="HA323" s="6"/>
      <c r="HB323" s="6"/>
      <c r="HC323" s="6"/>
      <c r="HD323" s="6"/>
      <c r="HE323" s="6"/>
      <c r="HF323" s="6"/>
      <c r="HG323" s="6"/>
      <c r="HH323" s="6"/>
      <c r="HI323" s="6"/>
      <c r="HJ323" s="6"/>
      <c r="HK323" s="6"/>
      <c r="HL323" s="6"/>
      <c r="HM323" s="6"/>
      <c r="HN323" s="6"/>
      <c r="HO323" s="6"/>
      <c r="HP323" s="6"/>
      <c r="HQ323" s="6"/>
      <c r="HR323" s="6"/>
      <c r="HS323" s="6"/>
      <c r="HT323" s="6"/>
      <c r="HU323" s="6"/>
      <c r="HV323" s="6"/>
      <c r="HW323" s="6"/>
      <c r="HX323" s="6"/>
      <c r="HY323" s="6"/>
      <c r="HZ323" s="6"/>
      <c r="IA323" s="6"/>
      <c r="IB323" s="6"/>
      <c r="IC323" s="6"/>
      <c r="ID323" s="6"/>
      <c r="IE323" s="6"/>
      <c r="IF323" s="6"/>
      <c r="IG323" s="6"/>
      <c r="IH323" s="6"/>
      <c r="II323" s="6"/>
      <c r="IJ323" s="6"/>
      <c r="IK323" s="6"/>
      <c r="IL323" s="6"/>
      <c r="IM323" s="6"/>
      <c r="IN323" s="6"/>
      <c r="IO323" s="6"/>
      <c r="IP323" s="6"/>
      <c r="IQ323" s="6"/>
      <c r="IR323" s="6"/>
      <c r="IS323" s="6"/>
      <c r="IT323" s="6"/>
      <c r="IU323" s="6"/>
      <c r="IV323" s="6"/>
    </row>
    <row r="324" spans="1:256" s="35" customFormat="1" ht="8.25">
      <c r="A324" s="176" t="s">
        <v>112</v>
      </c>
      <c r="B324" s="189"/>
      <c r="C324" s="189"/>
      <c r="D324" s="190"/>
      <c r="E324" s="172"/>
      <c r="F324" s="39"/>
      <c r="G324" s="25"/>
      <c r="H324" s="40">
        <v>3.6445976001016454</v>
      </c>
      <c r="I324" s="40">
        <v>1.3270455907767447</v>
      </c>
      <c r="J324" s="40">
        <v>0.24445517653208607</v>
      </c>
      <c r="K324" s="40"/>
      <c r="L324" s="40"/>
      <c r="M324" s="40" t="s">
        <v>2637</v>
      </c>
      <c r="N324" s="25">
        <v>11.535458378408716</v>
      </c>
      <c r="O324" s="40"/>
      <c r="P324" s="25"/>
      <c r="Q324" s="25"/>
      <c r="R324" s="25"/>
      <c r="S324" s="25"/>
      <c r="T324" s="39"/>
      <c r="U324" s="39"/>
      <c r="V324" s="25"/>
      <c r="W324" s="25"/>
      <c r="X324" s="25"/>
      <c r="Y324" s="25"/>
      <c r="Z324" s="25"/>
      <c r="AA324" s="25"/>
      <c r="AB324" s="25"/>
      <c r="AC324" s="39"/>
      <c r="AD324" s="39"/>
      <c r="AE324" s="39"/>
      <c r="AF324" s="39"/>
      <c r="AG324" s="39"/>
      <c r="AH324" s="39"/>
      <c r="AI324" s="38"/>
      <c r="AJ324" s="25"/>
      <c r="AK324" s="40"/>
      <c r="AL324" s="41"/>
      <c r="AM324" s="41"/>
      <c r="AN324" s="41"/>
      <c r="AO324" s="41"/>
      <c r="AP324" s="41"/>
      <c r="AQ324" s="41"/>
      <c r="AR324" s="41"/>
      <c r="AS324" s="41"/>
      <c r="AT324" s="41"/>
      <c r="AU324" s="41"/>
      <c r="AV324" s="41"/>
      <c r="AW324" s="41"/>
      <c r="AX324" s="41"/>
      <c r="AY324" s="41"/>
      <c r="AZ324" s="41"/>
      <c r="BA324" s="41"/>
      <c r="BB324" s="41"/>
      <c r="BC324" s="41"/>
      <c r="BD324" s="41"/>
      <c r="BE324" s="41"/>
      <c r="BF324" s="41"/>
      <c r="BG324" s="41"/>
      <c r="BH324" s="41"/>
      <c r="BI324" s="41"/>
      <c r="BJ324" s="41"/>
      <c r="BK324" s="41"/>
      <c r="BL324" s="41"/>
      <c r="BM324" s="41"/>
      <c r="BN324" s="41"/>
      <c r="BO324" s="41"/>
      <c r="BP324" s="41"/>
      <c r="BQ324" s="41"/>
      <c r="BR324" s="41"/>
      <c r="BS324" s="41"/>
      <c r="BT324" s="41"/>
      <c r="BU324" s="41"/>
      <c r="BV324" s="41"/>
      <c r="BW324" s="41"/>
      <c r="BX324" s="41"/>
      <c r="BY324" s="41"/>
      <c r="BZ324" s="41"/>
      <c r="CA324" s="41"/>
      <c r="CB324" s="41"/>
      <c r="CC324" s="41"/>
      <c r="CD324" s="41"/>
      <c r="CE324" s="41"/>
      <c r="CF324" s="41"/>
      <c r="CG324" s="41"/>
      <c r="CH324" s="41"/>
      <c r="CI324" s="41"/>
      <c r="CJ324" s="41"/>
      <c r="CK324" s="41"/>
      <c r="CL324" s="41"/>
      <c r="CM324" s="41"/>
      <c r="CN324" s="41"/>
      <c r="CO324" s="41"/>
      <c r="CP324" s="41"/>
      <c r="CQ324" s="41"/>
      <c r="CR324" s="41"/>
      <c r="CS324" s="41"/>
      <c r="CT324" s="41"/>
      <c r="CU324" s="41"/>
      <c r="CV324" s="41"/>
      <c r="CW324" s="41"/>
      <c r="CX324" s="41"/>
      <c r="CY324" s="41"/>
      <c r="CZ324" s="41"/>
      <c r="DA324" s="41"/>
      <c r="DB324" s="41"/>
      <c r="DC324" s="41"/>
      <c r="DD324" s="41"/>
      <c r="DE324" s="41"/>
      <c r="DF324" s="41"/>
      <c r="DG324" s="41"/>
      <c r="DH324" s="41"/>
      <c r="DI324" s="41"/>
      <c r="DJ324" s="41"/>
      <c r="DK324" s="41"/>
      <c r="DL324" s="41"/>
      <c r="DM324" s="41"/>
      <c r="DN324" s="41"/>
      <c r="DO324" s="41"/>
      <c r="DP324" s="41"/>
      <c r="DQ324" s="41"/>
      <c r="DR324" s="41"/>
      <c r="DS324" s="41"/>
      <c r="DT324" s="41"/>
      <c r="DU324" s="41"/>
      <c r="DV324" s="41"/>
      <c r="DW324" s="41"/>
      <c r="DX324" s="41"/>
      <c r="DY324" s="41"/>
      <c r="DZ324" s="41"/>
      <c r="EA324" s="41"/>
      <c r="EB324" s="41"/>
      <c r="EC324" s="41"/>
      <c r="ED324" s="41"/>
      <c r="EE324" s="41"/>
      <c r="EF324" s="41"/>
      <c r="EG324" s="41"/>
      <c r="EH324" s="41"/>
      <c r="EI324" s="41"/>
      <c r="EJ324" s="41"/>
      <c r="EK324" s="41"/>
      <c r="EL324" s="41"/>
      <c r="EM324" s="41"/>
      <c r="EN324" s="41"/>
      <c r="EO324" s="41"/>
      <c r="EP324" s="41"/>
      <c r="EQ324" s="41"/>
      <c r="ER324" s="41"/>
      <c r="ES324" s="41"/>
      <c r="ET324" s="41"/>
      <c r="EU324" s="41"/>
      <c r="EV324" s="41"/>
      <c r="EW324" s="41"/>
      <c r="EX324" s="41"/>
      <c r="EY324" s="41"/>
      <c r="EZ324" s="41"/>
      <c r="FA324" s="41"/>
      <c r="FB324" s="41"/>
      <c r="FC324" s="41"/>
      <c r="FD324" s="41"/>
      <c r="FE324" s="41"/>
      <c r="FF324" s="41"/>
      <c r="FG324" s="41"/>
      <c r="FH324" s="41"/>
      <c r="FI324" s="41"/>
      <c r="FJ324" s="41"/>
      <c r="FK324" s="41"/>
      <c r="FL324" s="41"/>
      <c r="FM324" s="41"/>
      <c r="FN324" s="41"/>
      <c r="FO324" s="41"/>
      <c r="FP324" s="41"/>
      <c r="FQ324" s="41"/>
      <c r="FR324" s="41"/>
      <c r="FS324" s="41"/>
      <c r="FT324" s="41"/>
      <c r="FU324" s="41"/>
      <c r="FV324" s="41"/>
      <c r="FW324" s="41"/>
      <c r="FX324" s="41"/>
      <c r="FY324" s="41"/>
      <c r="FZ324" s="41"/>
      <c r="GA324" s="41"/>
      <c r="GB324" s="41"/>
      <c r="GC324" s="41"/>
      <c r="GD324" s="41"/>
      <c r="GE324" s="41"/>
      <c r="GF324" s="41"/>
      <c r="GG324" s="41"/>
      <c r="GH324" s="41"/>
      <c r="GI324" s="41"/>
      <c r="GJ324" s="41"/>
      <c r="GK324" s="41"/>
      <c r="GL324" s="41"/>
      <c r="GM324" s="41"/>
      <c r="GN324" s="41"/>
      <c r="GO324" s="41"/>
      <c r="GP324" s="41"/>
      <c r="GQ324" s="41"/>
      <c r="GR324" s="41"/>
      <c r="GS324" s="41"/>
      <c r="GT324" s="41"/>
      <c r="GU324" s="41"/>
      <c r="GV324" s="41"/>
      <c r="GW324" s="41"/>
      <c r="GX324" s="41"/>
      <c r="GY324" s="41"/>
      <c r="GZ324" s="41"/>
      <c r="HA324" s="41"/>
      <c r="HB324" s="41"/>
      <c r="HC324" s="41"/>
      <c r="HD324" s="41"/>
      <c r="HE324" s="41"/>
      <c r="HF324" s="41"/>
      <c r="HG324" s="41"/>
      <c r="HH324" s="41"/>
      <c r="HI324" s="41"/>
      <c r="HJ324" s="41"/>
      <c r="HK324" s="41"/>
      <c r="HL324" s="41"/>
      <c r="HM324" s="41"/>
      <c r="HN324" s="41"/>
      <c r="HO324" s="41"/>
      <c r="HP324" s="41"/>
      <c r="HQ324" s="41"/>
      <c r="HR324" s="41"/>
      <c r="HS324" s="41"/>
      <c r="HT324" s="41"/>
      <c r="HU324" s="41"/>
      <c r="HV324" s="41"/>
      <c r="HW324" s="41"/>
      <c r="HX324" s="41"/>
      <c r="HY324" s="41"/>
      <c r="HZ324" s="41"/>
      <c r="IA324" s="41"/>
      <c r="IB324" s="41"/>
      <c r="IC324" s="41"/>
      <c r="ID324" s="41"/>
      <c r="IE324" s="41"/>
      <c r="IF324" s="41"/>
      <c r="IG324" s="41"/>
      <c r="IH324" s="41"/>
      <c r="II324" s="41"/>
      <c r="IJ324" s="41"/>
      <c r="IK324" s="41"/>
      <c r="IL324" s="41"/>
      <c r="IM324" s="41"/>
      <c r="IN324" s="41"/>
      <c r="IO324" s="41"/>
      <c r="IP324" s="41"/>
      <c r="IQ324" s="41"/>
      <c r="IR324" s="41"/>
      <c r="IS324" s="41"/>
      <c r="IT324" s="41"/>
      <c r="IU324" s="41"/>
      <c r="IV324" s="41"/>
    </row>
    <row r="325" spans="1:256" s="24" customFormat="1" ht="8.25">
      <c r="A325" s="177" t="s">
        <v>113</v>
      </c>
      <c r="B325" s="191"/>
      <c r="C325" s="191"/>
      <c r="D325" s="192"/>
      <c r="E325" s="169"/>
      <c r="F325" s="25"/>
      <c r="G325" s="25"/>
      <c r="H325" s="25">
        <v>4</v>
      </c>
      <c r="I325" s="25">
        <v>5</v>
      </c>
      <c r="J325" s="25">
        <v>4</v>
      </c>
      <c r="K325" s="25"/>
      <c r="L325" s="25">
        <v>1</v>
      </c>
      <c r="M325" s="25">
        <v>2</v>
      </c>
      <c r="N325" s="25">
        <v>3</v>
      </c>
      <c r="O325" s="25">
        <v>1</v>
      </c>
      <c r="P325" s="25">
        <v>1</v>
      </c>
      <c r="Q325" s="25">
        <v>1</v>
      </c>
      <c r="R325" s="25">
        <v>1</v>
      </c>
      <c r="S325" s="25">
        <v>1</v>
      </c>
      <c r="T325" s="25">
        <v>1</v>
      </c>
      <c r="U325" s="25">
        <v>1</v>
      </c>
      <c r="V325" s="25"/>
      <c r="W325" s="25">
        <v>1</v>
      </c>
      <c r="X325" s="25">
        <v>1</v>
      </c>
      <c r="Y325" s="25"/>
      <c r="Z325" s="25">
        <v>1</v>
      </c>
      <c r="AA325" s="25"/>
      <c r="AB325" s="25">
        <v>1</v>
      </c>
      <c r="AC325" s="25"/>
      <c r="AD325" s="25">
        <v>1</v>
      </c>
      <c r="AE325" s="25">
        <v>1</v>
      </c>
      <c r="AF325" s="25"/>
      <c r="AG325" s="25">
        <v>1</v>
      </c>
      <c r="AH325" s="25">
        <v>1</v>
      </c>
      <c r="AI325" s="25">
        <v>1</v>
      </c>
      <c r="AJ325" s="25">
        <v>1</v>
      </c>
      <c r="AK325" s="25">
        <v>1</v>
      </c>
      <c r="AL325" s="33"/>
      <c r="AM325" s="33"/>
      <c r="AN325" s="33"/>
      <c r="AO325" s="33"/>
      <c r="AP325" s="33"/>
      <c r="AQ325" s="33"/>
      <c r="AR325" s="33"/>
      <c r="AS325" s="33"/>
      <c r="AT325" s="33"/>
      <c r="AU325" s="33"/>
      <c r="AV325" s="33"/>
      <c r="AW325" s="33"/>
      <c r="AX325" s="33"/>
      <c r="AY325" s="33"/>
      <c r="AZ325" s="33"/>
      <c r="BA325" s="33"/>
      <c r="BB325" s="33"/>
      <c r="BC325" s="33"/>
      <c r="BD325" s="33"/>
      <c r="BE325" s="33"/>
      <c r="BF325" s="33"/>
      <c r="BG325" s="33"/>
      <c r="BH325" s="33"/>
      <c r="BI325" s="33"/>
      <c r="BJ325" s="33"/>
      <c r="BK325" s="33"/>
      <c r="BL325" s="33"/>
      <c r="BM325" s="33"/>
      <c r="BN325" s="33"/>
      <c r="BO325" s="33"/>
      <c r="BP325" s="33"/>
      <c r="BQ325" s="33"/>
      <c r="BR325" s="33"/>
      <c r="BS325" s="33"/>
      <c r="BT325" s="33"/>
      <c r="BU325" s="33"/>
      <c r="BV325" s="33"/>
      <c r="BW325" s="33"/>
      <c r="BX325" s="33"/>
      <c r="BY325" s="33"/>
      <c r="BZ325" s="33"/>
      <c r="CA325" s="33"/>
      <c r="CB325" s="33"/>
      <c r="CC325" s="33"/>
      <c r="CD325" s="33"/>
      <c r="CE325" s="33"/>
      <c r="CF325" s="33"/>
      <c r="CG325" s="33"/>
      <c r="CH325" s="33"/>
      <c r="CI325" s="33"/>
      <c r="CJ325" s="33"/>
      <c r="CK325" s="33"/>
      <c r="CL325" s="33"/>
      <c r="CM325" s="33"/>
      <c r="CN325" s="33"/>
      <c r="CO325" s="33"/>
      <c r="CP325" s="33"/>
      <c r="CQ325" s="33"/>
      <c r="CR325" s="33"/>
      <c r="CS325" s="33"/>
      <c r="CT325" s="33"/>
      <c r="CU325" s="33"/>
      <c r="CV325" s="33"/>
      <c r="CW325" s="33"/>
      <c r="CX325" s="33"/>
      <c r="CY325" s="33"/>
      <c r="CZ325" s="33"/>
      <c r="DA325" s="33"/>
      <c r="DB325" s="33"/>
      <c r="DC325" s="33"/>
      <c r="DD325" s="33"/>
      <c r="DE325" s="33"/>
      <c r="DF325" s="33"/>
      <c r="DG325" s="33"/>
      <c r="DH325" s="33"/>
      <c r="DI325" s="33"/>
      <c r="DJ325" s="33"/>
      <c r="DK325" s="33"/>
      <c r="DL325" s="33"/>
      <c r="DM325" s="33"/>
      <c r="DN325" s="33"/>
      <c r="DO325" s="33"/>
      <c r="DP325" s="33"/>
      <c r="DQ325" s="33"/>
      <c r="DR325" s="33"/>
      <c r="DS325" s="33"/>
      <c r="DT325" s="33"/>
      <c r="DU325" s="33"/>
      <c r="DV325" s="33"/>
      <c r="DW325" s="33"/>
      <c r="DX325" s="33"/>
      <c r="DY325" s="33"/>
      <c r="DZ325" s="33"/>
      <c r="EA325" s="33"/>
      <c r="EB325" s="33"/>
      <c r="EC325" s="33"/>
      <c r="ED325" s="33"/>
      <c r="EE325" s="33"/>
      <c r="EF325" s="33"/>
      <c r="EG325" s="33"/>
      <c r="EH325" s="33"/>
      <c r="EI325" s="33"/>
      <c r="EJ325" s="33"/>
      <c r="EK325" s="33"/>
      <c r="EL325" s="33"/>
      <c r="EM325" s="33"/>
      <c r="EN325" s="33"/>
      <c r="EO325" s="33"/>
      <c r="EP325" s="33"/>
      <c r="EQ325" s="33"/>
      <c r="ER325" s="33"/>
      <c r="ES325" s="33"/>
      <c r="ET325" s="33"/>
      <c r="EU325" s="33"/>
      <c r="EV325" s="33"/>
      <c r="EW325" s="33"/>
      <c r="EX325" s="33"/>
      <c r="EY325" s="33"/>
      <c r="EZ325" s="33"/>
      <c r="FA325" s="33"/>
      <c r="FB325" s="33"/>
      <c r="FC325" s="33"/>
      <c r="FD325" s="33"/>
      <c r="FE325" s="33"/>
      <c r="FF325" s="33"/>
      <c r="FG325" s="33"/>
      <c r="FH325" s="33"/>
      <c r="FI325" s="33"/>
      <c r="FJ325" s="33"/>
      <c r="FK325" s="33"/>
      <c r="FL325" s="33"/>
      <c r="FM325" s="33"/>
      <c r="FN325" s="33"/>
      <c r="FO325" s="33"/>
      <c r="FP325" s="33"/>
      <c r="FQ325" s="33"/>
      <c r="FR325" s="33"/>
      <c r="FS325" s="33"/>
      <c r="FT325" s="33"/>
      <c r="FU325" s="33"/>
      <c r="FV325" s="33"/>
      <c r="FW325" s="33"/>
      <c r="FX325" s="33"/>
      <c r="FY325" s="33"/>
      <c r="FZ325" s="33"/>
      <c r="GA325" s="33"/>
      <c r="GB325" s="33"/>
      <c r="GC325" s="33"/>
      <c r="GD325" s="33"/>
      <c r="GE325" s="33"/>
      <c r="GF325" s="33"/>
      <c r="GG325" s="33"/>
      <c r="GH325" s="33"/>
      <c r="GI325" s="33"/>
      <c r="GJ325" s="33"/>
      <c r="GK325" s="33"/>
      <c r="GL325" s="33"/>
      <c r="GM325" s="33"/>
      <c r="GN325" s="33"/>
      <c r="GO325" s="33"/>
      <c r="GP325" s="33"/>
      <c r="GQ325" s="33"/>
      <c r="GR325" s="33"/>
      <c r="GS325" s="33"/>
      <c r="GT325" s="33"/>
      <c r="GU325" s="33"/>
      <c r="GV325" s="33"/>
      <c r="GW325" s="33"/>
      <c r="GX325" s="33"/>
      <c r="GY325" s="33"/>
      <c r="GZ325" s="33"/>
      <c r="HA325" s="33"/>
      <c r="HB325" s="33"/>
      <c r="HC325" s="33"/>
      <c r="HD325" s="33"/>
      <c r="HE325" s="33"/>
      <c r="HF325" s="33"/>
      <c r="HG325" s="33"/>
      <c r="HH325" s="33"/>
      <c r="HI325" s="33"/>
      <c r="HJ325" s="33"/>
      <c r="HK325" s="33"/>
      <c r="HL325" s="33"/>
      <c r="HM325" s="33"/>
      <c r="HN325" s="33"/>
      <c r="HO325" s="33"/>
      <c r="HP325" s="33"/>
      <c r="HQ325" s="33"/>
      <c r="HR325" s="33"/>
      <c r="HS325" s="33"/>
      <c r="HT325" s="33"/>
      <c r="HU325" s="33"/>
      <c r="HV325" s="33"/>
      <c r="HW325" s="33"/>
      <c r="HX325" s="33"/>
      <c r="HY325" s="33"/>
      <c r="HZ325" s="33"/>
      <c r="IA325" s="33"/>
      <c r="IB325" s="33"/>
      <c r="IC325" s="33"/>
      <c r="ID325" s="33"/>
      <c r="IE325" s="33"/>
      <c r="IF325" s="33"/>
      <c r="IG325" s="33"/>
      <c r="IH325" s="33"/>
      <c r="II325" s="33"/>
      <c r="IJ325" s="33"/>
      <c r="IK325" s="33"/>
      <c r="IL325" s="33"/>
      <c r="IM325" s="33"/>
      <c r="IN325" s="33"/>
      <c r="IO325" s="33"/>
      <c r="IP325" s="33"/>
      <c r="IQ325" s="33"/>
      <c r="IR325" s="33"/>
      <c r="IS325" s="33"/>
      <c r="IT325" s="33"/>
      <c r="IU325" s="33"/>
      <c r="IV325" s="33"/>
    </row>
    <row r="326" spans="1:256" ht="56.25">
      <c r="A326" s="178" t="s">
        <v>756</v>
      </c>
      <c r="B326" s="163" t="s">
        <v>755</v>
      </c>
      <c r="C326" s="174" t="s">
        <v>757</v>
      </c>
      <c r="D326" s="179" t="s">
        <v>568</v>
      </c>
      <c r="E326" s="164" t="s">
        <v>758</v>
      </c>
      <c r="F326" s="8">
        <v>0.71</v>
      </c>
      <c r="G326" s="10" t="s">
        <v>2636</v>
      </c>
      <c r="H326" s="11">
        <v>90.827499999999986</v>
      </c>
      <c r="I326" s="11">
        <v>2.4419999999999997</v>
      </c>
      <c r="J326" s="11">
        <v>0.44000000000000006</v>
      </c>
      <c r="K326" s="11">
        <v>2.7905000000000229</v>
      </c>
      <c r="L326" s="11" t="s">
        <v>2471</v>
      </c>
      <c r="M326" s="11">
        <v>1.4</v>
      </c>
      <c r="N326" s="10">
        <v>40</v>
      </c>
      <c r="O326" s="11">
        <v>2.2200000000000002</v>
      </c>
      <c r="P326" s="10">
        <v>38</v>
      </c>
      <c r="Q326" s="10">
        <v>104</v>
      </c>
      <c r="R326" s="10">
        <v>436</v>
      </c>
      <c r="S326" s="10">
        <v>11</v>
      </c>
      <c r="T326" s="8">
        <v>0.2</v>
      </c>
      <c r="U326" s="8">
        <v>0.13300000000000001</v>
      </c>
      <c r="V326" s="10">
        <v>161.66666666666666</v>
      </c>
      <c r="W326" s="10">
        <v>0</v>
      </c>
      <c r="X326" s="10" t="s">
        <v>759</v>
      </c>
      <c r="Y326" s="10"/>
      <c r="Z326" s="10">
        <v>1940</v>
      </c>
      <c r="AA326" s="10"/>
      <c r="AB326" s="10">
        <v>0</v>
      </c>
      <c r="AC326" s="8"/>
      <c r="AD326" s="8">
        <v>0.12</v>
      </c>
      <c r="AE326" s="8">
        <v>0.24</v>
      </c>
      <c r="AF326" s="11">
        <v>1.4533333333333334</v>
      </c>
      <c r="AG326" s="11">
        <v>0.92</v>
      </c>
      <c r="AH326" s="11">
        <v>0.53333333333333333</v>
      </c>
      <c r="AI326" s="13">
        <v>0.20699999999999999</v>
      </c>
      <c r="AJ326" s="10">
        <v>36</v>
      </c>
      <c r="AK326" s="11">
        <v>37.200000000000003</v>
      </c>
    </row>
    <row r="327" spans="1:256" s="41" customFormat="1" ht="8.25">
      <c r="A327" s="197" t="s">
        <v>112</v>
      </c>
      <c r="B327" s="193"/>
      <c r="C327" s="193"/>
      <c r="D327" s="194"/>
      <c r="E327" s="181"/>
      <c r="F327" s="43"/>
      <c r="G327" s="34"/>
      <c r="H327" s="44">
        <v>1.2359712779834293</v>
      </c>
      <c r="I327" s="44">
        <v>0.40690293682892181</v>
      </c>
      <c r="J327" s="44">
        <v>0.25700194551792793</v>
      </c>
      <c r="K327" s="44"/>
      <c r="L327" s="44"/>
      <c r="M327" s="44"/>
      <c r="N327" s="34" t="s">
        <v>2635</v>
      </c>
      <c r="O327" s="44"/>
      <c r="P327" s="34"/>
      <c r="Q327" s="34"/>
      <c r="R327" s="34"/>
      <c r="S327" s="34"/>
      <c r="T327" s="43"/>
      <c r="U327" s="43"/>
      <c r="V327" s="34"/>
      <c r="W327" s="34"/>
      <c r="X327" s="34"/>
      <c r="Y327" s="34"/>
      <c r="Z327" s="34"/>
      <c r="AA327" s="34"/>
      <c r="AB327" s="34"/>
      <c r="AC327" s="43"/>
      <c r="AD327" s="43"/>
      <c r="AE327" s="43"/>
      <c r="AF327" s="43"/>
      <c r="AG327" s="43"/>
      <c r="AH327" s="43"/>
      <c r="AI327" s="42"/>
      <c r="AJ327" s="34"/>
      <c r="AK327" s="44" t="s">
        <v>2634</v>
      </c>
    </row>
    <row r="328" spans="1:256" s="33" customFormat="1" ht="8.25">
      <c r="A328" s="198" t="s">
        <v>113</v>
      </c>
      <c r="B328" s="195"/>
      <c r="C328" s="195"/>
      <c r="D328" s="196"/>
      <c r="E328" s="171"/>
      <c r="F328" s="43"/>
      <c r="G328" s="34"/>
      <c r="H328" s="34">
        <v>4</v>
      </c>
      <c r="I328" s="34">
        <v>5</v>
      </c>
      <c r="J328" s="34">
        <v>5</v>
      </c>
      <c r="K328" s="34"/>
      <c r="L328" s="34">
        <v>1</v>
      </c>
      <c r="M328" s="34">
        <v>1</v>
      </c>
      <c r="N328" s="34">
        <v>2</v>
      </c>
      <c r="O328" s="34">
        <v>1</v>
      </c>
      <c r="P328" s="34">
        <v>1</v>
      </c>
      <c r="Q328" s="34">
        <v>1</v>
      </c>
      <c r="R328" s="34">
        <v>1</v>
      </c>
      <c r="S328" s="34">
        <v>1</v>
      </c>
      <c r="T328" s="34">
        <v>1</v>
      </c>
      <c r="U328" s="34">
        <v>1</v>
      </c>
      <c r="V328" s="34"/>
      <c r="W328" s="34">
        <v>1</v>
      </c>
      <c r="X328" s="34">
        <v>1</v>
      </c>
      <c r="Y328" s="34"/>
      <c r="Z328" s="34">
        <v>1</v>
      </c>
      <c r="AA328" s="34"/>
      <c r="AB328" s="34">
        <v>1</v>
      </c>
      <c r="AC328" s="34"/>
      <c r="AD328" s="34">
        <v>1</v>
      </c>
      <c r="AE328" s="34">
        <v>1</v>
      </c>
      <c r="AF328" s="34"/>
      <c r="AG328" s="34">
        <v>1</v>
      </c>
      <c r="AH328" s="34">
        <v>1</v>
      </c>
      <c r="AI328" s="34">
        <v>1</v>
      </c>
      <c r="AJ328" s="34">
        <v>1</v>
      </c>
      <c r="AK328" s="34">
        <v>2</v>
      </c>
    </row>
    <row r="329" spans="1:256" s="18" customFormat="1" ht="67.5">
      <c r="A329" s="175" t="s">
        <v>775</v>
      </c>
      <c r="B329" s="188" t="s">
        <v>772</v>
      </c>
      <c r="C329" s="173" t="s">
        <v>776</v>
      </c>
      <c r="D329" s="186" t="s">
        <v>573</v>
      </c>
      <c r="E329" s="167" t="s">
        <v>777</v>
      </c>
      <c r="F329" s="30">
        <v>0.9</v>
      </c>
      <c r="G329" s="28" t="s">
        <v>2633</v>
      </c>
      <c r="H329" s="29">
        <v>90.712500000000006</v>
      </c>
      <c r="I329" s="29">
        <v>1.8466666666666667</v>
      </c>
      <c r="J329" s="29">
        <v>0.68571428571428583</v>
      </c>
      <c r="K329" s="29">
        <v>3.3684523809523768</v>
      </c>
      <c r="L329" s="29">
        <v>2.58</v>
      </c>
      <c r="M329" s="29">
        <v>0.80666666666666664</v>
      </c>
      <c r="N329" s="28">
        <v>146.96</v>
      </c>
      <c r="O329" s="29">
        <v>2.8386299999999998</v>
      </c>
      <c r="P329" s="28">
        <v>20.195</v>
      </c>
      <c r="Q329" s="28">
        <v>41.164999999999999</v>
      </c>
      <c r="R329" s="28">
        <v>259.67</v>
      </c>
      <c r="S329" s="28">
        <v>69.875</v>
      </c>
      <c r="T329" s="30">
        <v>0.47948333333333332</v>
      </c>
      <c r="U329" s="30">
        <v>6.5380000000000008E-2</v>
      </c>
      <c r="V329" s="28">
        <v>155.91666666666666</v>
      </c>
      <c r="W329" s="28">
        <v>0</v>
      </c>
      <c r="X329" s="28">
        <v>1870</v>
      </c>
      <c r="Y329" s="28" t="s">
        <v>116</v>
      </c>
      <c r="Z329" s="28">
        <v>1870</v>
      </c>
      <c r="AA329" s="28"/>
      <c r="AB329" s="28">
        <v>0</v>
      </c>
      <c r="AC329" s="30"/>
      <c r="AD329" s="30">
        <v>0.08</v>
      </c>
      <c r="AE329" s="30">
        <v>0.09</v>
      </c>
      <c r="AF329" s="29">
        <v>1.6</v>
      </c>
      <c r="AG329" s="27">
        <v>0.8</v>
      </c>
      <c r="AH329" s="27">
        <v>0.8</v>
      </c>
      <c r="AI329" s="54">
        <v>0.17895185298625638</v>
      </c>
      <c r="AJ329" s="28">
        <v>69.660502867163459</v>
      </c>
      <c r="AK329" s="29">
        <v>68.849999999999994</v>
      </c>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6"/>
      <c r="DG329" s="6"/>
      <c r="DH329" s="6"/>
      <c r="DI329" s="6"/>
      <c r="DJ329" s="6"/>
      <c r="DK329" s="6"/>
      <c r="DL329" s="6"/>
      <c r="DM329" s="6"/>
      <c r="DN329" s="6"/>
      <c r="DO329" s="6"/>
      <c r="DP329" s="6"/>
      <c r="DQ329" s="6"/>
      <c r="DR329" s="6"/>
      <c r="DS329" s="6"/>
      <c r="DT329" s="6"/>
      <c r="DU329" s="6"/>
      <c r="DV329" s="6"/>
      <c r="DW329" s="6"/>
      <c r="DX329" s="6"/>
      <c r="DY329" s="6"/>
      <c r="DZ329" s="6"/>
      <c r="EA329" s="6"/>
      <c r="EB329" s="6"/>
      <c r="EC329" s="6"/>
      <c r="ED329" s="6"/>
      <c r="EE329" s="6"/>
      <c r="EF329" s="6"/>
      <c r="EG329" s="6"/>
      <c r="EH329" s="6"/>
      <c r="EI329" s="6"/>
      <c r="EJ329" s="6"/>
      <c r="EK329" s="6"/>
      <c r="EL329" s="6"/>
      <c r="EM329" s="6"/>
      <c r="EN329" s="6"/>
      <c r="EO329" s="6"/>
      <c r="EP329" s="6"/>
      <c r="EQ329" s="6"/>
      <c r="ER329" s="6"/>
      <c r="ES329" s="6"/>
      <c r="ET329" s="6"/>
      <c r="EU329" s="6"/>
      <c r="EV329" s="6"/>
      <c r="EW329" s="6"/>
      <c r="EX329" s="6"/>
      <c r="EY329" s="6"/>
      <c r="EZ329" s="6"/>
      <c r="FA329" s="6"/>
      <c r="FB329" s="6"/>
      <c r="FC329" s="6"/>
      <c r="FD329" s="6"/>
      <c r="FE329" s="6"/>
      <c r="FF329" s="6"/>
      <c r="FG329" s="6"/>
      <c r="FH329" s="6"/>
      <c r="FI329" s="6"/>
      <c r="FJ329" s="6"/>
      <c r="FK329" s="6"/>
      <c r="FL329" s="6"/>
      <c r="FM329" s="6"/>
      <c r="FN329" s="6"/>
      <c r="FO329" s="6"/>
      <c r="FP329" s="6"/>
      <c r="FQ329" s="6"/>
      <c r="FR329" s="6"/>
      <c r="FS329" s="6"/>
      <c r="FT329" s="6"/>
      <c r="FU329" s="6"/>
      <c r="FV329" s="6"/>
      <c r="FW329" s="6"/>
      <c r="FX329" s="6"/>
      <c r="FY329" s="6"/>
      <c r="FZ329" s="6"/>
      <c r="GA329" s="6"/>
      <c r="GB329" s="6"/>
      <c r="GC329" s="6"/>
      <c r="GD329" s="6"/>
      <c r="GE329" s="6"/>
      <c r="GF329" s="6"/>
      <c r="GG329" s="6"/>
      <c r="GH329" s="6"/>
      <c r="GI329" s="6"/>
      <c r="GJ329" s="6"/>
      <c r="GK329" s="6"/>
      <c r="GL329" s="6"/>
      <c r="GM329" s="6"/>
      <c r="GN329" s="6"/>
      <c r="GO329" s="6"/>
      <c r="GP329" s="6"/>
      <c r="GQ329" s="6"/>
      <c r="GR329" s="6"/>
      <c r="GS329" s="6"/>
      <c r="GT329" s="6"/>
      <c r="GU329" s="6"/>
      <c r="GV329" s="6"/>
      <c r="GW329" s="6"/>
      <c r="GX329" s="6"/>
      <c r="GY329" s="6"/>
      <c r="GZ329" s="6"/>
      <c r="HA329" s="6"/>
      <c r="HB329" s="6"/>
      <c r="HC329" s="6"/>
      <c r="HD329" s="6"/>
      <c r="HE329" s="6"/>
      <c r="HF329" s="6"/>
      <c r="HG329" s="6"/>
      <c r="HH329" s="6"/>
      <c r="HI329" s="6"/>
      <c r="HJ329" s="6"/>
      <c r="HK329" s="6"/>
      <c r="HL329" s="6"/>
      <c r="HM329" s="6"/>
      <c r="HN329" s="6"/>
      <c r="HO329" s="6"/>
      <c r="HP329" s="6"/>
      <c r="HQ329" s="6"/>
      <c r="HR329" s="6"/>
      <c r="HS329" s="6"/>
      <c r="HT329" s="6"/>
      <c r="HU329" s="6"/>
      <c r="HV329" s="6"/>
      <c r="HW329" s="6"/>
      <c r="HX329" s="6"/>
      <c r="HY329" s="6"/>
      <c r="HZ329" s="6"/>
      <c r="IA329" s="6"/>
      <c r="IB329" s="6"/>
      <c r="IC329" s="6"/>
      <c r="ID329" s="6"/>
      <c r="IE329" s="6"/>
      <c r="IF329" s="6"/>
      <c r="IG329" s="6"/>
      <c r="IH329" s="6"/>
      <c r="II329" s="6"/>
      <c r="IJ329" s="6"/>
      <c r="IK329" s="6"/>
      <c r="IL329" s="6"/>
      <c r="IM329" s="6"/>
      <c r="IN329" s="6"/>
      <c r="IO329" s="6"/>
      <c r="IP329" s="6"/>
      <c r="IQ329" s="6"/>
      <c r="IR329" s="6"/>
      <c r="IS329" s="6"/>
      <c r="IT329" s="6"/>
      <c r="IU329" s="6"/>
      <c r="IV329" s="6"/>
    </row>
    <row r="330" spans="1:256" s="35" customFormat="1" ht="8.25">
      <c r="A330" s="176" t="s">
        <v>112</v>
      </c>
      <c r="B330" s="189"/>
      <c r="C330" s="189"/>
      <c r="D330" s="190"/>
      <c r="E330" s="172"/>
      <c r="F330" s="39"/>
      <c r="G330" s="25"/>
      <c r="H330" s="40">
        <v>1.7502642657610288</v>
      </c>
      <c r="I330" s="40">
        <v>0.29716437651015043</v>
      </c>
      <c r="J330" s="40">
        <v>0.27524880519614348</v>
      </c>
      <c r="K330" s="40"/>
      <c r="L330" s="40"/>
      <c r="M330" s="40">
        <v>0.2759226944876651</v>
      </c>
      <c r="N330" s="25" t="s">
        <v>2632</v>
      </c>
      <c r="O330" s="40">
        <v>2.3369906092237516</v>
      </c>
      <c r="P330" s="25" t="s">
        <v>2631</v>
      </c>
      <c r="Q330" s="25" t="s">
        <v>2630</v>
      </c>
      <c r="R330" s="25" t="s">
        <v>2629</v>
      </c>
      <c r="S330" s="25" t="s">
        <v>2628</v>
      </c>
      <c r="T330" s="39">
        <v>0.2</v>
      </c>
      <c r="U330" s="39">
        <v>0</v>
      </c>
      <c r="V330" s="25"/>
      <c r="W330" s="25"/>
      <c r="X330" s="25"/>
      <c r="Y330" s="25"/>
      <c r="Z330" s="25"/>
      <c r="AA330" s="25"/>
      <c r="AB330" s="25"/>
      <c r="AC330" s="39"/>
      <c r="AD330" s="39"/>
      <c r="AE330" s="39"/>
      <c r="AF330" s="39"/>
      <c r="AG330" s="39"/>
      <c r="AH330" s="39"/>
      <c r="AI330" s="38"/>
      <c r="AJ330" s="25"/>
      <c r="AK330" s="40"/>
      <c r="AL330" s="41"/>
      <c r="AM330" s="41"/>
      <c r="AN330" s="41"/>
      <c r="AO330" s="41"/>
      <c r="AP330" s="41"/>
      <c r="AQ330" s="41"/>
      <c r="AR330" s="41"/>
      <c r="AS330" s="41"/>
      <c r="AT330" s="41"/>
      <c r="AU330" s="41"/>
      <c r="AV330" s="41"/>
      <c r="AW330" s="41"/>
      <c r="AX330" s="41"/>
      <c r="AY330" s="41"/>
      <c r="AZ330" s="41"/>
      <c r="BA330" s="41"/>
      <c r="BB330" s="41"/>
      <c r="BC330" s="41"/>
      <c r="BD330" s="41"/>
      <c r="BE330" s="41"/>
      <c r="BF330" s="41"/>
      <c r="BG330" s="41"/>
      <c r="BH330" s="41"/>
      <c r="BI330" s="41"/>
      <c r="BJ330" s="41"/>
      <c r="BK330" s="41"/>
      <c r="BL330" s="41"/>
      <c r="BM330" s="41"/>
      <c r="BN330" s="41"/>
      <c r="BO330" s="41"/>
      <c r="BP330" s="41"/>
      <c r="BQ330" s="41"/>
      <c r="BR330" s="41"/>
      <c r="BS330" s="41"/>
      <c r="BT330" s="41"/>
      <c r="BU330" s="41"/>
      <c r="BV330" s="41"/>
      <c r="BW330" s="41"/>
      <c r="BX330" s="41"/>
      <c r="BY330" s="41"/>
      <c r="BZ330" s="41"/>
      <c r="CA330" s="41"/>
      <c r="CB330" s="41"/>
      <c r="CC330" s="41"/>
      <c r="CD330" s="41"/>
      <c r="CE330" s="41"/>
      <c r="CF330" s="41"/>
      <c r="CG330" s="41"/>
      <c r="CH330" s="41"/>
      <c r="CI330" s="41"/>
      <c r="CJ330" s="41"/>
      <c r="CK330" s="41"/>
      <c r="CL330" s="41"/>
      <c r="CM330" s="41"/>
      <c r="CN330" s="41"/>
      <c r="CO330" s="41"/>
      <c r="CP330" s="41"/>
      <c r="CQ330" s="41"/>
      <c r="CR330" s="41"/>
      <c r="CS330" s="41"/>
      <c r="CT330" s="41"/>
      <c r="CU330" s="41"/>
      <c r="CV330" s="41"/>
      <c r="CW330" s="41"/>
      <c r="CX330" s="41"/>
      <c r="CY330" s="41"/>
      <c r="CZ330" s="41"/>
      <c r="DA330" s="41"/>
      <c r="DB330" s="41"/>
      <c r="DC330" s="41"/>
      <c r="DD330" s="41"/>
      <c r="DE330" s="41"/>
      <c r="DF330" s="41"/>
      <c r="DG330" s="41"/>
      <c r="DH330" s="41"/>
      <c r="DI330" s="41"/>
      <c r="DJ330" s="41"/>
      <c r="DK330" s="41"/>
      <c r="DL330" s="41"/>
      <c r="DM330" s="41"/>
      <c r="DN330" s="41"/>
      <c r="DO330" s="41"/>
      <c r="DP330" s="41"/>
      <c r="DQ330" s="41"/>
      <c r="DR330" s="41"/>
      <c r="DS330" s="41"/>
      <c r="DT330" s="41"/>
      <c r="DU330" s="41"/>
      <c r="DV330" s="41"/>
      <c r="DW330" s="41"/>
      <c r="DX330" s="41"/>
      <c r="DY330" s="41"/>
      <c r="DZ330" s="41"/>
      <c r="EA330" s="41"/>
      <c r="EB330" s="41"/>
      <c r="EC330" s="41"/>
      <c r="ED330" s="41"/>
      <c r="EE330" s="41"/>
      <c r="EF330" s="41"/>
      <c r="EG330" s="41"/>
      <c r="EH330" s="41"/>
      <c r="EI330" s="41"/>
      <c r="EJ330" s="41"/>
      <c r="EK330" s="41"/>
      <c r="EL330" s="41"/>
      <c r="EM330" s="41"/>
      <c r="EN330" s="41"/>
      <c r="EO330" s="41"/>
      <c r="EP330" s="41"/>
      <c r="EQ330" s="41"/>
      <c r="ER330" s="41"/>
      <c r="ES330" s="41"/>
      <c r="ET330" s="41"/>
      <c r="EU330" s="41"/>
      <c r="EV330" s="41"/>
      <c r="EW330" s="41"/>
      <c r="EX330" s="41"/>
      <c r="EY330" s="41"/>
      <c r="EZ330" s="41"/>
      <c r="FA330" s="41"/>
      <c r="FB330" s="41"/>
      <c r="FC330" s="41"/>
      <c r="FD330" s="41"/>
      <c r="FE330" s="41"/>
      <c r="FF330" s="41"/>
      <c r="FG330" s="41"/>
      <c r="FH330" s="41"/>
      <c r="FI330" s="41"/>
      <c r="FJ330" s="41"/>
      <c r="FK330" s="41"/>
      <c r="FL330" s="41"/>
      <c r="FM330" s="41"/>
      <c r="FN330" s="41"/>
      <c r="FO330" s="41"/>
      <c r="FP330" s="41"/>
      <c r="FQ330" s="41"/>
      <c r="FR330" s="41"/>
      <c r="FS330" s="41"/>
      <c r="FT330" s="41"/>
      <c r="FU330" s="41"/>
      <c r="FV330" s="41"/>
      <c r="FW330" s="41"/>
      <c r="FX330" s="41"/>
      <c r="FY330" s="41"/>
      <c r="FZ330" s="41"/>
      <c r="GA330" s="41"/>
      <c r="GB330" s="41"/>
      <c r="GC330" s="41"/>
      <c r="GD330" s="41"/>
      <c r="GE330" s="41"/>
      <c r="GF330" s="41"/>
      <c r="GG330" s="41"/>
      <c r="GH330" s="41"/>
      <c r="GI330" s="41"/>
      <c r="GJ330" s="41"/>
      <c r="GK330" s="41"/>
      <c r="GL330" s="41"/>
      <c r="GM330" s="41"/>
      <c r="GN330" s="41"/>
      <c r="GO330" s="41"/>
      <c r="GP330" s="41"/>
      <c r="GQ330" s="41"/>
      <c r="GR330" s="41"/>
      <c r="GS330" s="41"/>
      <c r="GT330" s="41"/>
      <c r="GU330" s="41"/>
      <c r="GV330" s="41"/>
      <c r="GW330" s="41"/>
      <c r="GX330" s="41"/>
      <c r="GY330" s="41"/>
      <c r="GZ330" s="41"/>
      <c r="HA330" s="41"/>
      <c r="HB330" s="41"/>
      <c r="HC330" s="41"/>
      <c r="HD330" s="41"/>
      <c r="HE330" s="41"/>
      <c r="HF330" s="41"/>
      <c r="HG330" s="41"/>
      <c r="HH330" s="41"/>
      <c r="HI330" s="41"/>
      <c r="HJ330" s="41"/>
      <c r="HK330" s="41"/>
      <c r="HL330" s="41"/>
      <c r="HM330" s="41"/>
      <c r="HN330" s="41"/>
      <c r="HO330" s="41"/>
      <c r="HP330" s="41"/>
      <c r="HQ330" s="41"/>
      <c r="HR330" s="41"/>
      <c r="HS330" s="41"/>
      <c r="HT330" s="41"/>
      <c r="HU330" s="41"/>
      <c r="HV330" s="41"/>
      <c r="HW330" s="41"/>
      <c r="HX330" s="41"/>
      <c r="HY330" s="41"/>
      <c r="HZ330" s="41"/>
      <c r="IA330" s="41"/>
      <c r="IB330" s="41"/>
      <c r="IC330" s="41"/>
      <c r="ID330" s="41"/>
      <c r="IE330" s="41"/>
      <c r="IF330" s="41"/>
      <c r="IG330" s="41"/>
      <c r="IH330" s="41"/>
      <c r="II330" s="41"/>
      <c r="IJ330" s="41"/>
      <c r="IK330" s="41"/>
      <c r="IL330" s="41"/>
      <c r="IM330" s="41"/>
      <c r="IN330" s="41"/>
      <c r="IO330" s="41"/>
      <c r="IP330" s="41"/>
      <c r="IQ330" s="41"/>
      <c r="IR330" s="41"/>
      <c r="IS330" s="41"/>
      <c r="IT330" s="41"/>
      <c r="IU330" s="41"/>
      <c r="IV330" s="41"/>
    </row>
    <row r="331" spans="1:256" s="24" customFormat="1" ht="8.25">
      <c r="A331" s="177" t="s">
        <v>113</v>
      </c>
      <c r="B331" s="191"/>
      <c r="C331" s="191"/>
      <c r="D331" s="192"/>
      <c r="E331" s="169"/>
      <c r="F331" s="25"/>
      <c r="G331" s="25"/>
      <c r="H331" s="25">
        <v>4</v>
      </c>
      <c r="I331" s="25">
        <v>6</v>
      </c>
      <c r="J331" s="25">
        <v>7</v>
      </c>
      <c r="K331" s="25"/>
      <c r="L331" s="25">
        <v>1</v>
      </c>
      <c r="M331" s="25">
        <v>3</v>
      </c>
      <c r="N331" s="25">
        <v>2</v>
      </c>
      <c r="O331" s="25">
        <v>4</v>
      </c>
      <c r="P331" s="25">
        <v>2</v>
      </c>
      <c r="Q331" s="25">
        <v>2</v>
      </c>
      <c r="R331" s="25">
        <v>2</v>
      </c>
      <c r="S331" s="25">
        <v>2</v>
      </c>
      <c r="T331" s="25">
        <v>3</v>
      </c>
      <c r="U331" s="25">
        <v>3</v>
      </c>
      <c r="V331" s="25"/>
      <c r="W331" s="25">
        <v>1</v>
      </c>
      <c r="X331" s="25"/>
      <c r="Y331" s="25">
        <v>1</v>
      </c>
      <c r="Z331" s="25">
        <v>1</v>
      </c>
      <c r="AA331" s="25"/>
      <c r="AB331" s="25">
        <v>1</v>
      </c>
      <c r="AC331" s="25"/>
      <c r="AD331" s="25">
        <v>1</v>
      </c>
      <c r="AE331" s="25">
        <v>1</v>
      </c>
      <c r="AF331" s="25"/>
      <c r="AG331" s="25">
        <v>1</v>
      </c>
      <c r="AH331" s="25">
        <v>1</v>
      </c>
      <c r="AI331" s="25">
        <v>1</v>
      </c>
      <c r="AJ331" s="25">
        <v>1</v>
      </c>
      <c r="AK331" s="25">
        <v>1</v>
      </c>
      <c r="AL331" s="33"/>
      <c r="AM331" s="33"/>
      <c r="AN331" s="33"/>
      <c r="AO331" s="33"/>
      <c r="AP331" s="33"/>
      <c r="AQ331" s="33"/>
      <c r="AR331" s="33"/>
      <c r="AS331" s="33"/>
      <c r="AT331" s="33"/>
      <c r="AU331" s="33"/>
      <c r="AV331" s="33"/>
      <c r="AW331" s="33"/>
      <c r="AX331" s="33"/>
      <c r="AY331" s="33"/>
      <c r="AZ331" s="33"/>
      <c r="BA331" s="33"/>
      <c r="BB331" s="33"/>
      <c r="BC331" s="33"/>
      <c r="BD331" s="33"/>
      <c r="BE331" s="33"/>
      <c r="BF331" s="33"/>
      <c r="BG331" s="33"/>
      <c r="BH331" s="33"/>
      <c r="BI331" s="33"/>
      <c r="BJ331" s="33"/>
      <c r="BK331" s="33"/>
      <c r="BL331" s="33"/>
      <c r="BM331" s="33"/>
      <c r="BN331" s="33"/>
      <c r="BO331" s="33"/>
      <c r="BP331" s="33"/>
      <c r="BQ331" s="33"/>
      <c r="BR331" s="33"/>
      <c r="BS331" s="33"/>
      <c r="BT331" s="33"/>
      <c r="BU331" s="33"/>
      <c r="BV331" s="33"/>
      <c r="BW331" s="33"/>
      <c r="BX331" s="33"/>
      <c r="BY331" s="33"/>
      <c r="BZ331" s="33"/>
      <c r="CA331" s="33"/>
      <c r="CB331" s="33"/>
      <c r="CC331" s="33"/>
      <c r="CD331" s="33"/>
      <c r="CE331" s="33"/>
      <c r="CF331" s="33"/>
      <c r="CG331" s="33"/>
      <c r="CH331" s="33"/>
      <c r="CI331" s="33"/>
      <c r="CJ331" s="33"/>
      <c r="CK331" s="33"/>
      <c r="CL331" s="33"/>
      <c r="CM331" s="33"/>
      <c r="CN331" s="33"/>
      <c r="CO331" s="33"/>
      <c r="CP331" s="33"/>
      <c r="CQ331" s="33"/>
      <c r="CR331" s="33"/>
      <c r="CS331" s="33"/>
      <c r="CT331" s="33"/>
      <c r="CU331" s="33"/>
      <c r="CV331" s="33"/>
      <c r="CW331" s="33"/>
      <c r="CX331" s="33"/>
      <c r="CY331" s="33"/>
      <c r="CZ331" s="33"/>
      <c r="DA331" s="33"/>
      <c r="DB331" s="33"/>
      <c r="DC331" s="33"/>
      <c r="DD331" s="33"/>
      <c r="DE331" s="33"/>
      <c r="DF331" s="33"/>
      <c r="DG331" s="33"/>
      <c r="DH331" s="33"/>
      <c r="DI331" s="33"/>
      <c r="DJ331" s="33"/>
      <c r="DK331" s="33"/>
      <c r="DL331" s="33"/>
      <c r="DM331" s="33"/>
      <c r="DN331" s="33"/>
      <c r="DO331" s="33"/>
      <c r="DP331" s="33"/>
      <c r="DQ331" s="33"/>
      <c r="DR331" s="33"/>
      <c r="DS331" s="33"/>
      <c r="DT331" s="33"/>
      <c r="DU331" s="33"/>
      <c r="DV331" s="33"/>
      <c r="DW331" s="33"/>
      <c r="DX331" s="33"/>
      <c r="DY331" s="33"/>
      <c r="DZ331" s="33"/>
      <c r="EA331" s="33"/>
      <c r="EB331" s="33"/>
      <c r="EC331" s="33"/>
      <c r="ED331" s="33"/>
      <c r="EE331" s="33"/>
      <c r="EF331" s="33"/>
      <c r="EG331" s="33"/>
      <c r="EH331" s="33"/>
      <c r="EI331" s="33"/>
      <c r="EJ331" s="33"/>
      <c r="EK331" s="33"/>
      <c r="EL331" s="33"/>
      <c r="EM331" s="33"/>
      <c r="EN331" s="33"/>
      <c r="EO331" s="33"/>
      <c r="EP331" s="33"/>
      <c r="EQ331" s="33"/>
      <c r="ER331" s="33"/>
      <c r="ES331" s="33"/>
      <c r="ET331" s="33"/>
      <c r="EU331" s="33"/>
      <c r="EV331" s="33"/>
      <c r="EW331" s="33"/>
      <c r="EX331" s="33"/>
      <c r="EY331" s="33"/>
      <c r="EZ331" s="33"/>
      <c r="FA331" s="33"/>
      <c r="FB331" s="33"/>
      <c r="FC331" s="33"/>
      <c r="FD331" s="33"/>
      <c r="FE331" s="33"/>
      <c r="FF331" s="33"/>
      <c r="FG331" s="33"/>
      <c r="FH331" s="33"/>
      <c r="FI331" s="33"/>
      <c r="FJ331" s="33"/>
      <c r="FK331" s="33"/>
      <c r="FL331" s="33"/>
      <c r="FM331" s="33"/>
      <c r="FN331" s="33"/>
      <c r="FO331" s="33"/>
      <c r="FP331" s="33"/>
      <c r="FQ331" s="33"/>
      <c r="FR331" s="33"/>
      <c r="FS331" s="33"/>
      <c r="FT331" s="33"/>
      <c r="FU331" s="33"/>
      <c r="FV331" s="33"/>
      <c r="FW331" s="33"/>
      <c r="FX331" s="33"/>
      <c r="FY331" s="33"/>
      <c r="FZ331" s="33"/>
      <c r="GA331" s="33"/>
      <c r="GB331" s="33"/>
      <c r="GC331" s="33"/>
      <c r="GD331" s="33"/>
      <c r="GE331" s="33"/>
      <c r="GF331" s="33"/>
      <c r="GG331" s="33"/>
      <c r="GH331" s="33"/>
      <c r="GI331" s="33"/>
      <c r="GJ331" s="33"/>
      <c r="GK331" s="33"/>
      <c r="GL331" s="33"/>
      <c r="GM331" s="33"/>
      <c r="GN331" s="33"/>
      <c r="GO331" s="33"/>
      <c r="GP331" s="33"/>
      <c r="GQ331" s="33"/>
      <c r="GR331" s="33"/>
      <c r="GS331" s="33"/>
      <c r="GT331" s="33"/>
      <c r="GU331" s="33"/>
      <c r="GV331" s="33"/>
      <c r="GW331" s="33"/>
      <c r="GX331" s="33"/>
      <c r="GY331" s="33"/>
      <c r="GZ331" s="33"/>
      <c r="HA331" s="33"/>
      <c r="HB331" s="33"/>
      <c r="HC331" s="33"/>
      <c r="HD331" s="33"/>
      <c r="HE331" s="33"/>
      <c r="HF331" s="33"/>
      <c r="HG331" s="33"/>
      <c r="HH331" s="33"/>
      <c r="HI331" s="33"/>
      <c r="HJ331" s="33"/>
      <c r="HK331" s="33"/>
      <c r="HL331" s="33"/>
      <c r="HM331" s="33"/>
      <c r="HN331" s="33"/>
      <c r="HO331" s="33"/>
      <c r="HP331" s="33"/>
      <c r="HQ331" s="33"/>
      <c r="HR331" s="33"/>
      <c r="HS331" s="33"/>
      <c r="HT331" s="33"/>
      <c r="HU331" s="33"/>
      <c r="HV331" s="33"/>
      <c r="HW331" s="33"/>
      <c r="HX331" s="33"/>
      <c r="HY331" s="33"/>
      <c r="HZ331" s="33"/>
      <c r="IA331" s="33"/>
      <c r="IB331" s="33"/>
      <c r="IC331" s="33"/>
      <c r="ID331" s="33"/>
      <c r="IE331" s="33"/>
      <c r="IF331" s="33"/>
      <c r="IG331" s="33"/>
      <c r="IH331" s="33"/>
      <c r="II331" s="33"/>
      <c r="IJ331" s="33"/>
      <c r="IK331" s="33"/>
      <c r="IL331" s="33"/>
      <c r="IM331" s="33"/>
      <c r="IN331" s="33"/>
      <c r="IO331" s="33"/>
      <c r="IP331" s="33"/>
      <c r="IQ331" s="33"/>
      <c r="IR331" s="33"/>
      <c r="IS331" s="33"/>
      <c r="IT331" s="33"/>
      <c r="IU331" s="33"/>
      <c r="IV331" s="33"/>
    </row>
    <row r="332" spans="1:256" ht="67.5">
      <c r="A332" s="178" t="s">
        <v>645</v>
      </c>
      <c r="B332" s="163" t="s">
        <v>647</v>
      </c>
      <c r="C332" s="174" t="s">
        <v>646</v>
      </c>
      <c r="D332" s="179" t="s">
        <v>643</v>
      </c>
      <c r="E332" s="164" t="s">
        <v>648</v>
      </c>
      <c r="F332" s="8">
        <v>0.79</v>
      </c>
      <c r="G332" s="10" t="s">
        <v>2627</v>
      </c>
      <c r="H332" s="11">
        <v>83.933333333333337</v>
      </c>
      <c r="I332" s="11">
        <v>4.0999999999999996</v>
      </c>
      <c r="J332" s="11">
        <v>0.5</v>
      </c>
      <c r="K332" s="11">
        <v>4.3166666666666771</v>
      </c>
      <c r="L332" s="11">
        <v>4.3499999999999996</v>
      </c>
      <c r="M332" s="11">
        <v>2.8</v>
      </c>
      <c r="N332" s="10">
        <v>226.66666666666666</v>
      </c>
      <c r="O332" s="11">
        <v>5.4</v>
      </c>
      <c r="P332" s="10">
        <v>32</v>
      </c>
      <c r="Q332" s="10">
        <v>49.5</v>
      </c>
      <c r="R332" s="10">
        <v>670</v>
      </c>
      <c r="S332" s="10">
        <v>56</v>
      </c>
      <c r="T332" s="11">
        <v>1.2</v>
      </c>
      <c r="U332" s="8">
        <v>0.22</v>
      </c>
      <c r="V332" s="10">
        <v>973</v>
      </c>
      <c r="W332" s="10"/>
      <c r="X332" s="10">
        <v>11680</v>
      </c>
      <c r="Y332" s="10">
        <v>470</v>
      </c>
      <c r="Z332" s="10">
        <v>11400</v>
      </c>
      <c r="AA332" s="10">
        <v>93</v>
      </c>
      <c r="AB332" s="10">
        <v>0</v>
      </c>
      <c r="AC332" s="8"/>
      <c r="AD332" s="8">
        <v>2.7E-2</v>
      </c>
      <c r="AE332" s="8">
        <v>0.158</v>
      </c>
      <c r="AF332" s="11">
        <v>1.6</v>
      </c>
      <c r="AG332" s="12">
        <v>0.7</v>
      </c>
      <c r="AH332" s="12">
        <v>0.9</v>
      </c>
      <c r="AI332" s="13">
        <v>0.192</v>
      </c>
      <c r="AJ332" s="10">
        <v>85</v>
      </c>
      <c r="AK332" s="10">
        <v>179</v>
      </c>
    </row>
    <row r="333" spans="1:256" s="41" customFormat="1" ht="8.25">
      <c r="A333" s="197" t="s">
        <v>112</v>
      </c>
      <c r="B333" s="193"/>
      <c r="C333" s="193"/>
      <c r="D333" s="194"/>
      <c r="E333" s="181"/>
      <c r="F333" s="43"/>
      <c r="G333" s="34"/>
      <c r="H333" s="44">
        <v>5.33041586870418</v>
      </c>
      <c r="I333" s="44" t="s">
        <v>2626</v>
      </c>
      <c r="J333" s="44" t="s">
        <v>2330</v>
      </c>
      <c r="K333" s="44"/>
      <c r="L333" s="44"/>
      <c r="M333" s="44"/>
      <c r="N333" s="34">
        <v>92.915732431775666</v>
      </c>
      <c r="O333" s="44"/>
      <c r="P333" s="34"/>
      <c r="Q333" s="34" t="s">
        <v>2625</v>
      </c>
      <c r="R333" s="34"/>
      <c r="S333" s="34"/>
      <c r="T333" s="43"/>
      <c r="U333" s="43"/>
      <c r="V333" s="34"/>
      <c r="W333" s="34"/>
      <c r="X333" s="34"/>
      <c r="Y333" s="34"/>
      <c r="Z333" s="34"/>
      <c r="AA333" s="34"/>
      <c r="AB333" s="34"/>
      <c r="AC333" s="43"/>
      <c r="AD333" s="43"/>
      <c r="AE333" s="43"/>
      <c r="AF333" s="43"/>
      <c r="AG333" s="43"/>
      <c r="AH333" s="43"/>
      <c r="AI333" s="42"/>
      <c r="AJ333" s="34"/>
      <c r="AK333" s="44"/>
    </row>
    <row r="334" spans="1:256" s="33" customFormat="1" ht="8.25">
      <c r="A334" s="198" t="s">
        <v>113</v>
      </c>
      <c r="B334" s="195"/>
      <c r="C334" s="195"/>
      <c r="D334" s="196"/>
      <c r="E334" s="171"/>
      <c r="F334" s="43"/>
      <c r="G334" s="34"/>
      <c r="H334" s="34">
        <v>3</v>
      </c>
      <c r="I334" s="34">
        <v>2</v>
      </c>
      <c r="J334" s="34">
        <v>2</v>
      </c>
      <c r="K334" s="34"/>
      <c r="L334" s="34">
        <v>1</v>
      </c>
      <c r="M334" s="34">
        <v>1</v>
      </c>
      <c r="N334" s="34">
        <v>3</v>
      </c>
      <c r="O334" s="34">
        <v>1</v>
      </c>
      <c r="P334" s="34">
        <v>1</v>
      </c>
      <c r="Q334" s="34">
        <v>2</v>
      </c>
      <c r="R334" s="34">
        <v>1</v>
      </c>
      <c r="S334" s="34">
        <v>1</v>
      </c>
      <c r="T334" s="34">
        <v>1</v>
      </c>
      <c r="U334" s="34">
        <v>1</v>
      </c>
      <c r="V334" s="34"/>
      <c r="W334" s="34"/>
      <c r="X334" s="34"/>
      <c r="Y334" s="34">
        <v>1</v>
      </c>
      <c r="Z334" s="34">
        <v>1</v>
      </c>
      <c r="AA334" s="34">
        <v>1</v>
      </c>
      <c r="AB334" s="34">
        <v>1</v>
      </c>
      <c r="AC334" s="34"/>
      <c r="AD334" s="34">
        <v>1</v>
      </c>
      <c r="AE334" s="34">
        <v>1</v>
      </c>
      <c r="AF334" s="34"/>
      <c r="AG334" s="34">
        <v>1</v>
      </c>
      <c r="AH334" s="34">
        <v>1</v>
      </c>
      <c r="AI334" s="34">
        <v>1</v>
      </c>
      <c r="AJ334" s="34">
        <v>1</v>
      </c>
      <c r="AK334" s="34">
        <v>1</v>
      </c>
    </row>
    <row r="335" spans="1:256" s="18" customFormat="1" ht="45">
      <c r="A335" s="175" t="s">
        <v>782</v>
      </c>
      <c r="B335" s="188" t="s">
        <v>2623</v>
      </c>
      <c r="C335" s="173" t="s">
        <v>2624</v>
      </c>
      <c r="D335" s="186" t="s">
        <v>643</v>
      </c>
      <c r="E335" s="167" t="s">
        <v>224</v>
      </c>
      <c r="F335" s="30">
        <v>1</v>
      </c>
      <c r="G335" s="28" t="s">
        <v>2622</v>
      </c>
      <c r="H335" s="29">
        <v>81.053459119496878</v>
      </c>
      <c r="I335" s="29">
        <v>4.834905660377359</v>
      </c>
      <c r="J335" s="29">
        <v>0.589622641509434</v>
      </c>
      <c r="K335" s="29">
        <v>5.0904088050314584</v>
      </c>
      <c r="L335" s="29">
        <v>5.1297169811320753</v>
      </c>
      <c r="M335" s="29">
        <v>3.3</v>
      </c>
      <c r="N335" s="28">
        <v>254.70322327044022</v>
      </c>
      <c r="O335" s="29">
        <v>4.8018867924528301</v>
      </c>
      <c r="P335" s="28">
        <v>23.002358490566039</v>
      </c>
      <c r="Q335" s="28">
        <v>52.54245283018868</v>
      </c>
      <c r="R335" s="28">
        <v>395.11556603773585</v>
      </c>
      <c r="S335" s="28">
        <v>50.136792452830193</v>
      </c>
      <c r="T335" s="30">
        <v>1.0616981132075471</v>
      </c>
      <c r="U335" s="30">
        <v>0.25</v>
      </c>
      <c r="V335" s="28">
        <v>1030</v>
      </c>
      <c r="W335" s="28">
        <v>0</v>
      </c>
      <c r="X335" s="28">
        <v>12400</v>
      </c>
      <c r="Y335" s="28">
        <v>498.82075471698118</v>
      </c>
      <c r="Z335" s="28">
        <v>12100</v>
      </c>
      <c r="AA335" s="28">
        <v>98.702830188679243</v>
      </c>
      <c r="AB335" s="28">
        <v>0</v>
      </c>
      <c r="AC335" s="28"/>
      <c r="AD335" s="30">
        <v>2.0695754716981134E-2</v>
      </c>
      <c r="AE335" s="30">
        <v>0.12110849056603774</v>
      </c>
      <c r="AF335" s="29">
        <v>1.2264150943396228</v>
      </c>
      <c r="AG335" s="29">
        <v>0.53655660377358483</v>
      </c>
      <c r="AH335" s="29">
        <v>0.74292452830188682</v>
      </c>
      <c r="AI335" s="54">
        <v>0.14716981132075471</v>
      </c>
      <c r="AJ335" s="28">
        <v>50.117924528301884</v>
      </c>
      <c r="AK335" s="29">
        <v>84.433962264150935</v>
      </c>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c r="CY335" s="6"/>
      <c r="CZ335" s="6"/>
      <c r="DA335" s="6"/>
      <c r="DB335" s="6"/>
      <c r="DC335" s="6"/>
      <c r="DD335" s="6"/>
      <c r="DE335" s="6"/>
      <c r="DF335" s="6"/>
      <c r="DG335" s="6"/>
      <c r="DH335" s="6"/>
      <c r="DI335" s="6"/>
      <c r="DJ335" s="6"/>
      <c r="DK335" s="6"/>
      <c r="DL335" s="6"/>
      <c r="DM335" s="6"/>
      <c r="DN335" s="6"/>
      <c r="DO335" s="6"/>
      <c r="DP335" s="6"/>
      <c r="DQ335" s="6"/>
      <c r="DR335" s="6"/>
      <c r="DS335" s="6"/>
      <c r="DT335" s="6"/>
      <c r="DU335" s="6"/>
      <c r="DV335" s="6"/>
      <c r="DW335" s="6"/>
      <c r="DX335" s="6"/>
      <c r="DY335" s="6"/>
      <c r="DZ335" s="6"/>
      <c r="EA335" s="6"/>
      <c r="EB335" s="6"/>
      <c r="EC335" s="6"/>
      <c r="ED335" s="6"/>
      <c r="EE335" s="6"/>
      <c r="EF335" s="6"/>
      <c r="EG335" s="6"/>
      <c r="EH335" s="6"/>
      <c r="EI335" s="6"/>
      <c r="EJ335" s="6"/>
      <c r="EK335" s="6"/>
      <c r="EL335" s="6"/>
      <c r="EM335" s="6"/>
      <c r="EN335" s="6"/>
      <c r="EO335" s="6"/>
      <c r="EP335" s="6"/>
      <c r="EQ335" s="6"/>
      <c r="ER335" s="6"/>
      <c r="ES335" s="6"/>
      <c r="ET335" s="6"/>
      <c r="EU335" s="6"/>
      <c r="EV335" s="6"/>
      <c r="EW335" s="6"/>
      <c r="EX335" s="6"/>
      <c r="EY335" s="6"/>
      <c r="EZ335" s="6"/>
      <c r="FA335" s="6"/>
      <c r="FB335" s="6"/>
      <c r="FC335" s="6"/>
      <c r="FD335" s="6"/>
      <c r="FE335" s="6"/>
      <c r="FF335" s="6"/>
      <c r="FG335" s="6"/>
      <c r="FH335" s="6"/>
      <c r="FI335" s="6"/>
      <c r="FJ335" s="6"/>
      <c r="FK335" s="6"/>
      <c r="FL335" s="6"/>
      <c r="FM335" s="6"/>
      <c r="FN335" s="6"/>
      <c r="FO335" s="6"/>
      <c r="FP335" s="6"/>
      <c r="FQ335" s="6"/>
      <c r="FR335" s="6"/>
      <c r="FS335" s="6"/>
      <c r="FT335" s="6"/>
      <c r="FU335" s="6"/>
      <c r="FV335" s="6"/>
      <c r="FW335" s="6"/>
      <c r="FX335" s="6"/>
      <c r="FY335" s="6"/>
      <c r="FZ335" s="6"/>
      <c r="GA335" s="6"/>
      <c r="GB335" s="6"/>
      <c r="GC335" s="6"/>
      <c r="GD335" s="6"/>
      <c r="GE335" s="6"/>
      <c r="GF335" s="6"/>
      <c r="GG335" s="6"/>
      <c r="GH335" s="6"/>
      <c r="GI335" s="6"/>
      <c r="GJ335" s="6"/>
      <c r="GK335" s="6"/>
      <c r="GL335" s="6"/>
      <c r="GM335" s="6"/>
      <c r="GN335" s="6"/>
      <c r="GO335" s="6"/>
      <c r="GP335" s="6"/>
      <c r="GQ335" s="6"/>
      <c r="GR335" s="6"/>
      <c r="GS335" s="6"/>
      <c r="GT335" s="6"/>
      <c r="GU335" s="6"/>
      <c r="GV335" s="6"/>
      <c r="GW335" s="6"/>
      <c r="GX335" s="6"/>
      <c r="GY335" s="6"/>
      <c r="GZ335" s="6"/>
      <c r="HA335" s="6"/>
      <c r="HB335" s="6"/>
      <c r="HC335" s="6"/>
      <c r="HD335" s="6"/>
      <c r="HE335" s="6"/>
      <c r="HF335" s="6"/>
      <c r="HG335" s="6"/>
      <c r="HH335" s="6"/>
      <c r="HI335" s="6"/>
      <c r="HJ335" s="6"/>
      <c r="HK335" s="6"/>
      <c r="HL335" s="6"/>
      <c r="HM335" s="6"/>
      <c r="HN335" s="6"/>
      <c r="HO335" s="6"/>
      <c r="HP335" s="6"/>
      <c r="HQ335" s="6"/>
      <c r="HR335" s="6"/>
      <c r="HS335" s="6"/>
      <c r="HT335" s="6"/>
      <c r="HU335" s="6"/>
      <c r="HV335" s="6"/>
      <c r="HW335" s="6"/>
      <c r="HX335" s="6"/>
      <c r="HY335" s="6"/>
      <c r="HZ335" s="6"/>
      <c r="IA335" s="6"/>
      <c r="IB335" s="6"/>
      <c r="IC335" s="6"/>
      <c r="ID335" s="6"/>
      <c r="IE335" s="6"/>
      <c r="IF335" s="6"/>
      <c r="IG335" s="6"/>
      <c r="IH335" s="6"/>
      <c r="II335" s="6"/>
      <c r="IJ335" s="6"/>
      <c r="IK335" s="6"/>
      <c r="IL335" s="6"/>
      <c r="IM335" s="6"/>
      <c r="IN335" s="6"/>
      <c r="IO335" s="6"/>
      <c r="IP335" s="6"/>
      <c r="IQ335" s="6"/>
      <c r="IR335" s="6"/>
      <c r="IS335" s="6"/>
      <c r="IT335" s="6"/>
      <c r="IU335" s="6"/>
      <c r="IV335" s="6"/>
    </row>
    <row r="336" spans="1:256" ht="67.5">
      <c r="A336" s="178" t="s">
        <v>764</v>
      </c>
      <c r="B336" s="163" t="s">
        <v>762</v>
      </c>
      <c r="C336" s="174" t="s">
        <v>765</v>
      </c>
      <c r="D336" s="179" t="s">
        <v>763</v>
      </c>
      <c r="E336" s="164" t="s">
        <v>766</v>
      </c>
      <c r="F336" s="8">
        <v>0.87</v>
      </c>
      <c r="G336" s="10" t="s">
        <v>2621</v>
      </c>
      <c r="H336" s="11">
        <v>90.765555555555579</v>
      </c>
      <c r="I336" s="11">
        <v>2.9671428571428571</v>
      </c>
      <c r="J336" s="11">
        <v>0.48714285714285716</v>
      </c>
      <c r="K336" s="11">
        <v>0.88015873015869772</v>
      </c>
      <c r="L336" s="11">
        <v>2.92</v>
      </c>
      <c r="M336" s="11">
        <v>1.9799999999999998</v>
      </c>
      <c r="N336" s="10">
        <v>89.6875</v>
      </c>
      <c r="O336" s="11">
        <v>2.2457533333333335</v>
      </c>
      <c r="P336" s="10">
        <v>51.806666666666672</v>
      </c>
      <c r="Q336" s="10">
        <v>45</v>
      </c>
      <c r="R336" s="10">
        <v>471</v>
      </c>
      <c r="S336" s="10">
        <v>171</v>
      </c>
      <c r="T336" s="8">
        <v>0.89527749999999995</v>
      </c>
      <c r="U336" s="8">
        <v>9.7510000000000013E-2</v>
      </c>
      <c r="V336" s="10">
        <v>408.88888888888891</v>
      </c>
      <c r="W336" s="10">
        <v>0</v>
      </c>
      <c r="X336" s="10">
        <v>4910</v>
      </c>
      <c r="Y336" s="10">
        <v>0</v>
      </c>
      <c r="Z336" s="10">
        <v>4910</v>
      </c>
      <c r="AA336" s="10">
        <v>0</v>
      </c>
      <c r="AB336" s="10">
        <v>0</v>
      </c>
      <c r="AC336" s="8" t="s">
        <v>2620</v>
      </c>
      <c r="AD336" s="8">
        <v>0.03</v>
      </c>
      <c r="AE336" s="8">
        <v>0.09</v>
      </c>
      <c r="AF336" s="11">
        <v>1.4</v>
      </c>
      <c r="AG336" s="12">
        <v>0.7</v>
      </c>
      <c r="AH336" s="12">
        <v>0.7</v>
      </c>
      <c r="AI336" s="13">
        <v>0.19500000000000001</v>
      </c>
      <c r="AJ336" s="10">
        <v>194</v>
      </c>
      <c r="AK336" s="11">
        <v>21.18</v>
      </c>
    </row>
    <row r="337" spans="1:256" s="41" customFormat="1" ht="8.25">
      <c r="A337" s="197" t="s">
        <v>112</v>
      </c>
      <c r="B337" s="193"/>
      <c r="C337" s="193"/>
      <c r="D337" s="194"/>
      <c r="E337" s="181"/>
      <c r="F337" s="43"/>
      <c r="G337" s="34"/>
      <c r="H337" s="44">
        <v>1.966666666666667</v>
      </c>
      <c r="I337" s="44">
        <v>0.44668088108157211</v>
      </c>
      <c r="J337" s="44">
        <v>0.30750145179680505</v>
      </c>
      <c r="K337" s="44"/>
      <c r="L337" s="44"/>
      <c r="M337" s="44">
        <v>0.2</v>
      </c>
      <c r="N337" s="34">
        <v>12.801977386325911</v>
      </c>
      <c r="O337" s="44">
        <v>0.94584546440384976</v>
      </c>
      <c r="P337" s="34">
        <v>44.501578998203328</v>
      </c>
      <c r="Q337" s="34"/>
      <c r="R337" s="34"/>
      <c r="S337" s="34"/>
      <c r="T337" s="43">
        <v>0.46463212045481045</v>
      </c>
      <c r="U337" s="43">
        <v>4.2870725054128332E-2</v>
      </c>
      <c r="V337" s="34"/>
      <c r="W337" s="34"/>
      <c r="X337" s="34"/>
      <c r="Y337" s="34"/>
      <c r="Z337" s="34"/>
      <c r="AA337" s="34"/>
      <c r="AB337" s="34"/>
      <c r="AC337" s="43"/>
      <c r="AD337" s="43"/>
      <c r="AE337" s="43"/>
      <c r="AF337" s="43"/>
      <c r="AG337" s="43"/>
      <c r="AH337" s="43"/>
      <c r="AI337" s="42"/>
      <c r="AJ337" s="34"/>
      <c r="AK337" s="44" t="s">
        <v>3027</v>
      </c>
    </row>
    <row r="338" spans="1:256" s="33" customFormat="1" ht="8.25">
      <c r="A338" s="198" t="s">
        <v>113</v>
      </c>
      <c r="B338" s="195"/>
      <c r="C338" s="195"/>
      <c r="D338" s="196"/>
      <c r="E338" s="171"/>
      <c r="F338" s="34"/>
      <c r="G338" s="34"/>
      <c r="H338" s="34">
        <v>9</v>
      </c>
      <c r="I338" s="34">
        <v>7</v>
      </c>
      <c r="J338" s="34">
        <v>7</v>
      </c>
      <c r="K338" s="34"/>
      <c r="L338" s="34">
        <v>1</v>
      </c>
      <c r="M338" s="34">
        <v>3</v>
      </c>
      <c r="N338" s="34">
        <v>4</v>
      </c>
      <c r="O338" s="34">
        <v>3</v>
      </c>
      <c r="P338" s="34">
        <v>22.36</v>
      </c>
      <c r="Q338" s="34">
        <v>1</v>
      </c>
      <c r="R338" s="34">
        <v>1</v>
      </c>
      <c r="S338" s="34">
        <v>1</v>
      </c>
      <c r="T338" s="34">
        <v>4</v>
      </c>
      <c r="U338" s="34">
        <v>4</v>
      </c>
      <c r="V338" s="34"/>
      <c r="W338" s="34">
        <v>1</v>
      </c>
      <c r="X338" s="34"/>
      <c r="Y338" s="34">
        <v>1</v>
      </c>
      <c r="Z338" s="34">
        <v>1</v>
      </c>
      <c r="AA338" s="34">
        <v>1</v>
      </c>
      <c r="AB338" s="34">
        <v>1</v>
      </c>
      <c r="AC338" s="34">
        <v>1</v>
      </c>
      <c r="AD338" s="34">
        <v>1</v>
      </c>
      <c r="AE338" s="34">
        <v>1</v>
      </c>
      <c r="AF338" s="34"/>
      <c r="AG338" s="34">
        <v>1</v>
      </c>
      <c r="AH338" s="34">
        <v>1</v>
      </c>
      <c r="AI338" s="34">
        <v>1</v>
      </c>
      <c r="AJ338" s="34">
        <v>1</v>
      </c>
      <c r="AK338" s="34">
        <v>2</v>
      </c>
    </row>
    <row r="339" spans="1:256" s="18" customFormat="1" ht="22.5">
      <c r="A339" s="175" t="s">
        <v>783</v>
      </c>
      <c r="B339" s="188" t="s">
        <v>3873</v>
      </c>
      <c r="C339" s="173" t="s">
        <v>3874</v>
      </c>
      <c r="D339" s="186"/>
      <c r="E339" s="167" t="s">
        <v>224</v>
      </c>
      <c r="F339" s="30">
        <v>1</v>
      </c>
      <c r="G339" s="28" t="s">
        <v>3028</v>
      </c>
      <c r="H339" s="29">
        <v>83.148824006488283</v>
      </c>
      <c r="I339" s="29">
        <v>5.4144942648592282</v>
      </c>
      <c r="J339" s="29">
        <v>0.88894681960375399</v>
      </c>
      <c r="K339" s="29">
        <v>1.60612906963266</v>
      </c>
      <c r="L339" s="29">
        <v>5.3284671532846719</v>
      </c>
      <c r="M339" s="29">
        <v>3.6131386861313861</v>
      </c>
      <c r="N339" s="28">
        <v>156.67541058394158</v>
      </c>
      <c r="O339" s="29">
        <v>3.1137135036496351</v>
      </c>
      <c r="P339" s="28">
        <v>57.281021897810227</v>
      </c>
      <c r="Q339" s="28">
        <v>73.916058394160586</v>
      </c>
      <c r="R339" s="28">
        <v>429.85036496350364</v>
      </c>
      <c r="S339" s="28">
        <v>234.97445255474454</v>
      </c>
      <c r="T339" s="30">
        <v>1.2258724908759122</v>
      </c>
      <c r="U339" s="30">
        <v>0.16933302919708029</v>
      </c>
      <c r="V339" s="28">
        <v>671.53284671532856</v>
      </c>
      <c r="W339" s="28">
        <v>0</v>
      </c>
      <c r="X339" s="28">
        <v>8060</v>
      </c>
      <c r="Y339" s="28">
        <v>0</v>
      </c>
      <c r="Z339" s="28">
        <v>8058.3941605839427</v>
      </c>
      <c r="AA339" s="28">
        <v>0</v>
      </c>
      <c r="AB339" s="28">
        <v>0</v>
      </c>
      <c r="AC339" s="30" t="s">
        <v>3438</v>
      </c>
      <c r="AD339" s="30">
        <v>3.5583941605839414E-2</v>
      </c>
      <c r="AE339" s="30">
        <v>0.10675182481751824</v>
      </c>
      <c r="AF339" s="29">
        <v>1.6605839416058394</v>
      </c>
      <c r="AG339" s="29">
        <v>0.83029197080291972</v>
      </c>
      <c r="AH339" s="29">
        <v>0.83029197080291972</v>
      </c>
      <c r="AI339" s="54">
        <v>0.23129562043795621</v>
      </c>
      <c r="AJ339" s="28">
        <v>177.00729927007299</v>
      </c>
      <c r="AK339" s="29">
        <v>15.459854014598543</v>
      </c>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c r="CZ339" s="6"/>
      <c r="DA339" s="6"/>
      <c r="DB339" s="6"/>
      <c r="DC339" s="6"/>
      <c r="DD339" s="6"/>
      <c r="DE339" s="6"/>
      <c r="DF339" s="6"/>
      <c r="DG339" s="6"/>
      <c r="DH339" s="6"/>
      <c r="DI339" s="6"/>
      <c r="DJ339" s="6"/>
      <c r="DK339" s="6"/>
      <c r="DL339" s="6"/>
      <c r="DM339" s="6"/>
      <c r="DN339" s="6"/>
      <c r="DO339" s="6"/>
      <c r="DP339" s="6"/>
      <c r="DQ339" s="6"/>
      <c r="DR339" s="6"/>
      <c r="DS339" s="6"/>
      <c r="DT339" s="6"/>
      <c r="DU339" s="6"/>
      <c r="DV339" s="6"/>
      <c r="DW339" s="6"/>
      <c r="DX339" s="6"/>
      <c r="DY339" s="6"/>
      <c r="DZ339" s="6"/>
      <c r="EA339" s="6"/>
      <c r="EB339" s="6"/>
      <c r="EC339" s="6"/>
      <c r="ED339" s="6"/>
      <c r="EE339" s="6"/>
      <c r="EF339" s="6"/>
      <c r="EG339" s="6"/>
      <c r="EH339" s="6"/>
      <c r="EI339" s="6"/>
      <c r="EJ339" s="6"/>
      <c r="EK339" s="6"/>
      <c r="EL339" s="6"/>
      <c r="EM339" s="6"/>
      <c r="EN339" s="6"/>
      <c r="EO339" s="6"/>
      <c r="EP339" s="6"/>
      <c r="EQ339" s="6"/>
      <c r="ER339" s="6"/>
      <c r="ES339" s="6"/>
      <c r="ET339" s="6"/>
      <c r="EU339" s="6"/>
      <c r="EV339" s="6"/>
      <c r="EW339" s="6"/>
      <c r="EX339" s="6"/>
      <c r="EY339" s="6"/>
      <c r="EZ339" s="6"/>
      <c r="FA339" s="6"/>
      <c r="FB339" s="6"/>
      <c r="FC339" s="6"/>
      <c r="FD339" s="6"/>
      <c r="FE339" s="6"/>
      <c r="FF339" s="6"/>
      <c r="FG339" s="6"/>
      <c r="FH339" s="6"/>
      <c r="FI339" s="6"/>
      <c r="FJ339" s="6"/>
      <c r="FK339" s="6"/>
      <c r="FL339" s="6"/>
      <c r="FM339" s="6"/>
      <c r="FN339" s="6"/>
      <c r="FO339" s="6"/>
      <c r="FP339" s="6"/>
      <c r="FQ339" s="6"/>
      <c r="FR339" s="6"/>
      <c r="FS339" s="6"/>
      <c r="FT339" s="6"/>
      <c r="FU339" s="6"/>
      <c r="FV339" s="6"/>
      <c r="FW339" s="6"/>
      <c r="FX339" s="6"/>
      <c r="FY339" s="6"/>
      <c r="FZ339" s="6"/>
      <c r="GA339" s="6"/>
      <c r="GB339" s="6"/>
      <c r="GC339" s="6"/>
      <c r="GD339" s="6"/>
      <c r="GE339" s="6"/>
      <c r="GF339" s="6"/>
      <c r="GG339" s="6"/>
      <c r="GH339" s="6"/>
      <c r="GI339" s="6"/>
      <c r="GJ339" s="6"/>
      <c r="GK339" s="6"/>
      <c r="GL339" s="6"/>
      <c r="GM339" s="6"/>
      <c r="GN339" s="6"/>
      <c r="GO339" s="6"/>
      <c r="GP339" s="6"/>
      <c r="GQ339" s="6"/>
      <c r="GR339" s="6"/>
      <c r="GS339" s="6"/>
      <c r="GT339" s="6"/>
      <c r="GU339" s="6"/>
      <c r="GV339" s="6"/>
      <c r="GW339" s="6"/>
      <c r="GX339" s="6"/>
      <c r="GY339" s="6"/>
      <c r="GZ339" s="6"/>
      <c r="HA339" s="6"/>
      <c r="HB339" s="6"/>
      <c r="HC339" s="6"/>
      <c r="HD339" s="6"/>
      <c r="HE339" s="6"/>
      <c r="HF339" s="6"/>
      <c r="HG339" s="6"/>
      <c r="HH339" s="6"/>
      <c r="HI339" s="6"/>
      <c r="HJ339" s="6"/>
      <c r="HK339" s="6"/>
      <c r="HL339" s="6"/>
      <c r="HM339" s="6"/>
      <c r="HN339" s="6"/>
      <c r="HO339" s="6"/>
      <c r="HP339" s="6"/>
      <c r="HQ339" s="6"/>
      <c r="HR339" s="6"/>
      <c r="HS339" s="6"/>
      <c r="HT339" s="6"/>
      <c r="HU339" s="6"/>
      <c r="HV339" s="6"/>
      <c r="HW339" s="6"/>
      <c r="HX339" s="6"/>
      <c r="HY339" s="6"/>
      <c r="HZ339" s="6"/>
      <c r="IA339" s="6"/>
      <c r="IB339" s="6"/>
      <c r="IC339" s="6"/>
      <c r="ID339" s="6"/>
      <c r="IE339" s="6"/>
      <c r="IF339" s="6"/>
      <c r="IG339" s="6"/>
      <c r="IH339" s="6"/>
      <c r="II339" s="6"/>
      <c r="IJ339" s="6"/>
      <c r="IK339" s="6"/>
      <c r="IL339" s="6"/>
      <c r="IM339" s="6"/>
      <c r="IN339" s="6"/>
      <c r="IO339" s="6"/>
      <c r="IP339" s="6"/>
      <c r="IQ339" s="6"/>
      <c r="IR339" s="6"/>
      <c r="IS339" s="6"/>
      <c r="IT339" s="6"/>
      <c r="IU339" s="6"/>
      <c r="IV339" s="6"/>
    </row>
    <row r="340" spans="1:256" s="18" customFormat="1" ht="56.25">
      <c r="A340" s="175" t="s">
        <v>742</v>
      </c>
      <c r="B340" s="188" t="s">
        <v>739</v>
      </c>
      <c r="C340" s="173" t="s">
        <v>743</v>
      </c>
      <c r="D340" s="186" t="s">
        <v>744</v>
      </c>
      <c r="E340" s="167" t="s">
        <v>745</v>
      </c>
      <c r="F340" s="30">
        <v>1</v>
      </c>
      <c r="G340" s="28" t="s">
        <v>2616</v>
      </c>
      <c r="H340" s="29">
        <v>84.007124999999988</v>
      </c>
      <c r="I340" s="29">
        <v>4.0201499999999992</v>
      </c>
      <c r="J340" s="29">
        <v>0.76526249999999996</v>
      </c>
      <c r="K340" s="29">
        <v>1.7699625000000054</v>
      </c>
      <c r="L340" s="29">
        <v>7.3279999999999994</v>
      </c>
      <c r="M340" s="29">
        <v>2.1094999999999997</v>
      </c>
      <c r="N340" s="28">
        <v>194.09200000000001</v>
      </c>
      <c r="O340" s="29">
        <v>2.6654791666666688</v>
      </c>
      <c r="P340" s="28">
        <v>50.052499999999995</v>
      </c>
      <c r="Q340" s="28">
        <v>81</v>
      </c>
      <c r="R340" s="28">
        <v>496.54999999999995</v>
      </c>
      <c r="S340" s="28">
        <v>46.683333333333337</v>
      </c>
      <c r="T340" s="30">
        <v>0.32</v>
      </c>
      <c r="U340" s="30">
        <v>0.19166666666666665</v>
      </c>
      <c r="V340" s="28">
        <v>307.92145833333331</v>
      </c>
      <c r="W340" s="28">
        <v>0</v>
      </c>
      <c r="X340" s="28">
        <v>3700</v>
      </c>
      <c r="Y340" s="28">
        <v>41.28</v>
      </c>
      <c r="Z340" s="28">
        <v>3640</v>
      </c>
      <c r="AA340" s="28">
        <v>58</v>
      </c>
      <c r="AB340" s="28">
        <v>0</v>
      </c>
      <c r="AC340" s="30"/>
      <c r="AD340" s="30">
        <v>9.7500000000000003E-2</v>
      </c>
      <c r="AE340" s="30">
        <v>0.14000000000000001</v>
      </c>
      <c r="AF340" s="29">
        <v>2.08</v>
      </c>
      <c r="AG340" s="29">
        <v>1.1299999999999999</v>
      </c>
      <c r="AH340" s="29">
        <v>0.95</v>
      </c>
      <c r="AI340" s="54">
        <v>0.13649999999999998</v>
      </c>
      <c r="AJ340" s="28">
        <v>80</v>
      </c>
      <c r="AK340" s="29">
        <v>27</v>
      </c>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c r="CZ340" s="6"/>
      <c r="DA340" s="6"/>
      <c r="DB340" s="6"/>
      <c r="DC340" s="6"/>
      <c r="DD340" s="6"/>
      <c r="DE340" s="6"/>
      <c r="DF340" s="6"/>
      <c r="DG340" s="6"/>
      <c r="DH340" s="6"/>
      <c r="DI340" s="6"/>
      <c r="DJ340" s="6"/>
      <c r="DK340" s="6"/>
      <c r="DL340" s="6"/>
      <c r="DM340" s="6"/>
      <c r="DN340" s="6"/>
      <c r="DO340" s="6"/>
      <c r="DP340" s="6"/>
      <c r="DQ340" s="6"/>
      <c r="DR340" s="6"/>
      <c r="DS340" s="6"/>
      <c r="DT340" s="6"/>
      <c r="DU340" s="6"/>
      <c r="DV340" s="6"/>
      <c r="DW340" s="6"/>
      <c r="DX340" s="6"/>
      <c r="DY340" s="6"/>
      <c r="DZ340" s="6"/>
      <c r="EA340" s="6"/>
      <c r="EB340" s="6"/>
      <c r="EC340" s="6"/>
      <c r="ED340" s="6"/>
      <c r="EE340" s="6"/>
      <c r="EF340" s="6"/>
      <c r="EG340" s="6"/>
      <c r="EH340" s="6"/>
      <c r="EI340" s="6"/>
      <c r="EJ340" s="6"/>
      <c r="EK340" s="6"/>
      <c r="EL340" s="6"/>
      <c r="EM340" s="6"/>
      <c r="EN340" s="6"/>
      <c r="EO340" s="6"/>
      <c r="EP340" s="6"/>
      <c r="EQ340" s="6"/>
      <c r="ER340" s="6"/>
      <c r="ES340" s="6"/>
      <c r="ET340" s="6"/>
      <c r="EU340" s="6"/>
      <c r="EV340" s="6"/>
      <c r="EW340" s="6"/>
      <c r="EX340" s="6"/>
      <c r="EY340" s="6"/>
      <c r="EZ340" s="6"/>
      <c r="FA340" s="6"/>
      <c r="FB340" s="6"/>
      <c r="FC340" s="6"/>
      <c r="FD340" s="6"/>
      <c r="FE340" s="6"/>
      <c r="FF340" s="6"/>
      <c r="FG340" s="6"/>
      <c r="FH340" s="6"/>
      <c r="FI340" s="6"/>
      <c r="FJ340" s="6"/>
      <c r="FK340" s="6"/>
      <c r="FL340" s="6"/>
      <c r="FM340" s="6"/>
      <c r="FN340" s="6"/>
      <c r="FO340" s="6"/>
      <c r="FP340" s="6"/>
      <c r="FQ340" s="6"/>
      <c r="FR340" s="6"/>
      <c r="FS340" s="6"/>
      <c r="FT340" s="6"/>
      <c r="FU340" s="6"/>
      <c r="FV340" s="6"/>
      <c r="FW340" s="6"/>
      <c r="FX340" s="6"/>
      <c r="FY340" s="6"/>
      <c r="FZ340" s="6"/>
      <c r="GA340" s="6"/>
      <c r="GB340" s="6"/>
      <c r="GC340" s="6"/>
      <c r="GD340" s="6"/>
      <c r="GE340" s="6"/>
      <c r="GF340" s="6"/>
      <c r="GG340" s="6"/>
      <c r="GH340" s="6"/>
      <c r="GI340" s="6"/>
      <c r="GJ340" s="6"/>
      <c r="GK340" s="6"/>
      <c r="GL340" s="6"/>
      <c r="GM340" s="6"/>
      <c r="GN340" s="6"/>
      <c r="GO340" s="6"/>
      <c r="GP340" s="6"/>
      <c r="GQ340" s="6"/>
      <c r="GR340" s="6"/>
      <c r="GS340" s="6"/>
      <c r="GT340" s="6"/>
      <c r="GU340" s="6"/>
      <c r="GV340" s="6"/>
      <c r="GW340" s="6"/>
      <c r="GX340" s="6"/>
      <c r="GY340" s="6"/>
      <c r="GZ340" s="6"/>
      <c r="HA340" s="6"/>
      <c r="HB340" s="6"/>
      <c r="HC340" s="6"/>
      <c r="HD340" s="6"/>
      <c r="HE340" s="6"/>
      <c r="HF340" s="6"/>
      <c r="HG340" s="6"/>
      <c r="HH340" s="6"/>
      <c r="HI340" s="6"/>
      <c r="HJ340" s="6"/>
      <c r="HK340" s="6"/>
      <c r="HL340" s="6"/>
      <c r="HM340" s="6"/>
      <c r="HN340" s="6"/>
      <c r="HO340" s="6"/>
      <c r="HP340" s="6"/>
      <c r="HQ340" s="6"/>
      <c r="HR340" s="6"/>
      <c r="HS340" s="6"/>
      <c r="HT340" s="6"/>
      <c r="HU340" s="6"/>
      <c r="HV340" s="6"/>
      <c r="HW340" s="6"/>
      <c r="HX340" s="6"/>
      <c r="HY340" s="6"/>
      <c r="HZ340" s="6"/>
      <c r="IA340" s="6"/>
      <c r="IB340" s="6"/>
      <c r="IC340" s="6"/>
      <c r="ID340" s="6"/>
      <c r="IE340" s="6"/>
      <c r="IF340" s="6"/>
      <c r="IG340" s="6"/>
      <c r="IH340" s="6"/>
      <c r="II340" s="6"/>
      <c r="IJ340" s="6"/>
      <c r="IK340" s="6"/>
      <c r="IL340" s="6"/>
      <c r="IM340" s="6"/>
      <c r="IN340" s="6"/>
      <c r="IO340" s="6"/>
      <c r="IP340" s="6"/>
      <c r="IQ340" s="6"/>
      <c r="IR340" s="6"/>
      <c r="IS340" s="6"/>
      <c r="IT340" s="6"/>
      <c r="IU340" s="6"/>
      <c r="IV340" s="6"/>
    </row>
    <row r="341" spans="1:256" s="35" customFormat="1" ht="8.25">
      <c r="A341" s="176" t="s">
        <v>112</v>
      </c>
      <c r="B341" s="189"/>
      <c r="C341" s="189"/>
      <c r="D341" s="190"/>
      <c r="E341" s="172"/>
      <c r="F341" s="39"/>
      <c r="G341" s="25"/>
      <c r="H341" s="40">
        <v>2.2821160254402986</v>
      </c>
      <c r="I341" s="40">
        <v>0.74050584255436414</v>
      </c>
      <c r="J341" s="40">
        <v>0.396371416504052</v>
      </c>
      <c r="K341" s="40"/>
      <c r="L341" s="40">
        <v>1.4535168844335218</v>
      </c>
      <c r="M341" s="40">
        <v>0.456586245960171</v>
      </c>
      <c r="N341" s="25">
        <v>101.56901875079819</v>
      </c>
      <c r="O341" s="40"/>
      <c r="P341" s="25">
        <v>11.13580224620873</v>
      </c>
      <c r="Q341" s="25"/>
      <c r="R341" s="25">
        <v>149.15390329008051</v>
      </c>
      <c r="S341" s="25">
        <v>31.85512883874954</v>
      </c>
      <c r="T341" s="39">
        <v>5.2915026221292044E-2</v>
      </c>
      <c r="U341" s="39">
        <v>4.3898557303553187E-2</v>
      </c>
      <c r="V341" s="25"/>
      <c r="W341" s="25"/>
      <c r="X341" s="25"/>
      <c r="Y341" s="25">
        <v>41.089346551143883</v>
      </c>
      <c r="Z341" s="25">
        <v>1706.86748453368</v>
      </c>
      <c r="AA341" s="25"/>
      <c r="AB341" s="25"/>
      <c r="AC341" s="39"/>
      <c r="AD341" s="39">
        <v>8.9209491273817568E-2</v>
      </c>
      <c r="AE341" s="39">
        <v>6.6833125519211362E-2</v>
      </c>
      <c r="AF341" s="39"/>
      <c r="AG341" s="39"/>
      <c r="AH341" s="39"/>
      <c r="AI341" s="38">
        <v>0.15898367840756486</v>
      </c>
      <c r="AJ341" s="25"/>
      <c r="AK341" s="40"/>
      <c r="AL341" s="41"/>
      <c r="AM341" s="41"/>
      <c r="AN341" s="41"/>
      <c r="AO341" s="41"/>
      <c r="AP341" s="41"/>
      <c r="AQ341" s="41"/>
      <c r="AR341" s="41"/>
      <c r="AS341" s="41"/>
      <c r="AT341" s="41"/>
      <c r="AU341" s="41"/>
      <c r="AV341" s="41"/>
      <c r="AW341" s="41"/>
      <c r="AX341" s="41"/>
      <c r="AY341" s="41"/>
      <c r="AZ341" s="41"/>
      <c r="BA341" s="41"/>
      <c r="BB341" s="41"/>
      <c r="BC341" s="41"/>
      <c r="BD341" s="41"/>
      <c r="BE341" s="41"/>
      <c r="BF341" s="41"/>
      <c r="BG341" s="41"/>
      <c r="BH341" s="41"/>
      <c r="BI341" s="41"/>
      <c r="BJ341" s="41"/>
      <c r="BK341" s="41"/>
      <c r="BL341" s="41"/>
      <c r="BM341" s="41"/>
      <c r="BN341" s="41"/>
      <c r="BO341" s="41"/>
      <c r="BP341" s="41"/>
      <c r="BQ341" s="41"/>
      <c r="BR341" s="41"/>
      <c r="BS341" s="41"/>
      <c r="BT341" s="41"/>
      <c r="BU341" s="41"/>
      <c r="BV341" s="41"/>
      <c r="BW341" s="41"/>
      <c r="BX341" s="41"/>
      <c r="BY341" s="41"/>
      <c r="BZ341" s="41"/>
      <c r="CA341" s="41"/>
      <c r="CB341" s="41"/>
      <c r="CC341" s="41"/>
      <c r="CD341" s="41"/>
      <c r="CE341" s="41"/>
      <c r="CF341" s="41"/>
      <c r="CG341" s="41"/>
      <c r="CH341" s="41"/>
      <c r="CI341" s="41"/>
      <c r="CJ341" s="41"/>
      <c r="CK341" s="41"/>
      <c r="CL341" s="41"/>
      <c r="CM341" s="41"/>
      <c r="CN341" s="41"/>
      <c r="CO341" s="41"/>
      <c r="CP341" s="41"/>
      <c r="CQ341" s="41"/>
      <c r="CR341" s="41"/>
      <c r="CS341" s="41"/>
      <c r="CT341" s="41"/>
      <c r="CU341" s="41"/>
      <c r="CV341" s="41"/>
      <c r="CW341" s="41"/>
      <c r="CX341" s="41"/>
      <c r="CY341" s="41"/>
      <c r="CZ341" s="41"/>
      <c r="DA341" s="41"/>
      <c r="DB341" s="41"/>
      <c r="DC341" s="41"/>
      <c r="DD341" s="41"/>
      <c r="DE341" s="41"/>
      <c r="DF341" s="41"/>
      <c r="DG341" s="41"/>
      <c r="DH341" s="41"/>
      <c r="DI341" s="41"/>
      <c r="DJ341" s="41"/>
      <c r="DK341" s="41"/>
      <c r="DL341" s="41"/>
      <c r="DM341" s="41"/>
      <c r="DN341" s="41"/>
      <c r="DO341" s="41"/>
      <c r="DP341" s="41"/>
      <c r="DQ341" s="41"/>
      <c r="DR341" s="41"/>
      <c r="DS341" s="41"/>
      <c r="DT341" s="41"/>
      <c r="DU341" s="41"/>
      <c r="DV341" s="41"/>
      <c r="DW341" s="41"/>
      <c r="DX341" s="41"/>
      <c r="DY341" s="41"/>
      <c r="DZ341" s="41"/>
      <c r="EA341" s="41"/>
      <c r="EB341" s="41"/>
      <c r="EC341" s="41"/>
      <c r="ED341" s="41"/>
      <c r="EE341" s="41"/>
      <c r="EF341" s="41"/>
      <c r="EG341" s="41"/>
      <c r="EH341" s="41"/>
      <c r="EI341" s="41"/>
      <c r="EJ341" s="41"/>
      <c r="EK341" s="41"/>
      <c r="EL341" s="41"/>
      <c r="EM341" s="41"/>
      <c r="EN341" s="41"/>
      <c r="EO341" s="41"/>
      <c r="EP341" s="41"/>
      <c r="EQ341" s="41"/>
      <c r="ER341" s="41"/>
      <c r="ES341" s="41"/>
      <c r="ET341" s="41"/>
      <c r="EU341" s="41"/>
      <c r="EV341" s="41"/>
      <c r="EW341" s="41"/>
      <c r="EX341" s="41"/>
      <c r="EY341" s="41"/>
      <c r="EZ341" s="41"/>
      <c r="FA341" s="41"/>
      <c r="FB341" s="41"/>
      <c r="FC341" s="41"/>
      <c r="FD341" s="41"/>
      <c r="FE341" s="41"/>
      <c r="FF341" s="41"/>
      <c r="FG341" s="41"/>
      <c r="FH341" s="41"/>
      <c r="FI341" s="41"/>
      <c r="FJ341" s="41"/>
      <c r="FK341" s="41"/>
      <c r="FL341" s="41"/>
      <c r="FM341" s="41"/>
      <c r="FN341" s="41"/>
      <c r="FO341" s="41"/>
      <c r="FP341" s="41"/>
      <c r="FQ341" s="41"/>
      <c r="FR341" s="41"/>
      <c r="FS341" s="41"/>
      <c r="FT341" s="41"/>
      <c r="FU341" s="41"/>
      <c r="FV341" s="41"/>
      <c r="FW341" s="41"/>
      <c r="FX341" s="41"/>
      <c r="FY341" s="41"/>
      <c r="FZ341" s="41"/>
      <c r="GA341" s="41"/>
      <c r="GB341" s="41"/>
      <c r="GC341" s="41"/>
      <c r="GD341" s="41"/>
      <c r="GE341" s="41"/>
      <c r="GF341" s="41"/>
      <c r="GG341" s="41"/>
      <c r="GH341" s="41"/>
      <c r="GI341" s="41"/>
      <c r="GJ341" s="41"/>
      <c r="GK341" s="41"/>
      <c r="GL341" s="41"/>
      <c r="GM341" s="41"/>
      <c r="GN341" s="41"/>
      <c r="GO341" s="41"/>
      <c r="GP341" s="41"/>
      <c r="GQ341" s="41"/>
      <c r="GR341" s="41"/>
      <c r="GS341" s="41"/>
      <c r="GT341" s="41"/>
      <c r="GU341" s="41"/>
      <c r="GV341" s="41"/>
      <c r="GW341" s="41"/>
      <c r="GX341" s="41"/>
      <c r="GY341" s="41"/>
      <c r="GZ341" s="41"/>
      <c r="HA341" s="41"/>
      <c r="HB341" s="41"/>
      <c r="HC341" s="41"/>
      <c r="HD341" s="41"/>
      <c r="HE341" s="41"/>
      <c r="HF341" s="41"/>
      <c r="HG341" s="41"/>
      <c r="HH341" s="41"/>
      <c r="HI341" s="41"/>
      <c r="HJ341" s="41"/>
      <c r="HK341" s="41"/>
      <c r="HL341" s="41"/>
      <c r="HM341" s="41"/>
      <c r="HN341" s="41"/>
      <c r="HO341" s="41"/>
      <c r="HP341" s="41"/>
      <c r="HQ341" s="41"/>
      <c r="HR341" s="41"/>
      <c r="HS341" s="41"/>
      <c r="HT341" s="41"/>
      <c r="HU341" s="41"/>
      <c r="HV341" s="41"/>
      <c r="HW341" s="41"/>
      <c r="HX341" s="41"/>
      <c r="HY341" s="41"/>
      <c r="HZ341" s="41"/>
      <c r="IA341" s="41"/>
      <c r="IB341" s="41"/>
      <c r="IC341" s="41"/>
      <c r="ID341" s="41"/>
      <c r="IE341" s="41"/>
      <c r="IF341" s="41"/>
      <c r="IG341" s="41"/>
      <c r="IH341" s="41"/>
      <c r="II341" s="41"/>
      <c r="IJ341" s="41"/>
      <c r="IK341" s="41"/>
      <c r="IL341" s="41"/>
      <c r="IM341" s="41"/>
      <c r="IN341" s="41"/>
      <c r="IO341" s="41"/>
      <c r="IP341" s="41"/>
      <c r="IQ341" s="41"/>
      <c r="IR341" s="41"/>
      <c r="IS341" s="41"/>
      <c r="IT341" s="41"/>
      <c r="IU341" s="41"/>
      <c r="IV341" s="41"/>
    </row>
    <row r="342" spans="1:256" s="24" customFormat="1" ht="8.25">
      <c r="A342" s="177" t="s">
        <v>113</v>
      </c>
      <c r="B342" s="191"/>
      <c r="C342" s="191"/>
      <c r="D342" s="192"/>
      <c r="E342" s="169"/>
      <c r="F342" s="25"/>
      <c r="G342" s="25"/>
      <c r="H342" s="25">
        <v>8</v>
      </c>
      <c r="I342" s="25">
        <v>8</v>
      </c>
      <c r="J342" s="25">
        <v>8</v>
      </c>
      <c r="K342" s="25"/>
      <c r="L342" s="25">
        <v>4</v>
      </c>
      <c r="M342" s="25">
        <v>4</v>
      </c>
      <c r="N342" s="25">
        <v>5</v>
      </c>
      <c r="O342" s="25">
        <v>1</v>
      </c>
      <c r="P342" s="25">
        <v>4</v>
      </c>
      <c r="Q342" s="25">
        <v>1</v>
      </c>
      <c r="R342" s="25">
        <v>4</v>
      </c>
      <c r="S342" s="25">
        <v>3</v>
      </c>
      <c r="T342" s="25">
        <v>3</v>
      </c>
      <c r="U342" s="25">
        <v>3</v>
      </c>
      <c r="V342" s="25"/>
      <c r="W342" s="25">
        <v>1</v>
      </c>
      <c r="X342" s="25"/>
      <c r="Y342" s="25">
        <v>3</v>
      </c>
      <c r="Z342" s="25">
        <v>4</v>
      </c>
      <c r="AA342" s="25">
        <v>1</v>
      </c>
      <c r="AB342" s="25">
        <v>1</v>
      </c>
      <c r="AC342" s="25"/>
      <c r="AD342" s="25">
        <v>4</v>
      </c>
      <c r="AE342" s="25">
        <v>4</v>
      </c>
      <c r="AF342" s="25"/>
      <c r="AG342" s="25">
        <v>1</v>
      </c>
      <c r="AH342" s="25">
        <v>1</v>
      </c>
      <c r="AI342" s="25">
        <v>3</v>
      </c>
      <c r="AJ342" s="25">
        <v>1</v>
      </c>
      <c r="AK342" s="25">
        <v>1</v>
      </c>
      <c r="AL342" s="33"/>
      <c r="AM342" s="33"/>
      <c r="AN342" s="33"/>
      <c r="AO342" s="33"/>
      <c r="AP342" s="33"/>
      <c r="AQ342" s="33"/>
      <c r="AR342" s="33"/>
      <c r="AS342" s="33"/>
      <c r="AT342" s="33"/>
      <c r="AU342" s="33"/>
      <c r="AV342" s="33"/>
      <c r="AW342" s="33"/>
      <c r="AX342" s="33"/>
      <c r="AY342" s="33"/>
      <c r="AZ342" s="33"/>
      <c r="BA342" s="33"/>
      <c r="BB342" s="33"/>
      <c r="BC342" s="33"/>
      <c r="BD342" s="33"/>
      <c r="BE342" s="33"/>
      <c r="BF342" s="33"/>
      <c r="BG342" s="33"/>
      <c r="BH342" s="33"/>
      <c r="BI342" s="33"/>
      <c r="BJ342" s="33"/>
      <c r="BK342" s="33"/>
      <c r="BL342" s="33"/>
      <c r="BM342" s="33"/>
      <c r="BN342" s="33"/>
      <c r="BO342" s="33"/>
      <c r="BP342" s="33"/>
      <c r="BQ342" s="33"/>
      <c r="BR342" s="33"/>
      <c r="BS342" s="33"/>
      <c r="BT342" s="33"/>
      <c r="BU342" s="33"/>
      <c r="BV342" s="33"/>
      <c r="BW342" s="33"/>
      <c r="BX342" s="33"/>
      <c r="BY342" s="33"/>
      <c r="BZ342" s="33"/>
      <c r="CA342" s="33"/>
      <c r="CB342" s="33"/>
      <c r="CC342" s="33"/>
      <c r="CD342" s="33"/>
      <c r="CE342" s="33"/>
      <c r="CF342" s="33"/>
      <c r="CG342" s="33"/>
      <c r="CH342" s="33"/>
      <c r="CI342" s="33"/>
      <c r="CJ342" s="33"/>
      <c r="CK342" s="33"/>
      <c r="CL342" s="33"/>
      <c r="CM342" s="33"/>
      <c r="CN342" s="33"/>
      <c r="CO342" s="33"/>
      <c r="CP342" s="33"/>
      <c r="CQ342" s="33"/>
      <c r="CR342" s="33"/>
      <c r="CS342" s="33"/>
      <c r="CT342" s="33"/>
      <c r="CU342" s="33"/>
      <c r="CV342" s="33"/>
      <c r="CW342" s="33"/>
      <c r="CX342" s="33"/>
      <c r="CY342" s="33"/>
      <c r="CZ342" s="33"/>
      <c r="DA342" s="33"/>
      <c r="DB342" s="33"/>
      <c r="DC342" s="33"/>
      <c r="DD342" s="33"/>
      <c r="DE342" s="33"/>
      <c r="DF342" s="33"/>
      <c r="DG342" s="33"/>
      <c r="DH342" s="33"/>
      <c r="DI342" s="33"/>
      <c r="DJ342" s="33"/>
      <c r="DK342" s="33"/>
      <c r="DL342" s="33"/>
      <c r="DM342" s="33"/>
      <c r="DN342" s="33"/>
      <c r="DO342" s="33"/>
      <c r="DP342" s="33"/>
      <c r="DQ342" s="33"/>
      <c r="DR342" s="33"/>
      <c r="DS342" s="33"/>
      <c r="DT342" s="33"/>
      <c r="DU342" s="33"/>
      <c r="DV342" s="33"/>
      <c r="DW342" s="33"/>
      <c r="DX342" s="33"/>
      <c r="DY342" s="33"/>
      <c r="DZ342" s="33"/>
      <c r="EA342" s="33"/>
      <c r="EB342" s="33"/>
      <c r="EC342" s="33"/>
      <c r="ED342" s="33"/>
      <c r="EE342" s="33"/>
      <c r="EF342" s="33"/>
      <c r="EG342" s="33"/>
      <c r="EH342" s="33"/>
      <c r="EI342" s="33"/>
      <c r="EJ342" s="33"/>
      <c r="EK342" s="33"/>
      <c r="EL342" s="33"/>
      <c r="EM342" s="33"/>
      <c r="EN342" s="33"/>
      <c r="EO342" s="33"/>
      <c r="EP342" s="33"/>
      <c r="EQ342" s="33"/>
      <c r="ER342" s="33"/>
      <c r="ES342" s="33"/>
      <c r="ET342" s="33"/>
      <c r="EU342" s="33"/>
      <c r="EV342" s="33"/>
      <c r="EW342" s="33"/>
      <c r="EX342" s="33"/>
      <c r="EY342" s="33"/>
      <c r="EZ342" s="33"/>
      <c r="FA342" s="33"/>
      <c r="FB342" s="33"/>
      <c r="FC342" s="33"/>
      <c r="FD342" s="33"/>
      <c r="FE342" s="33"/>
      <c r="FF342" s="33"/>
      <c r="FG342" s="33"/>
      <c r="FH342" s="33"/>
      <c r="FI342" s="33"/>
      <c r="FJ342" s="33"/>
      <c r="FK342" s="33"/>
      <c r="FL342" s="33"/>
      <c r="FM342" s="33"/>
      <c r="FN342" s="33"/>
      <c r="FO342" s="33"/>
      <c r="FP342" s="33"/>
      <c r="FQ342" s="33"/>
      <c r="FR342" s="33"/>
      <c r="FS342" s="33"/>
      <c r="FT342" s="33"/>
      <c r="FU342" s="33"/>
      <c r="FV342" s="33"/>
      <c r="FW342" s="33"/>
      <c r="FX342" s="33"/>
      <c r="FY342" s="33"/>
      <c r="FZ342" s="33"/>
      <c r="GA342" s="33"/>
      <c r="GB342" s="33"/>
      <c r="GC342" s="33"/>
      <c r="GD342" s="33"/>
      <c r="GE342" s="33"/>
      <c r="GF342" s="33"/>
      <c r="GG342" s="33"/>
      <c r="GH342" s="33"/>
      <c r="GI342" s="33"/>
      <c r="GJ342" s="33"/>
      <c r="GK342" s="33"/>
      <c r="GL342" s="33"/>
      <c r="GM342" s="33"/>
      <c r="GN342" s="33"/>
      <c r="GO342" s="33"/>
      <c r="GP342" s="33"/>
      <c r="GQ342" s="33"/>
      <c r="GR342" s="33"/>
      <c r="GS342" s="33"/>
      <c r="GT342" s="33"/>
      <c r="GU342" s="33"/>
      <c r="GV342" s="33"/>
      <c r="GW342" s="33"/>
      <c r="GX342" s="33"/>
      <c r="GY342" s="33"/>
      <c r="GZ342" s="33"/>
      <c r="HA342" s="33"/>
      <c r="HB342" s="33"/>
      <c r="HC342" s="33"/>
      <c r="HD342" s="33"/>
      <c r="HE342" s="33"/>
      <c r="HF342" s="33"/>
      <c r="HG342" s="33"/>
      <c r="HH342" s="33"/>
      <c r="HI342" s="33"/>
      <c r="HJ342" s="33"/>
      <c r="HK342" s="33"/>
      <c r="HL342" s="33"/>
      <c r="HM342" s="33"/>
      <c r="HN342" s="33"/>
      <c r="HO342" s="33"/>
      <c r="HP342" s="33"/>
      <c r="HQ342" s="33"/>
      <c r="HR342" s="33"/>
      <c r="HS342" s="33"/>
      <c r="HT342" s="33"/>
      <c r="HU342" s="33"/>
      <c r="HV342" s="33"/>
      <c r="HW342" s="33"/>
      <c r="HX342" s="33"/>
      <c r="HY342" s="33"/>
      <c r="HZ342" s="33"/>
      <c r="IA342" s="33"/>
      <c r="IB342" s="33"/>
      <c r="IC342" s="33"/>
      <c r="ID342" s="33"/>
      <c r="IE342" s="33"/>
      <c r="IF342" s="33"/>
      <c r="IG342" s="33"/>
      <c r="IH342" s="33"/>
      <c r="II342" s="33"/>
      <c r="IJ342" s="33"/>
      <c r="IK342" s="33"/>
      <c r="IL342" s="33"/>
      <c r="IM342" s="33"/>
      <c r="IN342" s="33"/>
      <c r="IO342" s="33"/>
      <c r="IP342" s="33"/>
      <c r="IQ342" s="33"/>
      <c r="IR342" s="33"/>
      <c r="IS342" s="33"/>
      <c r="IT342" s="33"/>
      <c r="IU342" s="33"/>
      <c r="IV342" s="33"/>
    </row>
    <row r="343" spans="1:256" ht="45">
      <c r="A343" s="178" t="s">
        <v>749</v>
      </c>
      <c r="B343" s="163" t="s">
        <v>748</v>
      </c>
      <c r="C343" s="174" t="s">
        <v>2619</v>
      </c>
      <c r="D343" s="179" t="s">
        <v>744</v>
      </c>
      <c r="E343" s="164" t="s">
        <v>750</v>
      </c>
      <c r="F343" s="8">
        <v>1</v>
      </c>
      <c r="G343" s="10" t="s">
        <v>2618</v>
      </c>
      <c r="H343" s="11">
        <v>83.287000000000006</v>
      </c>
      <c r="I343" s="11">
        <v>3.8822999999999999</v>
      </c>
      <c r="J343" s="11">
        <v>0.38219999999999998</v>
      </c>
      <c r="K343" s="11">
        <v>2.7665000000000077</v>
      </c>
      <c r="L343" s="11">
        <v>7.6950000000000003</v>
      </c>
      <c r="M343" s="11">
        <v>1.9870000000000001</v>
      </c>
      <c r="N343" s="10">
        <v>197.55</v>
      </c>
      <c r="O343" s="11">
        <v>2.785499999999999</v>
      </c>
      <c r="P343" s="10">
        <v>64.86</v>
      </c>
      <c r="Q343" s="10">
        <v>84.647256981624537</v>
      </c>
      <c r="R343" s="10">
        <v>689.81</v>
      </c>
      <c r="S343" s="10">
        <v>67.37</v>
      </c>
      <c r="T343" s="8">
        <v>0.36</v>
      </c>
      <c r="U343" s="8">
        <v>0.15</v>
      </c>
      <c r="V343" s="10">
        <v>448.49499999999995</v>
      </c>
      <c r="W343" s="10">
        <v>0</v>
      </c>
      <c r="X343" s="10">
        <v>5380</v>
      </c>
      <c r="Y343" s="10">
        <v>88</v>
      </c>
      <c r="Z343" s="10">
        <v>5340</v>
      </c>
      <c r="AA343" s="10"/>
      <c r="AB343" s="10">
        <v>0</v>
      </c>
      <c r="AC343" s="8"/>
      <c r="AD343" s="8">
        <v>0.04</v>
      </c>
      <c r="AE343" s="8">
        <v>0.1</v>
      </c>
      <c r="AF343" s="11">
        <v>2.173657957059</v>
      </c>
      <c r="AG343" s="11">
        <v>1.1808814862868606</v>
      </c>
      <c r="AH343" s="11">
        <v>0.99277647077213949</v>
      </c>
      <c r="AI343" s="13">
        <v>4.9399999999999999E-2</v>
      </c>
      <c r="AJ343" s="10">
        <v>83.602229117653863</v>
      </c>
      <c r="AK343" s="11">
        <v>0.86670000000000003</v>
      </c>
    </row>
    <row r="344" spans="1:256" s="41" customFormat="1" ht="8.25">
      <c r="A344" s="197" t="s">
        <v>112</v>
      </c>
      <c r="B344" s="193"/>
      <c r="C344" s="193"/>
      <c r="D344" s="194"/>
      <c r="E344" s="181"/>
      <c r="F344" s="43"/>
      <c r="G344" s="34"/>
      <c r="H344" s="44"/>
      <c r="I344" s="44"/>
      <c r="J344" s="44"/>
      <c r="K344" s="44"/>
      <c r="L344" s="44"/>
      <c r="M344" s="44"/>
      <c r="N344" s="34"/>
      <c r="O344" s="44"/>
      <c r="P344" s="34"/>
      <c r="Q344" s="34"/>
      <c r="R344" s="34"/>
      <c r="S344" s="34"/>
      <c r="T344" s="43"/>
      <c r="U344" s="43"/>
      <c r="V344" s="34"/>
      <c r="W344" s="34"/>
      <c r="X344" s="34"/>
      <c r="Y344" s="34"/>
      <c r="Z344" s="34"/>
      <c r="AA344" s="34"/>
      <c r="AB344" s="34"/>
      <c r="AC344" s="43"/>
      <c r="AD344" s="43"/>
      <c r="AE344" s="43"/>
      <c r="AF344" s="43"/>
      <c r="AG344" s="43"/>
      <c r="AH344" s="43"/>
      <c r="AI344" s="42"/>
      <c r="AJ344" s="34"/>
      <c r="AK344" s="44"/>
    </row>
    <row r="345" spans="1:256" s="33" customFormat="1" ht="8.25">
      <c r="A345" s="198" t="s">
        <v>113</v>
      </c>
      <c r="B345" s="195"/>
      <c r="C345" s="195"/>
      <c r="D345" s="196"/>
      <c r="E345" s="171"/>
      <c r="F345" s="43"/>
      <c r="G345" s="34"/>
      <c r="H345" s="34">
        <v>1</v>
      </c>
      <c r="I345" s="34">
        <v>1</v>
      </c>
      <c r="J345" s="34">
        <v>1</v>
      </c>
      <c r="K345" s="34"/>
      <c r="L345" s="34">
        <v>1</v>
      </c>
      <c r="M345" s="34">
        <v>1</v>
      </c>
      <c r="N345" s="34">
        <v>1</v>
      </c>
      <c r="O345" s="34">
        <v>1</v>
      </c>
      <c r="P345" s="34">
        <v>1</v>
      </c>
      <c r="Q345" s="34">
        <v>1</v>
      </c>
      <c r="R345" s="34">
        <v>1</v>
      </c>
      <c r="S345" s="34">
        <v>1</v>
      </c>
      <c r="T345" s="34">
        <v>1</v>
      </c>
      <c r="U345" s="34">
        <v>1</v>
      </c>
      <c r="V345" s="34"/>
      <c r="W345" s="34">
        <v>1</v>
      </c>
      <c r="X345" s="34"/>
      <c r="Y345" s="34">
        <v>1</v>
      </c>
      <c r="Z345" s="34">
        <v>1</v>
      </c>
      <c r="AA345" s="34"/>
      <c r="AB345" s="34">
        <v>1</v>
      </c>
      <c r="AC345" s="34"/>
      <c r="AD345" s="34">
        <v>1</v>
      </c>
      <c r="AE345" s="34">
        <v>1</v>
      </c>
      <c r="AF345" s="34"/>
      <c r="AG345" s="34">
        <v>1</v>
      </c>
      <c r="AH345" s="34">
        <v>1</v>
      </c>
      <c r="AI345" s="34">
        <v>1</v>
      </c>
      <c r="AJ345" s="34">
        <v>1</v>
      </c>
      <c r="AK345" s="34">
        <v>1</v>
      </c>
    </row>
    <row r="346" spans="1:256" s="18" customFormat="1" ht="45">
      <c r="A346" s="175" t="s">
        <v>752</v>
      </c>
      <c r="B346" s="188" t="s">
        <v>751</v>
      </c>
      <c r="C346" s="173" t="s">
        <v>2617</v>
      </c>
      <c r="D346" s="186" t="s">
        <v>744</v>
      </c>
      <c r="E346" s="167" t="s">
        <v>750</v>
      </c>
      <c r="F346" s="30">
        <v>1</v>
      </c>
      <c r="G346" s="28" t="s">
        <v>2616</v>
      </c>
      <c r="H346" s="29">
        <v>82.373999999999995</v>
      </c>
      <c r="I346" s="29">
        <v>4.93</v>
      </c>
      <c r="J346" s="29">
        <v>0.34399999999999997</v>
      </c>
      <c r="K346" s="29">
        <v>1.2199999999999989</v>
      </c>
      <c r="L346" s="29">
        <v>8.4580000000000002</v>
      </c>
      <c r="M346" s="29">
        <v>2.6739999999999999</v>
      </c>
      <c r="N346" s="28">
        <v>116.61</v>
      </c>
      <c r="O346" s="29">
        <v>2.9376666666666673</v>
      </c>
      <c r="P346" s="28">
        <v>37.99</v>
      </c>
      <c r="Q346" s="28">
        <v>89.271378660809845</v>
      </c>
      <c r="R346" s="28">
        <v>346.76</v>
      </c>
      <c r="S346" s="28">
        <v>62.68</v>
      </c>
      <c r="T346" s="30">
        <v>0.34</v>
      </c>
      <c r="U346" s="30">
        <v>0.1875</v>
      </c>
      <c r="V346" s="28">
        <v>275.89749999999998</v>
      </c>
      <c r="W346" s="28">
        <v>0</v>
      </c>
      <c r="X346" s="28">
        <v>3310</v>
      </c>
      <c r="Y346" s="28">
        <v>25.08</v>
      </c>
      <c r="Z346" s="28">
        <v>3300</v>
      </c>
      <c r="AA346" s="28"/>
      <c r="AB346" s="28">
        <v>0</v>
      </c>
      <c r="AC346" s="30"/>
      <c r="AD346" s="30">
        <v>0.23</v>
      </c>
      <c r="AE346" s="30">
        <v>0.11</v>
      </c>
      <c r="AF346" s="29">
        <v>2.2924008347467222</v>
      </c>
      <c r="AG346" s="29">
        <v>1.2453908381075942</v>
      </c>
      <c r="AH346" s="29">
        <v>1.047009996639128</v>
      </c>
      <c r="AI346" s="30">
        <v>0.32</v>
      </c>
      <c r="AJ346" s="28">
        <v>88.169262874873922</v>
      </c>
      <c r="AK346" s="29">
        <v>3.3</v>
      </c>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c r="CY346" s="6"/>
      <c r="CZ346" s="6"/>
      <c r="DA346" s="6"/>
      <c r="DB346" s="6"/>
      <c r="DC346" s="6"/>
      <c r="DD346" s="6"/>
      <c r="DE346" s="6"/>
      <c r="DF346" s="6"/>
      <c r="DG346" s="6"/>
      <c r="DH346" s="6"/>
      <c r="DI346" s="6"/>
      <c r="DJ346" s="6"/>
      <c r="DK346" s="6"/>
      <c r="DL346" s="6"/>
      <c r="DM346" s="6"/>
      <c r="DN346" s="6"/>
      <c r="DO346" s="6"/>
      <c r="DP346" s="6"/>
      <c r="DQ346" s="6"/>
      <c r="DR346" s="6"/>
      <c r="DS346" s="6"/>
      <c r="DT346" s="6"/>
      <c r="DU346" s="6"/>
      <c r="DV346" s="6"/>
      <c r="DW346" s="6"/>
      <c r="DX346" s="6"/>
      <c r="DY346" s="6"/>
      <c r="DZ346" s="6"/>
      <c r="EA346" s="6"/>
      <c r="EB346" s="6"/>
      <c r="EC346" s="6"/>
      <c r="ED346" s="6"/>
      <c r="EE346" s="6"/>
      <c r="EF346" s="6"/>
      <c r="EG346" s="6"/>
      <c r="EH346" s="6"/>
      <c r="EI346" s="6"/>
      <c r="EJ346" s="6"/>
      <c r="EK346" s="6"/>
      <c r="EL346" s="6"/>
      <c r="EM346" s="6"/>
      <c r="EN346" s="6"/>
      <c r="EO346" s="6"/>
      <c r="EP346" s="6"/>
      <c r="EQ346" s="6"/>
      <c r="ER346" s="6"/>
      <c r="ES346" s="6"/>
      <c r="ET346" s="6"/>
      <c r="EU346" s="6"/>
      <c r="EV346" s="6"/>
      <c r="EW346" s="6"/>
      <c r="EX346" s="6"/>
      <c r="EY346" s="6"/>
      <c r="EZ346" s="6"/>
      <c r="FA346" s="6"/>
      <c r="FB346" s="6"/>
      <c r="FC346" s="6"/>
      <c r="FD346" s="6"/>
      <c r="FE346" s="6"/>
      <c r="FF346" s="6"/>
      <c r="FG346" s="6"/>
      <c r="FH346" s="6"/>
      <c r="FI346" s="6"/>
      <c r="FJ346" s="6"/>
      <c r="FK346" s="6"/>
      <c r="FL346" s="6"/>
      <c r="FM346" s="6"/>
      <c r="FN346" s="6"/>
      <c r="FO346" s="6"/>
      <c r="FP346" s="6"/>
      <c r="FQ346" s="6"/>
      <c r="FR346" s="6"/>
      <c r="FS346" s="6"/>
      <c r="FT346" s="6"/>
      <c r="FU346" s="6"/>
      <c r="FV346" s="6"/>
      <c r="FW346" s="6"/>
      <c r="FX346" s="6"/>
      <c r="FY346" s="6"/>
      <c r="FZ346" s="6"/>
      <c r="GA346" s="6"/>
      <c r="GB346" s="6"/>
      <c r="GC346" s="6"/>
      <c r="GD346" s="6"/>
      <c r="GE346" s="6"/>
      <c r="GF346" s="6"/>
      <c r="GG346" s="6"/>
      <c r="GH346" s="6"/>
      <c r="GI346" s="6"/>
      <c r="GJ346" s="6"/>
      <c r="GK346" s="6"/>
      <c r="GL346" s="6"/>
      <c r="GM346" s="6"/>
      <c r="GN346" s="6"/>
      <c r="GO346" s="6"/>
      <c r="GP346" s="6"/>
      <c r="GQ346" s="6"/>
      <c r="GR346" s="6"/>
      <c r="GS346" s="6"/>
      <c r="GT346" s="6"/>
      <c r="GU346" s="6"/>
      <c r="GV346" s="6"/>
      <c r="GW346" s="6"/>
      <c r="GX346" s="6"/>
      <c r="GY346" s="6"/>
      <c r="GZ346" s="6"/>
      <c r="HA346" s="6"/>
      <c r="HB346" s="6"/>
      <c r="HC346" s="6"/>
      <c r="HD346" s="6"/>
      <c r="HE346" s="6"/>
      <c r="HF346" s="6"/>
      <c r="HG346" s="6"/>
      <c r="HH346" s="6"/>
      <c r="HI346" s="6"/>
      <c r="HJ346" s="6"/>
      <c r="HK346" s="6"/>
      <c r="HL346" s="6"/>
      <c r="HM346" s="6"/>
      <c r="HN346" s="6"/>
      <c r="HO346" s="6"/>
      <c r="HP346" s="6"/>
      <c r="HQ346" s="6"/>
      <c r="HR346" s="6"/>
      <c r="HS346" s="6"/>
      <c r="HT346" s="6"/>
      <c r="HU346" s="6"/>
      <c r="HV346" s="6"/>
      <c r="HW346" s="6"/>
      <c r="HX346" s="6"/>
      <c r="HY346" s="6"/>
      <c r="HZ346" s="6"/>
      <c r="IA346" s="6"/>
      <c r="IB346" s="6"/>
      <c r="IC346" s="6"/>
      <c r="ID346" s="6"/>
      <c r="IE346" s="6"/>
      <c r="IF346" s="6"/>
      <c r="IG346" s="6"/>
      <c r="IH346" s="6"/>
      <c r="II346" s="6"/>
      <c r="IJ346" s="6"/>
      <c r="IK346" s="6"/>
      <c r="IL346" s="6"/>
      <c r="IM346" s="6"/>
      <c r="IN346" s="6"/>
      <c r="IO346" s="6"/>
      <c r="IP346" s="6"/>
      <c r="IQ346" s="6"/>
      <c r="IR346" s="6"/>
      <c r="IS346" s="6"/>
      <c r="IT346" s="6"/>
      <c r="IU346" s="6"/>
      <c r="IV346" s="6"/>
    </row>
    <row r="347" spans="1:256" s="35" customFormat="1" ht="8.25">
      <c r="A347" s="176" t="s">
        <v>112</v>
      </c>
      <c r="B347" s="189"/>
      <c r="C347" s="189"/>
      <c r="D347" s="190"/>
      <c r="E347" s="172"/>
      <c r="F347" s="39"/>
      <c r="G347" s="25"/>
      <c r="H347" s="40"/>
      <c r="I347" s="40"/>
      <c r="J347" s="40"/>
      <c r="K347" s="40"/>
      <c r="L347" s="40"/>
      <c r="M347" s="40"/>
      <c r="N347" s="25"/>
      <c r="O347" s="40"/>
      <c r="P347" s="25"/>
      <c r="Q347" s="25"/>
      <c r="R347" s="25"/>
      <c r="S347" s="25"/>
      <c r="T347" s="39"/>
      <c r="U347" s="39"/>
      <c r="V347" s="25"/>
      <c r="W347" s="25"/>
      <c r="X347" s="25"/>
      <c r="Y347" s="25"/>
      <c r="Z347" s="25"/>
      <c r="AA347" s="25"/>
      <c r="AB347" s="25"/>
      <c r="AC347" s="39"/>
      <c r="AD347" s="39"/>
      <c r="AE347" s="39"/>
      <c r="AF347" s="39"/>
      <c r="AG347" s="39"/>
      <c r="AH347" s="39"/>
      <c r="AI347" s="38"/>
      <c r="AJ347" s="25"/>
      <c r="AK347" s="40"/>
      <c r="AL347" s="41"/>
      <c r="AM347" s="41"/>
      <c r="AN347" s="41"/>
      <c r="AO347" s="41"/>
      <c r="AP347" s="41"/>
      <c r="AQ347" s="41"/>
      <c r="AR347" s="41"/>
      <c r="AS347" s="41"/>
      <c r="AT347" s="41"/>
      <c r="AU347" s="41"/>
      <c r="AV347" s="41"/>
      <c r="AW347" s="41"/>
      <c r="AX347" s="41"/>
      <c r="AY347" s="41"/>
      <c r="AZ347" s="41"/>
      <c r="BA347" s="41"/>
      <c r="BB347" s="41"/>
      <c r="BC347" s="41"/>
      <c r="BD347" s="41"/>
      <c r="BE347" s="41"/>
      <c r="BF347" s="41"/>
      <c r="BG347" s="41"/>
      <c r="BH347" s="41"/>
      <c r="BI347" s="41"/>
      <c r="BJ347" s="41"/>
      <c r="BK347" s="41"/>
      <c r="BL347" s="41"/>
      <c r="BM347" s="41"/>
      <c r="BN347" s="41"/>
      <c r="BO347" s="41"/>
      <c r="BP347" s="41"/>
      <c r="BQ347" s="41"/>
      <c r="BR347" s="41"/>
      <c r="BS347" s="41"/>
      <c r="BT347" s="41"/>
      <c r="BU347" s="41"/>
      <c r="BV347" s="41"/>
      <c r="BW347" s="41"/>
      <c r="BX347" s="41"/>
      <c r="BY347" s="41"/>
      <c r="BZ347" s="41"/>
      <c r="CA347" s="41"/>
      <c r="CB347" s="41"/>
      <c r="CC347" s="41"/>
      <c r="CD347" s="41"/>
      <c r="CE347" s="41"/>
      <c r="CF347" s="41"/>
      <c r="CG347" s="41"/>
      <c r="CH347" s="41"/>
      <c r="CI347" s="41"/>
      <c r="CJ347" s="41"/>
      <c r="CK347" s="41"/>
      <c r="CL347" s="41"/>
      <c r="CM347" s="41"/>
      <c r="CN347" s="41"/>
      <c r="CO347" s="41"/>
      <c r="CP347" s="41"/>
      <c r="CQ347" s="41"/>
      <c r="CR347" s="41"/>
      <c r="CS347" s="41"/>
      <c r="CT347" s="41"/>
      <c r="CU347" s="41"/>
      <c r="CV347" s="41"/>
      <c r="CW347" s="41"/>
      <c r="CX347" s="41"/>
      <c r="CY347" s="41"/>
      <c r="CZ347" s="41"/>
      <c r="DA347" s="41"/>
      <c r="DB347" s="41"/>
      <c r="DC347" s="41"/>
      <c r="DD347" s="41"/>
      <c r="DE347" s="41"/>
      <c r="DF347" s="41"/>
      <c r="DG347" s="41"/>
      <c r="DH347" s="41"/>
      <c r="DI347" s="41"/>
      <c r="DJ347" s="41"/>
      <c r="DK347" s="41"/>
      <c r="DL347" s="41"/>
      <c r="DM347" s="41"/>
      <c r="DN347" s="41"/>
      <c r="DO347" s="41"/>
      <c r="DP347" s="41"/>
      <c r="DQ347" s="41"/>
      <c r="DR347" s="41"/>
      <c r="DS347" s="41"/>
      <c r="DT347" s="41"/>
      <c r="DU347" s="41"/>
      <c r="DV347" s="41"/>
      <c r="DW347" s="41"/>
      <c r="DX347" s="41"/>
      <c r="DY347" s="41"/>
      <c r="DZ347" s="41"/>
      <c r="EA347" s="41"/>
      <c r="EB347" s="41"/>
      <c r="EC347" s="41"/>
      <c r="ED347" s="41"/>
      <c r="EE347" s="41"/>
      <c r="EF347" s="41"/>
      <c r="EG347" s="41"/>
      <c r="EH347" s="41"/>
      <c r="EI347" s="41"/>
      <c r="EJ347" s="41"/>
      <c r="EK347" s="41"/>
      <c r="EL347" s="41"/>
      <c r="EM347" s="41"/>
      <c r="EN347" s="41"/>
      <c r="EO347" s="41"/>
      <c r="EP347" s="41"/>
      <c r="EQ347" s="41"/>
      <c r="ER347" s="41"/>
      <c r="ES347" s="41"/>
      <c r="ET347" s="41"/>
      <c r="EU347" s="41"/>
      <c r="EV347" s="41"/>
      <c r="EW347" s="41"/>
      <c r="EX347" s="41"/>
      <c r="EY347" s="41"/>
      <c r="EZ347" s="41"/>
      <c r="FA347" s="41"/>
      <c r="FB347" s="41"/>
      <c r="FC347" s="41"/>
      <c r="FD347" s="41"/>
      <c r="FE347" s="41"/>
      <c r="FF347" s="41"/>
      <c r="FG347" s="41"/>
      <c r="FH347" s="41"/>
      <c r="FI347" s="41"/>
      <c r="FJ347" s="41"/>
      <c r="FK347" s="41"/>
      <c r="FL347" s="41"/>
      <c r="FM347" s="41"/>
      <c r="FN347" s="41"/>
      <c r="FO347" s="41"/>
      <c r="FP347" s="41"/>
      <c r="FQ347" s="41"/>
      <c r="FR347" s="41"/>
      <c r="FS347" s="41"/>
      <c r="FT347" s="41"/>
      <c r="FU347" s="41"/>
      <c r="FV347" s="41"/>
      <c r="FW347" s="41"/>
      <c r="FX347" s="41"/>
      <c r="FY347" s="41"/>
      <c r="FZ347" s="41"/>
      <c r="GA347" s="41"/>
      <c r="GB347" s="41"/>
      <c r="GC347" s="41"/>
      <c r="GD347" s="41"/>
      <c r="GE347" s="41"/>
      <c r="GF347" s="41"/>
      <c r="GG347" s="41"/>
      <c r="GH347" s="41"/>
      <c r="GI347" s="41"/>
      <c r="GJ347" s="41"/>
      <c r="GK347" s="41"/>
      <c r="GL347" s="41"/>
      <c r="GM347" s="41"/>
      <c r="GN347" s="41"/>
      <c r="GO347" s="41"/>
      <c r="GP347" s="41"/>
      <c r="GQ347" s="41"/>
      <c r="GR347" s="41"/>
      <c r="GS347" s="41"/>
      <c r="GT347" s="41"/>
      <c r="GU347" s="41"/>
      <c r="GV347" s="41"/>
      <c r="GW347" s="41"/>
      <c r="GX347" s="41"/>
      <c r="GY347" s="41"/>
      <c r="GZ347" s="41"/>
      <c r="HA347" s="41"/>
      <c r="HB347" s="41"/>
      <c r="HC347" s="41"/>
      <c r="HD347" s="41"/>
      <c r="HE347" s="41"/>
      <c r="HF347" s="41"/>
      <c r="HG347" s="41"/>
      <c r="HH347" s="41"/>
      <c r="HI347" s="41"/>
      <c r="HJ347" s="41"/>
      <c r="HK347" s="41"/>
      <c r="HL347" s="41"/>
      <c r="HM347" s="41"/>
      <c r="HN347" s="41"/>
      <c r="HO347" s="41"/>
      <c r="HP347" s="41"/>
      <c r="HQ347" s="41"/>
      <c r="HR347" s="41"/>
      <c r="HS347" s="41"/>
      <c r="HT347" s="41"/>
      <c r="HU347" s="41"/>
      <c r="HV347" s="41"/>
      <c r="HW347" s="41"/>
      <c r="HX347" s="41"/>
      <c r="HY347" s="41"/>
      <c r="HZ347" s="41"/>
      <c r="IA347" s="41"/>
      <c r="IB347" s="41"/>
      <c r="IC347" s="41"/>
      <c r="ID347" s="41"/>
      <c r="IE347" s="41"/>
      <c r="IF347" s="41"/>
      <c r="IG347" s="41"/>
      <c r="IH347" s="41"/>
      <c r="II347" s="41"/>
      <c r="IJ347" s="41"/>
      <c r="IK347" s="41"/>
      <c r="IL347" s="41"/>
      <c r="IM347" s="41"/>
      <c r="IN347" s="41"/>
      <c r="IO347" s="41"/>
      <c r="IP347" s="41"/>
      <c r="IQ347" s="41"/>
      <c r="IR347" s="41"/>
      <c r="IS347" s="41"/>
      <c r="IT347" s="41"/>
      <c r="IU347" s="41"/>
      <c r="IV347" s="41"/>
    </row>
    <row r="348" spans="1:256" s="24" customFormat="1" ht="8.25">
      <c r="A348" s="177" t="s">
        <v>113</v>
      </c>
      <c r="B348" s="191"/>
      <c r="C348" s="191"/>
      <c r="D348" s="192"/>
      <c r="E348" s="169"/>
      <c r="F348" s="25"/>
      <c r="G348" s="25"/>
      <c r="H348" s="25">
        <v>1</v>
      </c>
      <c r="I348" s="25">
        <v>1</v>
      </c>
      <c r="J348" s="25">
        <v>1</v>
      </c>
      <c r="K348" s="25"/>
      <c r="L348" s="25">
        <v>1</v>
      </c>
      <c r="M348" s="25">
        <v>1</v>
      </c>
      <c r="N348" s="25">
        <v>1</v>
      </c>
      <c r="O348" s="25">
        <v>1</v>
      </c>
      <c r="P348" s="25">
        <v>1</v>
      </c>
      <c r="Q348" s="25">
        <v>1</v>
      </c>
      <c r="R348" s="25">
        <v>1</v>
      </c>
      <c r="S348" s="25">
        <v>1</v>
      </c>
      <c r="T348" s="25">
        <v>1</v>
      </c>
      <c r="U348" s="25">
        <v>1</v>
      </c>
      <c r="V348" s="25"/>
      <c r="W348" s="25">
        <v>1</v>
      </c>
      <c r="X348" s="25"/>
      <c r="Y348" s="25">
        <v>1</v>
      </c>
      <c r="Z348" s="25">
        <v>1</v>
      </c>
      <c r="AA348" s="25"/>
      <c r="AB348" s="25">
        <v>1</v>
      </c>
      <c r="AC348" s="25"/>
      <c r="AD348" s="25">
        <v>1</v>
      </c>
      <c r="AE348" s="25">
        <v>1</v>
      </c>
      <c r="AF348" s="25"/>
      <c r="AG348" s="25">
        <v>1</v>
      </c>
      <c r="AH348" s="25">
        <v>1</v>
      </c>
      <c r="AI348" s="25">
        <v>1</v>
      </c>
      <c r="AJ348" s="25">
        <v>1</v>
      </c>
      <c r="AK348" s="25">
        <v>1</v>
      </c>
      <c r="AL348" s="33"/>
      <c r="AM348" s="33"/>
      <c r="AN348" s="33"/>
      <c r="AO348" s="33"/>
      <c r="AP348" s="33"/>
      <c r="AQ348" s="33"/>
      <c r="AR348" s="33"/>
      <c r="AS348" s="33"/>
      <c r="AT348" s="33"/>
      <c r="AU348" s="33"/>
      <c r="AV348" s="33"/>
      <c r="AW348" s="33"/>
      <c r="AX348" s="33"/>
      <c r="AY348" s="33"/>
      <c r="AZ348" s="33"/>
      <c r="BA348" s="33"/>
      <c r="BB348" s="33"/>
      <c r="BC348" s="33"/>
      <c r="BD348" s="33"/>
      <c r="BE348" s="33"/>
      <c r="BF348" s="33"/>
      <c r="BG348" s="33"/>
      <c r="BH348" s="33"/>
      <c r="BI348" s="33"/>
      <c r="BJ348" s="33"/>
      <c r="BK348" s="33"/>
      <c r="BL348" s="33"/>
      <c r="BM348" s="33"/>
      <c r="BN348" s="33"/>
      <c r="BO348" s="33"/>
      <c r="BP348" s="33"/>
      <c r="BQ348" s="33"/>
      <c r="BR348" s="33"/>
      <c r="BS348" s="33"/>
      <c r="BT348" s="33"/>
      <c r="BU348" s="33"/>
      <c r="BV348" s="33"/>
      <c r="BW348" s="33"/>
      <c r="BX348" s="33"/>
      <c r="BY348" s="33"/>
      <c r="BZ348" s="33"/>
      <c r="CA348" s="33"/>
      <c r="CB348" s="33"/>
      <c r="CC348" s="33"/>
      <c r="CD348" s="33"/>
      <c r="CE348" s="33"/>
      <c r="CF348" s="33"/>
      <c r="CG348" s="33"/>
      <c r="CH348" s="33"/>
      <c r="CI348" s="33"/>
      <c r="CJ348" s="33"/>
      <c r="CK348" s="33"/>
      <c r="CL348" s="33"/>
      <c r="CM348" s="33"/>
      <c r="CN348" s="33"/>
      <c r="CO348" s="33"/>
      <c r="CP348" s="33"/>
      <c r="CQ348" s="33"/>
      <c r="CR348" s="33"/>
      <c r="CS348" s="33"/>
      <c r="CT348" s="33"/>
      <c r="CU348" s="33"/>
      <c r="CV348" s="33"/>
      <c r="CW348" s="33"/>
      <c r="CX348" s="33"/>
      <c r="CY348" s="33"/>
      <c r="CZ348" s="33"/>
      <c r="DA348" s="33"/>
      <c r="DB348" s="33"/>
      <c r="DC348" s="33"/>
      <c r="DD348" s="33"/>
      <c r="DE348" s="33"/>
      <c r="DF348" s="33"/>
      <c r="DG348" s="33"/>
      <c r="DH348" s="33"/>
      <c r="DI348" s="33"/>
      <c r="DJ348" s="33"/>
      <c r="DK348" s="33"/>
      <c r="DL348" s="33"/>
      <c r="DM348" s="33"/>
      <c r="DN348" s="33"/>
      <c r="DO348" s="33"/>
      <c r="DP348" s="33"/>
      <c r="DQ348" s="33"/>
      <c r="DR348" s="33"/>
      <c r="DS348" s="33"/>
      <c r="DT348" s="33"/>
      <c r="DU348" s="33"/>
      <c r="DV348" s="33"/>
      <c r="DW348" s="33"/>
      <c r="DX348" s="33"/>
      <c r="DY348" s="33"/>
      <c r="DZ348" s="33"/>
      <c r="EA348" s="33"/>
      <c r="EB348" s="33"/>
      <c r="EC348" s="33"/>
      <c r="ED348" s="33"/>
      <c r="EE348" s="33"/>
      <c r="EF348" s="33"/>
      <c r="EG348" s="33"/>
      <c r="EH348" s="33"/>
      <c r="EI348" s="33"/>
      <c r="EJ348" s="33"/>
      <c r="EK348" s="33"/>
      <c r="EL348" s="33"/>
      <c r="EM348" s="33"/>
      <c r="EN348" s="33"/>
      <c r="EO348" s="33"/>
      <c r="EP348" s="33"/>
      <c r="EQ348" s="33"/>
      <c r="ER348" s="33"/>
      <c r="ES348" s="33"/>
      <c r="ET348" s="33"/>
      <c r="EU348" s="33"/>
      <c r="EV348" s="33"/>
      <c r="EW348" s="33"/>
      <c r="EX348" s="33"/>
      <c r="EY348" s="33"/>
      <c r="EZ348" s="33"/>
      <c r="FA348" s="33"/>
      <c r="FB348" s="33"/>
      <c r="FC348" s="33"/>
      <c r="FD348" s="33"/>
      <c r="FE348" s="33"/>
      <c r="FF348" s="33"/>
      <c r="FG348" s="33"/>
      <c r="FH348" s="33"/>
      <c r="FI348" s="33"/>
      <c r="FJ348" s="33"/>
      <c r="FK348" s="33"/>
      <c r="FL348" s="33"/>
      <c r="FM348" s="33"/>
      <c r="FN348" s="33"/>
      <c r="FO348" s="33"/>
      <c r="FP348" s="33"/>
      <c r="FQ348" s="33"/>
      <c r="FR348" s="33"/>
      <c r="FS348" s="33"/>
      <c r="FT348" s="33"/>
      <c r="FU348" s="33"/>
      <c r="FV348" s="33"/>
      <c r="FW348" s="33"/>
      <c r="FX348" s="33"/>
      <c r="FY348" s="33"/>
      <c r="FZ348" s="33"/>
      <c r="GA348" s="33"/>
      <c r="GB348" s="33"/>
      <c r="GC348" s="33"/>
      <c r="GD348" s="33"/>
      <c r="GE348" s="33"/>
      <c r="GF348" s="33"/>
      <c r="GG348" s="33"/>
      <c r="GH348" s="33"/>
      <c r="GI348" s="33"/>
      <c r="GJ348" s="33"/>
      <c r="GK348" s="33"/>
      <c r="GL348" s="33"/>
      <c r="GM348" s="33"/>
      <c r="GN348" s="33"/>
      <c r="GO348" s="33"/>
      <c r="GP348" s="33"/>
      <c r="GQ348" s="33"/>
      <c r="GR348" s="33"/>
      <c r="GS348" s="33"/>
      <c r="GT348" s="33"/>
      <c r="GU348" s="33"/>
      <c r="GV348" s="33"/>
      <c r="GW348" s="33"/>
      <c r="GX348" s="33"/>
      <c r="GY348" s="33"/>
      <c r="GZ348" s="33"/>
      <c r="HA348" s="33"/>
      <c r="HB348" s="33"/>
      <c r="HC348" s="33"/>
      <c r="HD348" s="33"/>
      <c r="HE348" s="33"/>
      <c r="HF348" s="33"/>
      <c r="HG348" s="33"/>
      <c r="HH348" s="33"/>
      <c r="HI348" s="33"/>
      <c r="HJ348" s="33"/>
      <c r="HK348" s="33"/>
      <c r="HL348" s="33"/>
      <c r="HM348" s="33"/>
      <c r="HN348" s="33"/>
      <c r="HO348" s="33"/>
      <c r="HP348" s="33"/>
      <c r="HQ348" s="33"/>
      <c r="HR348" s="33"/>
      <c r="HS348" s="33"/>
      <c r="HT348" s="33"/>
      <c r="HU348" s="33"/>
      <c r="HV348" s="33"/>
      <c r="HW348" s="33"/>
      <c r="HX348" s="33"/>
      <c r="HY348" s="33"/>
      <c r="HZ348" s="33"/>
      <c r="IA348" s="33"/>
      <c r="IB348" s="33"/>
      <c r="IC348" s="33"/>
      <c r="ID348" s="33"/>
      <c r="IE348" s="33"/>
      <c r="IF348" s="33"/>
      <c r="IG348" s="33"/>
      <c r="IH348" s="33"/>
      <c r="II348" s="33"/>
      <c r="IJ348" s="33"/>
      <c r="IK348" s="33"/>
      <c r="IL348" s="33"/>
      <c r="IM348" s="33"/>
      <c r="IN348" s="33"/>
      <c r="IO348" s="33"/>
      <c r="IP348" s="33"/>
      <c r="IQ348" s="33"/>
      <c r="IR348" s="33"/>
      <c r="IS348" s="33"/>
      <c r="IT348" s="33"/>
      <c r="IU348" s="33"/>
      <c r="IV348" s="33"/>
    </row>
    <row r="349" spans="1:256" ht="45">
      <c r="A349" s="178" t="s">
        <v>754</v>
      </c>
      <c r="B349" s="163" t="s">
        <v>3073</v>
      </c>
      <c r="C349" s="174" t="s">
        <v>2615</v>
      </c>
      <c r="D349" s="179" t="s">
        <v>744</v>
      </c>
      <c r="E349" s="164" t="s">
        <v>750</v>
      </c>
      <c r="F349" s="8">
        <v>1</v>
      </c>
      <c r="G349" s="10" t="s">
        <v>2614</v>
      </c>
      <c r="H349" s="11">
        <v>82.555999999999997</v>
      </c>
      <c r="I349" s="11">
        <v>3.6189</v>
      </c>
      <c r="J349" s="11">
        <v>0.41589999999999999</v>
      </c>
      <c r="K349" s="11">
        <v>3.8732000000000113</v>
      </c>
      <c r="L349" s="11">
        <v>8</v>
      </c>
      <c r="M349" s="11">
        <v>1.577</v>
      </c>
      <c r="N349" s="10">
        <v>106.3</v>
      </c>
      <c r="O349" s="11">
        <v>2.9073333333333342</v>
      </c>
      <c r="P349" s="10">
        <v>47.36</v>
      </c>
      <c r="Q349" s="10">
        <v>88.349593178212118</v>
      </c>
      <c r="R349" s="10">
        <v>529.63</v>
      </c>
      <c r="S349" s="10">
        <v>51.264578757728025</v>
      </c>
      <c r="T349" s="8">
        <v>0.26</v>
      </c>
      <c r="U349" s="8">
        <v>0.23749999999999999</v>
      </c>
      <c r="V349" s="10">
        <v>118.40666666666668</v>
      </c>
      <c r="W349" s="10">
        <v>0</v>
      </c>
      <c r="X349" s="10">
        <v>1420.88</v>
      </c>
      <c r="Y349" s="10">
        <v>10.76</v>
      </c>
      <c r="Z349" s="10">
        <v>1415.5</v>
      </c>
      <c r="AA349" s="10"/>
      <c r="AB349" s="10">
        <v>0</v>
      </c>
      <c r="AC349" s="8"/>
      <c r="AD349" s="8">
        <v>0.05</v>
      </c>
      <c r="AE349" s="8">
        <v>0.11</v>
      </c>
      <c r="AF349" s="11">
        <v>2.268730293959027</v>
      </c>
      <c r="AG349" s="11">
        <v>1.2325313616219713</v>
      </c>
      <c r="AH349" s="11">
        <v>1.0361989323370557</v>
      </c>
      <c r="AI349" s="8">
        <v>4.0099999999999997E-2</v>
      </c>
      <c r="AJ349" s="10">
        <v>87.258857459962584</v>
      </c>
      <c r="AK349" s="11">
        <v>2.367</v>
      </c>
    </row>
    <row r="350" spans="1:256" s="41" customFormat="1" ht="8.25">
      <c r="A350" s="197" t="s">
        <v>112</v>
      </c>
      <c r="B350" s="193"/>
      <c r="C350" s="193"/>
      <c r="D350" s="194"/>
      <c r="E350" s="181"/>
      <c r="F350" s="43"/>
      <c r="G350" s="34"/>
      <c r="H350" s="44"/>
      <c r="I350" s="44"/>
      <c r="J350" s="44"/>
      <c r="K350" s="44"/>
      <c r="L350" s="44"/>
      <c r="M350" s="44"/>
      <c r="N350" s="34"/>
      <c r="O350" s="44"/>
      <c r="P350" s="34"/>
      <c r="Q350" s="34"/>
      <c r="R350" s="34"/>
      <c r="S350" s="34"/>
      <c r="T350" s="43"/>
      <c r="U350" s="43"/>
      <c r="V350" s="34"/>
      <c r="W350" s="34"/>
      <c r="X350" s="34"/>
      <c r="Y350" s="34"/>
      <c r="Z350" s="34"/>
      <c r="AA350" s="34"/>
      <c r="AB350" s="34"/>
      <c r="AC350" s="43"/>
      <c r="AD350" s="43"/>
      <c r="AE350" s="43"/>
      <c r="AF350" s="43"/>
      <c r="AG350" s="43"/>
      <c r="AH350" s="43"/>
      <c r="AI350" s="42"/>
      <c r="AJ350" s="34"/>
      <c r="AK350" s="44"/>
    </row>
    <row r="351" spans="1:256" s="33" customFormat="1" ht="8.25">
      <c r="A351" s="198" t="s">
        <v>113</v>
      </c>
      <c r="B351" s="195"/>
      <c r="C351" s="195"/>
      <c r="D351" s="196"/>
      <c r="E351" s="171"/>
      <c r="F351" s="43"/>
      <c r="G351" s="34"/>
      <c r="H351" s="34">
        <v>1</v>
      </c>
      <c r="I351" s="34">
        <v>1</v>
      </c>
      <c r="J351" s="34">
        <v>1</v>
      </c>
      <c r="K351" s="34"/>
      <c r="L351" s="34">
        <v>1</v>
      </c>
      <c r="M351" s="34">
        <v>1</v>
      </c>
      <c r="N351" s="34">
        <v>1</v>
      </c>
      <c r="O351" s="34">
        <v>1</v>
      </c>
      <c r="P351" s="34">
        <v>1</v>
      </c>
      <c r="Q351" s="34">
        <v>1</v>
      </c>
      <c r="R351" s="34">
        <v>1</v>
      </c>
      <c r="S351" s="34">
        <v>1</v>
      </c>
      <c r="T351" s="34">
        <v>1</v>
      </c>
      <c r="U351" s="34">
        <v>1</v>
      </c>
      <c r="V351" s="34"/>
      <c r="W351" s="34">
        <v>1</v>
      </c>
      <c r="X351" s="34"/>
      <c r="Y351" s="34">
        <v>1</v>
      </c>
      <c r="Z351" s="34">
        <v>1</v>
      </c>
      <c r="AA351" s="34"/>
      <c r="AB351" s="34">
        <v>1</v>
      </c>
      <c r="AC351" s="34"/>
      <c r="AD351" s="34">
        <v>1</v>
      </c>
      <c r="AE351" s="34">
        <v>1</v>
      </c>
      <c r="AF351" s="34"/>
      <c r="AG351" s="34">
        <v>1</v>
      </c>
      <c r="AH351" s="34">
        <v>1</v>
      </c>
      <c r="AI351" s="34">
        <v>1</v>
      </c>
      <c r="AJ351" s="34">
        <v>1</v>
      </c>
      <c r="AK351" s="34">
        <v>1</v>
      </c>
    </row>
    <row r="352" spans="1:256" s="18" customFormat="1" ht="45">
      <c r="A352" s="175" t="s">
        <v>736</v>
      </c>
      <c r="B352" s="188" t="s">
        <v>735</v>
      </c>
      <c r="C352" s="173" t="s">
        <v>737</v>
      </c>
      <c r="D352" s="186" t="s">
        <v>612</v>
      </c>
      <c r="E352" s="167" t="s">
        <v>738</v>
      </c>
      <c r="F352" s="30">
        <v>0.71</v>
      </c>
      <c r="G352" s="28" t="s">
        <v>2613</v>
      </c>
      <c r="H352" s="29">
        <v>87.096666666666678</v>
      </c>
      <c r="I352" s="29">
        <v>1.9216666666666666</v>
      </c>
      <c r="J352" s="29">
        <v>0.38400000000000001</v>
      </c>
      <c r="K352" s="29">
        <v>6.0226666666666659</v>
      </c>
      <c r="L352" s="29">
        <v>3.71</v>
      </c>
      <c r="M352" s="29">
        <v>0.86499999999999999</v>
      </c>
      <c r="N352" s="28">
        <v>107</v>
      </c>
      <c r="O352" s="29">
        <v>2.1975966666666666</v>
      </c>
      <c r="P352" s="28">
        <v>19.420000000000002</v>
      </c>
      <c r="Q352" s="28">
        <v>36.450000000000003</v>
      </c>
      <c r="R352" s="28">
        <v>207.21</v>
      </c>
      <c r="S352" s="28">
        <v>107.44</v>
      </c>
      <c r="T352" s="30">
        <v>0.51053000000000004</v>
      </c>
      <c r="U352" s="30">
        <v>5.96E-2</v>
      </c>
      <c r="V352" s="28">
        <v>198.64</v>
      </c>
      <c r="W352" s="28">
        <v>0</v>
      </c>
      <c r="X352" s="28" t="s">
        <v>1386</v>
      </c>
      <c r="Y352" s="28"/>
      <c r="Z352" s="28">
        <v>2380</v>
      </c>
      <c r="AA352" s="28"/>
      <c r="AB352" s="28">
        <v>0</v>
      </c>
      <c r="AC352" s="30"/>
      <c r="AD352" s="30">
        <v>0.14000000000000001</v>
      </c>
      <c r="AE352" s="29">
        <v>0.4</v>
      </c>
      <c r="AF352" s="30" t="s">
        <v>180</v>
      </c>
      <c r="AG352" s="27">
        <v>0.9</v>
      </c>
      <c r="AH352" s="27"/>
      <c r="AI352" s="54">
        <v>9.6000000000000002E-2</v>
      </c>
      <c r="AJ352" s="28">
        <v>57</v>
      </c>
      <c r="AK352" s="29">
        <v>30.392499999999998</v>
      </c>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c r="CY352" s="6"/>
      <c r="CZ352" s="6"/>
      <c r="DA352" s="6"/>
      <c r="DB352" s="6"/>
      <c r="DC352" s="6"/>
      <c r="DD352" s="6"/>
      <c r="DE352" s="6"/>
      <c r="DF352" s="6"/>
      <c r="DG352" s="6"/>
      <c r="DH352" s="6"/>
      <c r="DI352" s="6"/>
      <c r="DJ352" s="6"/>
      <c r="DK352" s="6"/>
      <c r="DL352" s="6"/>
      <c r="DM352" s="6"/>
      <c r="DN352" s="6"/>
      <c r="DO352" s="6"/>
      <c r="DP352" s="6"/>
      <c r="DQ352" s="6"/>
      <c r="DR352" s="6"/>
      <c r="DS352" s="6"/>
      <c r="DT352" s="6"/>
      <c r="DU352" s="6"/>
      <c r="DV352" s="6"/>
      <c r="DW352" s="6"/>
      <c r="DX352" s="6"/>
      <c r="DY352" s="6"/>
      <c r="DZ352" s="6"/>
      <c r="EA352" s="6"/>
      <c r="EB352" s="6"/>
      <c r="EC352" s="6"/>
      <c r="ED352" s="6"/>
      <c r="EE352" s="6"/>
      <c r="EF352" s="6"/>
      <c r="EG352" s="6"/>
      <c r="EH352" s="6"/>
      <c r="EI352" s="6"/>
      <c r="EJ352" s="6"/>
      <c r="EK352" s="6"/>
      <c r="EL352" s="6"/>
      <c r="EM352" s="6"/>
      <c r="EN352" s="6"/>
      <c r="EO352" s="6"/>
      <c r="EP352" s="6"/>
      <c r="EQ352" s="6"/>
      <c r="ER352" s="6"/>
      <c r="ES352" s="6"/>
      <c r="ET352" s="6"/>
      <c r="EU352" s="6"/>
      <c r="EV352" s="6"/>
      <c r="EW352" s="6"/>
      <c r="EX352" s="6"/>
      <c r="EY352" s="6"/>
      <c r="EZ352" s="6"/>
      <c r="FA352" s="6"/>
      <c r="FB352" s="6"/>
      <c r="FC352" s="6"/>
      <c r="FD352" s="6"/>
      <c r="FE352" s="6"/>
      <c r="FF352" s="6"/>
      <c r="FG352" s="6"/>
      <c r="FH352" s="6"/>
      <c r="FI352" s="6"/>
      <c r="FJ352" s="6"/>
      <c r="FK352" s="6"/>
      <c r="FL352" s="6"/>
      <c r="FM352" s="6"/>
      <c r="FN352" s="6"/>
      <c r="FO352" s="6"/>
      <c r="FP352" s="6"/>
      <c r="FQ352" s="6"/>
      <c r="FR352" s="6"/>
      <c r="FS352" s="6"/>
      <c r="FT352" s="6"/>
      <c r="FU352" s="6"/>
      <c r="FV352" s="6"/>
      <c r="FW352" s="6"/>
      <c r="FX352" s="6"/>
      <c r="FY352" s="6"/>
      <c r="FZ352" s="6"/>
      <c r="GA352" s="6"/>
      <c r="GB352" s="6"/>
      <c r="GC352" s="6"/>
      <c r="GD352" s="6"/>
      <c r="GE352" s="6"/>
      <c r="GF352" s="6"/>
      <c r="GG352" s="6"/>
      <c r="GH352" s="6"/>
      <c r="GI352" s="6"/>
      <c r="GJ352" s="6"/>
      <c r="GK352" s="6"/>
      <c r="GL352" s="6"/>
      <c r="GM352" s="6"/>
      <c r="GN352" s="6"/>
      <c r="GO352" s="6"/>
      <c r="GP352" s="6"/>
      <c r="GQ352" s="6"/>
      <c r="GR352" s="6"/>
      <c r="GS352" s="6"/>
      <c r="GT352" s="6"/>
      <c r="GU352" s="6"/>
      <c r="GV352" s="6"/>
      <c r="GW352" s="6"/>
      <c r="GX352" s="6"/>
      <c r="GY352" s="6"/>
      <c r="GZ352" s="6"/>
      <c r="HA352" s="6"/>
      <c r="HB352" s="6"/>
      <c r="HC352" s="6"/>
      <c r="HD352" s="6"/>
      <c r="HE352" s="6"/>
      <c r="HF352" s="6"/>
      <c r="HG352" s="6"/>
      <c r="HH352" s="6"/>
      <c r="HI352" s="6"/>
      <c r="HJ352" s="6"/>
      <c r="HK352" s="6"/>
      <c r="HL352" s="6"/>
      <c r="HM352" s="6"/>
      <c r="HN352" s="6"/>
      <c r="HO352" s="6"/>
      <c r="HP352" s="6"/>
      <c r="HQ352" s="6"/>
      <c r="HR352" s="6"/>
      <c r="HS352" s="6"/>
      <c r="HT352" s="6"/>
      <c r="HU352" s="6"/>
      <c r="HV352" s="6"/>
      <c r="HW352" s="6"/>
      <c r="HX352" s="6"/>
      <c r="HY352" s="6"/>
      <c r="HZ352" s="6"/>
      <c r="IA352" s="6"/>
      <c r="IB352" s="6"/>
      <c r="IC352" s="6"/>
      <c r="ID352" s="6"/>
      <c r="IE352" s="6"/>
      <c r="IF352" s="6"/>
      <c r="IG352" s="6"/>
      <c r="IH352" s="6"/>
      <c r="II352" s="6"/>
      <c r="IJ352" s="6"/>
      <c r="IK352" s="6"/>
      <c r="IL352" s="6"/>
      <c r="IM352" s="6"/>
      <c r="IN352" s="6"/>
      <c r="IO352" s="6"/>
      <c r="IP352" s="6"/>
      <c r="IQ352" s="6"/>
      <c r="IR352" s="6"/>
      <c r="IS352" s="6"/>
      <c r="IT352" s="6"/>
      <c r="IU352" s="6"/>
      <c r="IV352" s="6"/>
    </row>
    <row r="353" spans="1:256" s="35" customFormat="1" ht="8.25">
      <c r="A353" s="176" t="s">
        <v>112</v>
      </c>
      <c r="B353" s="189"/>
      <c r="C353" s="189"/>
      <c r="D353" s="190"/>
      <c r="E353" s="172"/>
      <c r="F353" s="39"/>
      <c r="G353" s="25"/>
      <c r="H353" s="40">
        <v>4.2911288336132056</v>
      </c>
      <c r="I353" s="40">
        <v>0.28038663781761541</v>
      </c>
      <c r="J353" s="40">
        <v>0.3332866633995426</v>
      </c>
      <c r="K353" s="40"/>
      <c r="L353" s="40"/>
      <c r="M353" s="40" t="s">
        <v>2612</v>
      </c>
      <c r="N353" s="25"/>
      <c r="O353" s="40">
        <v>1.4964888766821267</v>
      </c>
      <c r="P353" s="25" t="s">
        <v>2611</v>
      </c>
      <c r="Q353" s="25"/>
      <c r="R353" s="25"/>
      <c r="S353" s="25" t="s">
        <v>2610</v>
      </c>
      <c r="T353" s="39" t="s">
        <v>2609</v>
      </c>
      <c r="U353" s="39"/>
      <c r="V353" s="25"/>
      <c r="W353" s="25"/>
      <c r="X353" s="25"/>
      <c r="Y353" s="25"/>
      <c r="Z353" s="25"/>
      <c r="AA353" s="25"/>
      <c r="AB353" s="25"/>
      <c r="AC353" s="39"/>
      <c r="AD353" s="39"/>
      <c r="AE353" s="39"/>
      <c r="AF353" s="39"/>
      <c r="AG353" s="39"/>
      <c r="AH353" s="39"/>
      <c r="AI353" s="38"/>
      <c r="AJ353" s="25"/>
      <c r="AK353" s="40">
        <v>13.337169552295066</v>
      </c>
      <c r="AL353" s="41"/>
      <c r="AM353" s="41"/>
      <c r="AN353" s="41"/>
      <c r="AO353" s="41"/>
      <c r="AP353" s="41"/>
      <c r="AQ353" s="41"/>
      <c r="AR353" s="41"/>
      <c r="AS353" s="41"/>
      <c r="AT353" s="41"/>
      <c r="AU353" s="41"/>
      <c r="AV353" s="41"/>
      <c r="AW353" s="41"/>
      <c r="AX353" s="41"/>
      <c r="AY353" s="41"/>
      <c r="AZ353" s="41"/>
      <c r="BA353" s="41"/>
      <c r="BB353" s="41"/>
      <c r="BC353" s="41"/>
      <c r="BD353" s="41"/>
      <c r="BE353" s="41"/>
      <c r="BF353" s="41"/>
      <c r="BG353" s="41"/>
      <c r="BH353" s="41"/>
      <c r="BI353" s="41"/>
      <c r="BJ353" s="41"/>
      <c r="BK353" s="41"/>
      <c r="BL353" s="41"/>
      <c r="BM353" s="41"/>
      <c r="BN353" s="41"/>
      <c r="BO353" s="41"/>
      <c r="BP353" s="41"/>
      <c r="BQ353" s="41"/>
      <c r="BR353" s="41"/>
      <c r="BS353" s="41"/>
      <c r="BT353" s="41"/>
      <c r="BU353" s="41"/>
      <c r="BV353" s="41"/>
      <c r="BW353" s="41"/>
      <c r="BX353" s="41"/>
      <c r="BY353" s="41"/>
      <c r="BZ353" s="41"/>
      <c r="CA353" s="41"/>
      <c r="CB353" s="41"/>
      <c r="CC353" s="41"/>
      <c r="CD353" s="41"/>
      <c r="CE353" s="41"/>
      <c r="CF353" s="41"/>
      <c r="CG353" s="41"/>
      <c r="CH353" s="41"/>
      <c r="CI353" s="41"/>
      <c r="CJ353" s="41"/>
      <c r="CK353" s="41"/>
      <c r="CL353" s="41"/>
      <c r="CM353" s="41"/>
      <c r="CN353" s="41"/>
      <c r="CO353" s="41"/>
      <c r="CP353" s="41"/>
      <c r="CQ353" s="41"/>
      <c r="CR353" s="41"/>
      <c r="CS353" s="41"/>
      <c r="CT353" s="41"/>
      <c r="CU353" s="41"/>
      <c r="CV353" s="41"/>
      <c r="CW353" s="41"/>
      <c r="CX353" s="41"/>
      <c r="CY353" s="41"/>
      <c r="CZ353" s="41"/>
      <c r="DA353" s="41"/>
      <c r="DB353" s="41"/>
      <c r="DC353" s="41"/>
      <c r="DD353" s="41"/>
      <c r="DE353" s="41"/>
      <c r="DF353" s="41"/>
      <c r="DG353" s="41"/>
      <c r="DH353" s="41"/>
      <c r="DI353" s="41"/>
      <c r="DJ353" s="41"/>
      <c r="DK353" s="41"/>
      <c r="DL353" s="41"/>
      <c r="DM353" s="41"/>
      <c r="DN353" s="41"/>
      <c r="DO353" s="41"/>
      <c r="DP353" s="41"/>
      <c r="DQ353" s="41"/>
      <c r="DR353" s="41"/>
      <c r="DS353" s="41"/>
      <c r="DT353" s="41"/>
      <c r="DU353" s="41"/>
      <c r="DV353" s="41"/>
      <c r="DW353" s="41"/>
      <c r="DX353" s="41"/>
      <c r="DY353" s="41"/>
      <c r="DZ353" s="41"/>
      <c r="EA353" s="41"/>
      <c r="EB353" s="41"/>
      <c r="EC353" s="41"/>
      <c r="ED353" s="41"/>
      <c r="EE353" s="41"/>
      <c r="EF353" s="41"/>
      <c r="EG353" s="41"/>
      <c r="EH353" s="41"/>
      <c r="EI353" s="41"/>
      <c r="EJ353" s="41"/>
      <c r="EK353" s="41"/>
      <c r="EL353" s="41"/>
      <c r="EM353" s="41"/>
      <c r="EN353" s="41"/>
      <c r="EO353" s="41"/>
      <c r="EP353" s="41"/>
      <c r="EQ353" s="41"/>
      <c r="ER353" s="41"/>
      <c r="ES353" s="41"/>
      <c r="ET353" s="41"/>
      <c r="EU353" s="41"/>
      <c r="EV353" s="41"/>
      <c r="EW353" s="41"/>
      <c r="EX353" s="41"/>
      <c r="EY353" s="41"/>
      <c r="EZ353" s="41"/>
      <c r="FA353" s="41"/>
      <c r="FB353" s="41"/>
      <c r="FC353" s="41"/>
      <c r="FD353" s="41"/>
      <c r="FE353" s="41"/>
      <c r="FF353" s="41"/>
      <c r="FG353" s="41"/>
      <c r="FH353" s="41"/>
      <c r="FI353" s="41"/>
      <c r="FJ353" s="41"/>
      <c r="FK353" s="41"/>
      <c r="FL353" s="41"/>
      <c r="FM353" s="41"/>
      <c r="FN353" s="41"/>
      <c r="FO353" s="41"/>
      <c r="FP353" s="41"/>
      <c r="FQ353" s="41"/>
      <c r="FR353" s="41"/>
      <c r="FS353" s="41"/>
      <c r="FT353" s="41"/>
      <c r="FU353" s="41"/>
      <c r="FV353" s="41"/>
      <c r="FW353" s="41"/>
      <c r="FX353" s="41"/>
      <c r="FY353" s="41"/>
      <c r="FZ353" s="41"/>
      <c r="GA353" s="41"/>
      <c r="GB353" s="41"/>
      <c r="GC353" s="41"/>
      <c r="GD353" s="41"/>
      <c r="GE353" s="41"/>
      <c r="GF353" s="41"/>
      <c r="GG353" s="41"/>
      <c r="GH353" s="41"/>
      <c r="GI353" s="41"/>
      <c r="GJ353" s="41"/>
      <c r="GK353" s="41"/>
      <c r="GL353" s="41"/>
      <c r="GM353" s="41"/>
      <c r="GN353" s="41"/>
      <c r="GO353" s="41"/>
      <c r="GP353" s="41"/>
      <c r="GQ353" s="41"/>
      <c r="GR353" s="41"/>
      <c r="GS353" s="41"/>
      <c r="GT353" s="41"/>
      <c r="GU353" s="41"/>
      <c r="GV353" s="41"/>
      <c r="GW353" s="41"/>
      <c r="GX353" s="41"/>
      <c r="GY353" s="41"/>
      <c r="GZ353" s="41"/>
      <c r="HA353" s="41"/>
      <c r="HB353" s="41"/>
      <c r="HC353" s="41"/>
      <c r="HD353" s="41"/>
      <c r="HE353" s="41"/>
      <c r="HF353" s="41"/>
      <c r="HG353" s="41"/>
      <c r="HH353" s="41"/>
      <c r="HI353" s="41"/>
      <c r="HJ353" s="41"/>
      <c r="HK353" s="41"/>
      <c r="HL353" s="41"/>
      <c r="HM353" s="41"/>
      <c r="HN353" s="41"/>
      <c r="HO353" s="41"/>
      <c r="HP353" s="41"/>
      <c r="HQ353" s="41"/>
      <c r="HR353" s="41"/>
      <c r="HS353" s="41"/>
      <c r="HT353" s="41"/>
      <c r="HU353" s="41"/>
      <c r="HV353" s="41"/>
      <c r="HW353" s="41"/>
      <c r="HX353" s="41"/>
      <c r="HY353" s="41"/>
      <c r="HZ353" s="41"/>
      <c r="IA353" s="41"/>
      <c r="IB353" s="41"/>
      <c r="IC353" s="41"/>
      <c r="ID353" s="41"/>
      <c r="IE353" s="41"/>
      <c r="IF353" s="41"/>
      <c r="IG353" s="41"/>
      <c r="IH353" s="41"/>
      <c r="II353" s="41"/>
      <c r="IJ353" s="41"/>
      <c r="IK353" s="41"/>
      <c r="IL353" s="41"/>
      <c r="IM353" s="41"/>
      <c r="IN353" s="41"/>
      <c r="IO353" s="41"/>
      <c r="IP353" s="41"/>
      <c r="IQ353" s="41"/>
      <c r="IR353" s="41"/>
      <c r="IS353" s="41"/>
      <c r="IT353" s="41"/>
      <c r="IU353" s="41"/>
      <c r="IV353" s="41"/>
    </row>
    <row r="354" spans="1:256" s="24" customFormat="1" ht="8.25">
      <c r="A354" s="177" t="s">
        <v>113</v>
      </c>
      <c r="B354" s="191"/>
      <c r="C354" s="191"/>
      <c r="D354" s="192"/>
      <c r="E354" s="169"/>
      <c r="F354" s="25"/>
      <c r="G354" s="25"/>
      <c r="H354" s="25">
        <v>6</v>
      </c>
      <c r="I354" s="25">
        <v>6</v>
      </c>
      <c r="J354" s="25">
        <v>5</v>
      </c>
      <c r="K354" s="25"/>
      <c r="L354" s="25">
        <v>1</v>
      </c>
      <c r="M354" s="25">
        <v>2</v>
      </c>
      <c r="N354" s="25">
        <v>1</v>
      </c>
      <c r="O354" s="25">
        <v>3</v>
      </c>
      <c r="P354" s="25">
        <v>2</v>
      </c>
      <c r="Q354" s="25">
        <v>1</v>
      </c>
      <c r="R354" s="25">
        <v>1</v>
      </c>
      <c r="S354" s="25">
        <v>2</v>
      </c>
      <c r="T354" s="25">
        <v>2</v>
      </c>
      <c r="U354" s="25">
        <v>1</v>
      </c>
      <c r="V354" s="25"/>
      <c r="W354" s="25">
        <v>1</v>
      </c>
      <c r="X354" s="25">
        <v>1</v>
      </c>
      <c r="Y354" s="25"/>
      <c r="Z354" s="25">
        <v>1</v>
      </c>
      <c r="AA354" s="25"/>
      <c r="AB354" s="25">
        <v>1</v>
      </c>
      <c r="AC354" s="25"/>
      <c r="AD354" s="25">
        <v>1</v>
      </c>
      <c r="AE354" s="25">
        <v>1</v>
      </c>
      <c r="AF354" s="25">
        <v>1</v>
      </c>
      <c r="AG354" s="25">
        <v>1</v>
      </c>
      <c r="AH354" s="25"/>
      <c r="AI354" s="25">
        <v>1</v>
      </c>
      <c r="AJ354" s="25">
        <v>1</v>
      </c>
      <c r="AK354" s="25">
        <v>4</v>
      </c>
      <c r="AL354" s="33"/>
      <c r="AM354" s="33"/>
      <c r="AN354" s="33"/>
      <c r="AO354" s="33"/>
      <c r="AP354" s="33"/>
      <c r="AQ354" s="33"/>
      <c r="AR354" s="33"/>
      <c r="AS354" s="33"/>
      <c r="AT354" s="33"/>
      <c r="AU354" s="33"/>
      <c r="AV354" s="33"/>
      <c r="AW354" s="33"/>
      <c r="AX354" s="33"/>
      <c r="AY354" s="33"/>
      <c r="AZ354" s="33"/>
      <c r="BA354" s="33"/>
      <c r="BB354" s="33"/>
      <c r="BC354" s="33"/>
      <c r="BD354" s="33"/>
      <c r="BE354" s="33"/>
      <c r="BF354" s="33"/>
      <c r="BG354" s="33"/>
      <c r="BH354" s="33"/>
      <c r="BI354" s="33"/>
      <c r="BJ354" s="33"/>
      <c r="BK354" s="33"/>
      <c r="BL354" s="33"/>
      <c r="BM354" s="33"/>
      <c r="BN354" s="33"/>
      <c r="BO354" s="33"/>
      <c r="BP354" s="33"/>
      <c r="BQ354" s="33"/>
      <c r="BR354" s="33"/>
      <c r="BS354" s="33"/>
      <c r="BT354" s="33"/>
      <c r="BU354" s="33"/>
      <c r="BV354" s="33"/>
      <c r="BW354" s="33"/>
      <c r="BX354" s="33"/>
      <c r="BY354" s="33"/>
      <c r="BZ354" s="33"/>
      <c r="CA354" s="33"/>
      <c r="CB354" s="33"/>
      <c r="CC354" s="33"/>
      <c r="CD354" s="33"/>
      <c r="CE354" s="33"/>
      <c r="CF354" s="33"/>
      <c r="CG354" s="33"/>
      <c r="CH354" s="33"/>
      <c r="CI354" s="33"/>
      <c r="CJ354" s="33"/>
      <c r="CK354" s="33"/>
      <c r="CL354" s="33"/>
      <c r="CM354" s="33"/>
      <c r="CN354" s="33"/>
      <c r="CO354" s="33"/>
      <c r="CP354" s="33"/>
      <c r="CQ354" s="33"/>
      <c r="CR354" s="33"/>
      <c r="CS354" s="33"/>
      <c r="CT354" s="33"/>
      <c r="CU354" s="33"/>
      <c r="CV354" s="33"/>
      <c r="CW354" s="33"/>
      <c r="CX354" s="33"/>
      <c r="CY354" s="33"/>
      <c r="CZ354" s="33"/>
      <c r="DA354" s="33"/>
      <c r="DB354" s="33"/>
      <c r="DC354" s="33"/>
      <c r="DD354" s="33"/>
      <c r="DE354" s="33"/>
      <c r="DF354" s="33"/>
      <c r="DG354" s="33"/>
      <c r="DH354" s="33"/>
      <c r="DI354" s="33"/>
      <c r="DJ354" s="33"/>
      <c r="DK354" s="33"/>
      <c r="DL354" s="33"/>
      <c r="DM354" s="33"/>
      <c r="DN354" s="33"/>
      <c r="DO354" s="33"/>
      <c r="DP354" s="33"/>
      <c r="DQ354" s="33"/>
      <c r="DR354" s="33"/>
      <c r="DS354" s="33"/>
      <c r="DT354" s="33"/>
      <c r="DU354" s="33"/>
      <c r="DV354" s="33"/>
      <c r="DW354" s="33"/>
      <c r="DX354" s="33"/>
      <c r="DY354" s="33"/>
      <c r="DZ354" s="33"/>
      <c r="EA354" s="33"/>
      <c r="EB354" s="33"/>
      <c r="EC354" s="33"/>
      <c r="ED354" s="33"/>
      <c r="EE354" s="33"/>
      <c r="EF354" s="33"/>
      <c r="EG354" s="33"/>
      <c r="EH354" s="33"/>
      <c r="EI354" s="33"/>
      <c r="EJ354" s="33"/>
      <c r="EK354" s="33"/>
      <c r="EL354" s="33"/>
      <c r="EM354" s="33"/>
      <c r="EN354" s="33"/>
      <c r="EO354" s="33"/>
      <c r="EP354" s="33"/>
      <c r="EQ354" s="33"/>
      <c r="ER354" s="33"/>
      <c r="ES354" s="33"/>
      <c r="ET354" s="33"/>
      <c r="EU354" s="33"/>
      <c r="EV354" s="33"/>
      <c r="EW354" s="33"/>
      <c r="EX354" s="33"/>
      <c r="EY354" s="33"/>
      <c r="EZ354" s="33"/>
      <c r="FA354" s="33"/>
      <c r="FB354" s="33"/>
      <c r="FC354" s="33"/>
      <c r="FD354" s="33"/>
      <c r="FE354" s="33"/>
      <c r="FF354" s="33"/>
      <c r="FG354" s="33"/>
      <c r="FH354" s="33"/>
      <c r="FI354" s="33"/>
      <c r="FJ354" s="33"/>
      <c r="FK354" s="33"/>
      <c r="FL354" s="33"/>
      <c r="FM354" s="33"/>
      <c r="FN354" s="33"/>
      <c r="FO354" s="33"/>
      <c r="FP354" s="33"/>
      <c r="FQ354" s="33"/>
      <c r="FR354" s="33"/>
      <c r="FS354" s="33"/>
      <c r="FT354" s="33"/>
      <c r="FU354" s="33"/>
      <c r="FV354" s="33"/>
      <c r="FW354" s="33"/>
      <c r="FX354" s="33"/>
      <c r="FY354" s="33"/>
      <c r="FZ354" s="33"/>
      <c r="GA354" s="33"/>
      <c r="GB354" s="33"/>
      <c r="GC354" s="33"/>
      <c r="GD354" s="33"/>
      <c r="GE354" s="33"/>
      <c r="GF354" s="33"/>
      <c r="GG354" s="33"/>
      <c r="GH354" s="33"/>
      <c r="GI354" s="33"/>
      <c r="GJ354" s="33"/>
      <c r="GK354" s="33"/>
      <c r="GL354" s="33"/>
      <c r="GM354" s="33"/>
      <c r="GN354" s="33"/>
      <c r="GO354" s="33"/>
      <c r="GP354" s="33"/>
      <c r="GQ354" s="33"/>
      <c r="GR354" s="33"/>
      <c r="GS354" s="33"/>
      <c r="GT354" s="33"/>
      <c r="GU354" s="33"/>
      <c r="GV354" s="33"/>
      <c r="GW354" s="33"/>
      <c r="GX354" s="33"/>
      <c r="GY354" s="33"/>
      <c r="GZ354" s="33"/>
      <c r="HA354" s="33"/>
      <c r="HB354" s="33"/>
      <c r="HC354" s="33"/>
      <c r="HD354" s="33"/>
      <c r="HE354" s="33"/>
      <c r="HF354" s="33"/>
      <c r="HG354" s="33"/>
      <c r="HH354" s="33"/>
      <c r="HI354" s="33"/>
      <c r="HJ354" s="33"/>
      <c r="HK354" s="33"/>
      <c r="HL354" s="33"/>
      <c r="HM354" s="33"/>
      <c r="HN354" s="33"/>
      <c r="HO354" s="33"/>
      <c r="HP354" s="33"/>
      <c r="HQ354" s="33"/>
      <c r="HR354" s="33"/>
      <c r="HS354" s="33"/>
      <c r="HT354" s="33"/>
      <c r="HU354" s="33"/>
      <c r="HV354" s="33"/>
      <c r="HW354" s="33"/>
      <c r="HX354" s="33"/>
      <c r="HY354" s="33"/>
      <c r="HZ354" s="33"/>
      <c r="IA354" s="33"/>
      <c r="IB354" s="33"/>
      <c r="IC354" s="33"/>
      <c r="ID354" s="33"/>
      <c r="IE354" s="33"/>
      <c r="IF354" s="33"/>
      <c r="IG354" s="33"/>
      <c r="IH354" s="33"/>
      <c r="II354" s="33"/>
      <c r="IJ354" s="33"/>
      <c r="IK354" s="33"/>
      <c r="IL354" s="33"/>
      <c r="IM354" s="33"/>
      <c r="IN354" s="33"/>
      <c r="IO354" s="33"/>
      <c r="IP354" s="33"/>
      <c r="IQ354" s="33"/>
      <c r="IR354" s="33"/>
      <c r="IS354" s="33"/>
      <c r="IT354" s="33"/>
      <c r="IU354" s="33"/>
      <c r="IV354" s="33"/>
    </row>
    <row r="355" spans="1:256" ht="45">
      <c r="A355" s="178" t="s">
        <v>769</v>
      </c>
      <c r="B355" s="163" t="s">
        <v>767</v>
      </c>
      <c r="C355" s="174" t="s">
        <v>770</v>
      </c>
      <c r="D355" s="179" t="s">
        <v>768</v>
      </c>
      <c r="E355" s="164" t="s">
        <v>771</v>
      </c>
      <c r="F355" s="8">
        <v>0.75</v>
      </c>
      <c r="G355" s="10" t="s">
        <v>2608</v>
      </c>
      <c r="H355" s="11">
        <v>87.392499999999998</v>
      </c>
      <c r="I355" s="11">
        <v>2.0459999999999998</v>
      </c>
      <c r="J355" s="11">
        <v>0.46750000000000003</v>
      </c>
      <c r="K355" s="11">
        <v>8.7939999999999969</v>
      </c>
      <c r="L355" s="11">
        <v>0.5</v>
      </c>
      <c r="M355" s="11">
        <v>0.8</v>
      </c>
      <c r="N355" s="10">
        <v>31</v>
      </c>
      <c r="O355" s="11">
        <v>1.899</v>
      </c>
      <c r="P355" s="10">
        <v>26.68</v>
      </c>
      <c r="Q355" s="10">
        <v>52</v>
      </c>
      <c r="R355" s="10">
        <v>230</v>
      </c>
      <c r="S355" s="10">
        <v>49</v>
      </c>
      <c r="T355" s="8">
        <v>0.5181</v>
      </c>
      <c r="U355" s="8">
        <v>1.8599999999999998E-2</v>
      </c>
      <c r="V355" s="10">
        <v>530</v>
      </c>
      <c r="W355" s="10">
        <v>0</v>
      </c>
      <c r="X355" s="10">
        <v>6360</v>
      </c>
      <c r="Y355" s="10">
        <v>0</v>
      </c>
      <c r="Z355" s="10">
        <v>6360</v>
      </c>
      <c r="AA355" s="10">
        <v>0</v>
      </c>
      <c r="AB355" s="10">
        <v>0</v>
      </c>
      <c r="AC355" s="8">
        <v>1.46</v>
      </c>
      <c r="AD355" s="8">
        <v>0.04</v>
      </c>
      <c r="AE355" s="8">
        <v>0.16</v>
      </c>
      <c r="AF355" s="11">
        <v>0.96699999999999997</v>
      </c>
      <c r="AG355" s="11">
        <v>0.6</v>
      </c>
      <c r="AH355" s="11">
        <v>0.36699999999999999</v>
      </c>
      <c r="AI355" s="13">
        <v>0.129</v>
      </c>
      <c r="AJ355" s="10">
        <v>45</v>
      </c>
      <c r="AK355" s="11">
        <v>43</v>
      </c>
    </row>
    <row r="356" spans="1:256" s="41" customFormat="1" ht="8.25">
      <c r="A356" s="197" t="s">
        <v>112</v>
      </c>
      <c r="B356" s="193"/>
      <c r="C356" s="193"/>
      <c r="D356" s="194"/>
      <c r="E356" s="181"/>
      <c r="F356" s="43"/>
      <c r="G356" s="34"/>
      <c r="H356" s="44">
        <v>1.6702569662579858</v>
      </c>
      <c r="I356" s="44">
        <v>0.20427922067601498</v>
      </c>
      <c r="J356" s="44">
        <v>0.47267853769766194</v>
      </c>
      <c r="K356" s="44"/>
      <c r="L356" s="44"/>
      <c r="M356" s="44"/>
      <c r="N356" s="34" t="s">
        <v>2607</v>
      </c>
      <c r="O356" s="44"/>
      <c r="P356" s="34"/>
      <c r="Q356" s="34"/>
      <c r="R356" s="34"/>
      <c r="S356" s="34"/>
      <c r="T356" s="43"/>
      <c r="U356" s="43"/>
      <c r="V356" s="34"/>
      <c r="W356" s="34"/>
      <c r="X356" s="34"/>
      <c r="Y356" s="34"/>
      <c r="Z356" s="34"/>
      <c r="AA356" s="34"/>
      <c r="AB356" s="34"/>
      <c r="AC356" s="43"/>
      <c r="AD356" s="43"/>
      <c r="AE356" s="43"/>
      <c r="AF356" s="43"/>
      <c r="AG356" s="43"/>
      <c r="AH356" s="43"/>
      <c r="AI356" s="42"/>
      <c r="AJ356" s="34"/>
      <c r="AK356" s="44"/>
    </row>
    <row r="357" spans="1:256" s="33" customFormat="1" ht="8.25">
      <c r="A357" s="198" t="s">
        <v>113</v>
      </c>
      <c r="B357" s="195"/>
      <c r="C357" s="195"/>
      <c r="D357" s="196"/>
      <c r="E357" s="171"/>
      <c r="F357" s="43"/>
      <c r="G357" s="34"/>
      <c r="H357" s="34">
        <v>4</v>
      </c>
      <c r="I357" s="34">
        <v>5</v>
      </c>
      <c r="J357" s="34">
        <v>4</v>
      </c>
      <c r="K357" s="34"/>
      <c r="L357" s="34">
        <v>1</v>
      </c>
      <c r="M357" s="34">
        <v>1</v>
      </c>
      <c r="N357" s="34">
        <v>2</v>
      </c>
      <c r="O357" s="34">
        <v>1</v>
      </c>
      <c r="P357" s="34">
        <v>1</v>
      </c>
      <c r="Q357" s="34">
        <v>1</v>
      </c>
      <c r="R357" s="34">
        <v>1</v>
      </c>
      <c r="S357" s="34">
        <v>1</v>
      </c>
      <c r="T357" s="34">
        <v>1</v>
      </c>
      <c r="U357" s="34">
        <v>1</v>
      </c>
      <c r="V357" s="34"/>
      <c r="W357" s="34">
        <v>1</v>
      </c>
      <c r="X357" s="34"/>
      <c r="Y357" s="34">
        <v>1</v>
      </c>
      <c r="Z357" s="34">
        <v>1</v>
      </c>
      <c r="AA357" s="34">
        <v>1</v>
      </c>
      <c r="AB357" s="34">
        <v>1</v>
      </c>
      <c r="AC357" s="34">
        <v>1</v>
      </c>
      <c r="AD357" s="34">
        <v>1</v>
      </c>
      <c r="AE357" s="34">
        <v>1</v>
      </c>
      <c r="AF357" s="34"/>
      <c r="AG357" s="34">
        <v>1</v>
      </c>
      <c r="AH357" s="34">
        <v>1</v>
      </c>
      <c r="AI357" s="34">
        <v>1</v>
      </c>
      <c r="AJ357" s="34">
        <v>1</v>
      </c>
      <c r="AK357" s="34">
        <v>1</v>
      </c>
    </row>
    <row r="358" spans="1:256" s="55" customFormat="1">
      <c r="A358" s="202" t="s">
        <v>2606</v>
      </c>
      <c r="B358" s="203"/>
      <c r="C358" s="204"/>
      <c r="D358" s="205"/>
      <c r="E358" s="166"/>
      <c r="F358" s="59"/>
      <c r="G358" s="56"/>
      <c r="H358" s="56"/>
      <c r="I358" s="56"/>
      <c r="J358" s="56"/>
      <c r="K358" s="56"/>
      <c r="L358" s="56"/>
      <c r="M358" s="56"/>
      <c r="N358" s="56"/>
      <c r="O358" s="56"/>
      <c r="P358" s="56"/>
      <c r="Q358" s="56"/>
      <c r="R358" s="56"/>
      <c r="S358" s="56"/>
      <c r="T358" s="56"/>
      <c r="U358" s="56"/>
      <c r="V358" s="56"/>
      <c r="W358" s="56"/>
      <c r="X358" s="56"/>
      <c r="Y358" s="56"/>
      <c r="Z358" s="56"/>
      <c r="AA358" s="56"/>
      <c r="AB358" s="56"/>
      <c r="AC358" s="56"/>
      <c r="AD358" s="56"/>
      <c r="AE358" s="56"/>
      <c r="AF358" s="56"/>
      <c r="AG358" s="56"/>
      <c r="AH358" s="56"/>
      <c r="AI358" s="56"/>
      <c r="AJ358" s="56"/>
      <c r="AK358" s="5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c r="CZ358" s="6"/>
      <c r="DA358" s="6"/>
      <c r="DB358" s="6"/>
      <c r="DC358" s="6"/>
      <c r="DD358" s="6"/>
      <c r="DE358" s="6"/>
      <c r="DF358" s="6"/>
      <c r="DG358" s="6"/>
      <c r="DH358" s="6"/>
      <c r="DI358" s="6"/>
      <c r="DJ358" s="6"/>
      <c r="DK358" s="6"/>
      <c r="DL358" s="6"/>
      <c r="DM358" s="6"/>
      <c r="DN358" s="6"/>
      <c r="DO358" s="6"/>
      <c r="DP358" s="6"/>
      <c r="DQ358" s="6"/>
      <c r="DR358" s="6"/>
      <c r="DS358" s="6"/>
      <c r="DT358" s="6"/>
      <c r="DU358" s="6"/>
      <c r="DV358" s="6"/>
      <c r="DW358" s="6"/>
      <c r="DX358" s="6"/>
      <c r="DY358" s="6"/>
      <c r="DZ358" s="6"/>
      <c r="EA358" s="6"/>
      <c r="EB358" s="6"/>
      <c r="EC358" s="6"/>
      <c r="ED358" s="6"/>
      <c r="EE358" s="6"/>
      <c r="EF358" s="6"/>
      <c r="EG358" s="6"/>
      <c r="EH358" s="6"/>
      <c r="EI358" s="6"/>
      <c r="EJ358" s="6"/>
      <c r="EK358" s="6"/>
      <c r="EL358" s="6"/>
      <c r="EM358" s="6"/>
      <c r="EN358" s="6"/>
      <c r="EO358" s="6"/>
      <c r="EP358" s="6"/>
      <c r="EQ358" s="6"/>
      <c r="ER358" s="6"/>
      <c r="ES358" s="6"/>
      <c r="ET358" s="6"/>
      <c r="EU358" s="6"/>
      <c r="EV358" s="6"/>
      <c r="EW358" s="6"/>
      <c r="EX358" s="6"/>
      <c r="EY358" s="6"/>
      <c r="EZ358" s="6"/>
      <c r="FA358" s="6"/>
      <c r="FB358" s="6"/>
      <c r="FC358" s="6"/>
      <c r="FD358" s="6"/>
      <c r="FE358" s="6"/>
      <c r="FF358" s="6"/>
      <c r="FG358" s="6"/>
      <c r="FH358" s="6"/>
      <c r="FI358" s="6"/>
      <c r="FJ358" s="6"/>
      <c r="FK358" s="6"/>
      <c r="FL358" s="6"/>
      <c r="FM358" s="6"/>
      <c r="FN358" s="6"/>
      <c r="FO358" s="6"/>
      <c r="FP358" s="6"/>
      <c r="FQ358" s="6"/>
      <c r="FR358" s="6"/>
      <c r="FS358" s="6"/>
      <c r="FT358" s="6"/>
      <c r="FU358" s="6"/>
      <c r="FV358" s="6"/>
      <c r="FW358" s="6"/>
      <c r="FX358" s="6"/>
      <c r="FY358" s="6"/>
      <c r="FZ358" s="6"/>
      <c r="GA358" s="6"/>
      <c r="GB358" s="6"/>
      <c r="GC358" s="6"/>
      <c r="GD358" s="6"/>
      <c r="GE358" s="6"/>
      <c r="GF358" s="6"/>
      <c r="GG358" s="6"/>
      <c r="GH358" s="6"/>
      <c r="GI358" s="6"/>
      <c r="GJ358" s="6"/>
      <c r="GK358" s="6"/>
      <c r="GL358" s="6"/>
      <c r="GM358" s="6"/>
      <c r="GN358" s="6"/>
      <c r="GO358" s="6"/>
      <c r="GP358" s="6"/>
      <c r="GQ358" s="6"/>
      <c r="GR358" s="6"/>
      <c r="GS358" s="6"/>
      <c r="GT358" s="6"/>
      <c r="GU358" s="6"/>
      <c r="GV358" s="6"/>
      <c r="GW358" s="6"/>
      <c r="GX358" s="6"/>
      <c r="GY358" s="6"/>
      <c r="GZ358" s="6"/>
      <c r="HA358" s="6"/>
      <c r="HB358" s="6"/>
      <c r="HC358" s="6"/>
      <c r="HD358" s="6"/>
      <c r="HE358" s="6"/>
      <c r="HF358" s="6"/>
      <c r="HG358" s="6"/>
      <c r="HH358" s="6"/>
      <c r="HI358" s="6"/>
      <c r="HJ358" s="6"/>
      <c r="HK358" s="6"/>
      <c r="HL358" s="6"/>
      <c r="HM358" s="6"/>
      <c r="HN358" s="6"/>
      <c r="HO358" s="6"/>
      <c r="HP358" s="6"/>
      <c r="HQ358" s="6"/>
      <c r="HR358" s="6"/>
      <c r="HS358" s="6"/>
      <c r="HT358" s="6"/>
      <c r="HU358" s="6"/>
      <c r="HV358" s="6"/>
      <c r="HW358" s="6"/>
      <c r="HX358" s="6"/>
      <c r="HY358" s="6"/>
      <c r="HZ358" s="6"/>
      <c r="IA358" s="6"/>
      <c r="IB358" s="6"/>
      <c r="IC358" s="6"/>
      <c r="ID358" s="6"/>
      <c r="IE358" s="6"/>
      <c r="IF358" s="6"/>
      <c r="IG358" s="6"/>
      <c r="IH358" s="6"/>
      <c r="II358" s="6"/>
      <c r="IJ358" s="6"/>
      <c r="IK358" s="6"/>
      <c r="IL358" s="6"/>
      <c r="IM358" s="6"/>
      <c r="IN358" s="6"/>
      <c r="IO358" s="6"/>
      <c r="IP358" s="6"/>
      <c r="IQ358" s="6"/>
      <c r="IR358" s="6"/>
      <c r="IS358" s="6"/>
      <c r="IT358" s="6"/>
      <c r="IU358" s="6"/>
      <c r="IV358" s="6"/>
    </row>
    <row r="359" spans="1:256" s="18" customFormat="1" ht="56.25">
      <c r="A359" s="175" t="s">
        <v>786</v>
      </c>
      <c r="B359" s="188" t="s">
        <v>784</v>
      </c>
      <c r="C359" s="173" t="s">
        <v>2605</v>
      </c>
      <c r="D359" s="186" t="s">
        <v>609</v>
      </c>
      <c r="E359" s="167" t="s">
        <v>787</v>
      </c>
      <c r="F359" s="30">
        <v>0.83499999999999996</v>
      </c>
      <c r="G359" s="28" t="s">
        <v>2313</v>
      </c>
      <c r="H359" s="29">
        <v>71.054000000000002</v>
      </c>
      <c r="I359" s="29">
        <v>2.2483333333333331</v>
      </c>
      <c r="J359" s="29">
        <v>0.17250000000000001</v>
      </c>
      <c r="K359" s="29">
        <v>21.021166666666673</v>
      </c>
      <c r="L359" s="29">
        <v>4.0999999999999996</v>
      </c>
      <c r="M359" s="29">
        <v>1.4040000000000001</v>
      </c>
      <c r="N359" s="28">
        <v>34.799999999999997</v>
      </c>
      <c r="O359" s="29">
        <v>0.7</v>
      </c>
      <c r="P359" s="28">
        <v>33</v>
      </c>
      <c r="Q359" s="28">
        <v>84</v>
      </c>
      <c r="R359" s="28">
        <v>591</v>
      </c>
      <c r="S359" s="28">
        <v>11</v>
      </c>
      <c r="T359" s="30">
        <v>0.23</v>
      </c>
      <c r="U359" s="30">
        <v>0.17199999999999999</v>
      </c>
      <c r="V359" s="28">
        <v>3.75</v>
      </c>
      <c r="W359" s="28">
        <v>0</v>
      </c>
      <c r="X359" s="28">
        <v>45</v>
      </c>
      <c r="Y359" s="28">
        <v>0</v>
      </c>
      <c r="Z359" s="28">
        <v>35</v>
      </c>
      <c r="AA359" s="28">
        <v>20</v>
      </c>
      <c r="AB359" s="28">
        <v>0</v>
      </c>
      <c r="AC359" s="30" t="s">
        <v>2596</v>
      </c>
      <c r="AD359" s="30">
        <v>0.12</v>
      </c>
      <c r="AE359" s="30">
        <v>0.03</v>
      </c>
      <c r="AF359" s="29">
        <v>1.1000000000000001</v>
      </c>
      <c r="AG359" s="27">
        <v>0.7</v>
      </c>
      <c r="AH359" s="27">
        <v>0.4</v>
      </c>
      <c r="AI359" s="54">
        <v>0.28299999999999997</v>
      </c>
      <c r="AJ359" s="28">
        <v>22</v>
      </c>
      <c r="AK359" s="29">
        <v>6.1</v>
      </c>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c r="CI359" s="14"/>
      <c r="CJ359" s="14"/>
      <c r="CK359" s="14"/>
      <c r="CL359" s="14"/>
      <c r="CM359" s="14"/>
      <c r="CN359" s="14"/>
      <c r="CO359" s="14"/>
      <c r="CP359" s="14"/>
      <c r="CQ359" s="14"/>
      <c r="CR359" s="14"/>
      <c r="CS359" s="14"/>
      <c r="CT359" s="14"/>
      <c r="CU359" s="14"/>
      <c r="CV359" s="14"/>
      <c r="CW359" s="14"/>
      <c r="CX359" s="14"/>
      <c r="CY359" s="14"/>
      <c r="CZ359" s="14"/>
      <c r="DA359" s="14"/>
      <c r="DB359" s="14"/>
      <c r="DC359" s="14"/>
      <c r="DD359" s="14"/>
      <c r="DE359" s="14"/>
      <c r="DF359" s="14"/>
      <c r="DG359" s="14"/>
      <c r="DH359" s="14"/>
      <c r="DI359" s="14"/>
      <c r="DJ359" s="14"/>
      <c r="DK359" s="14"/>
      <c r="DL359" s="14"/>
      <c r="DM359" s="14"/>
      <c r="DN359" s="14"/>
      <c r="DO359" s="14"/>
      <c r="DP359" s="14"/>
      <c r="DQ359" s="14"/>
      <c r="DR359" s="14"/>
      <c r="DS359" s="14"/>
      <c r="DT359" s="14"/>
      <c r="DU359" s="14"/>
      <c r="DV359" s="14"/>
      <c r="DW359" s="14"/>
      <c r="DX359" s="14"/>
      <c r="DY359" s="14"/>
      <c r="DZ359" s="14"/>
      <c r="EA359" s="14"/>
      <c r="EB359" s="14"/>
      <c r="EC359" s="14"/>
      <c r="ED359" s="14"/>
      <c r="EE359" s="14"/>
      <c r="EF359" s="14"/>
      <c r="EG359" s="14"/>
      <c r="EH359" s="14"/>
      <c r="EI359" s="14"/>
      <c r="EJ359" s="14"/>
      <c r="EK359" s="14"/>
      <c r="EL359" s="14"/>
      <c r="EM359" s="14"/>
      <c r="EN359" s="14"/>
      <c r="EO359" s="14"/>
      <c r="EP359" s="14"/>
      <c r="EQ359" s="14"/>
      <c r="ER359" s="14"/>
      <c r="ES359" s="14"/>
      <c r="ET359" s="14"/>
      <c r="EU359" s="14"/>
      <c r="EV359" s="14"/>
      <c r="EW359" s="14"/>
      <c r="EX359" s="14"/>
      <c r="EY359" s="14"/>
      <c r="EZ359" s="14"/>
      <c r="FA359" s="14"/>
      <c r="FB359" s="14"/>
      <c r="FC359" s="14"/>
      <c r="FD359" s="14"/>
      <c r="FE359" s="14"/>
      <c r="FF359" s="14"/>
      <c r="FG359" s="14"/>
      <c r="FH359" s="14"/>
      <c r="FI359" s="14"/>
      <c r="FJ359" s="14"/>
      <c r="FK359" s="14"/>
      <c r="FL359" s="14"/>
      <c r="FM359" s="14"/>
      <c r="FN359" s="14"/>
      <c r="FO359" s="14"/>
      <c r="FP359" s="14"/>
      <c r="FQ359" s="14"/>
      <c r="FR359" s="14"/>
      <c r="FS359" s="14"/>
      <c r="FT359" s="14"/>
      <c r="FU359" s="14"/>
      <c r="FV359" s="14"/>
      <c r="FW359" s="14"/>
      <c r="FX359" s="14"/>
      <c r="FY359" s="14"/>
      <c r="FZ359" s="14"/>
      <c r="GA359" s="14"/>
      <c r="GB359" s="14"/>
      <c r="GC359" s="14"/>
      <c r="GD359" s="14"/>
      <c r="GE359" s="14"/>
      <c r="GF359" s="14"/>
      <c r="GG359" s="14"/>
      <c r="GH359" s="14"/>
      <c r="GI359" s="14"/>
      <c r="GJ359" s="14"/>
      <c r="GK359" s="14"/>
      <c r="GL359" s="14"/>
      <c r="GM359" s="14"/>
      <c r="GN359" s="14"/>
      <c r="GO359" s="14"/>
      <c r="GP359" s="14"/>
      <c r="GQ359" s="14"/>
      <c r="GR359" s="14"/>
      <c r="GS359" s="14"/>
      <c r="GT359" s="14"/>
      <c r="GU359" s="14"/>
      <c r="GV359" s="14"/>
      <c r="GW359" s="14"/>
      <c r="GX359" s="14"/>
      <c r="GY359" s="14"/>
      <c r="GZ359" s="14"/>
      <c r="HA359" s="14"/>
      <c r="HB359" s="14"/>
      <c r="HC359" s="14"/>
      <c r="HD359" s="14"/>
      <c r="HE359" s="14"/>
      <c r="HF359" s="14"/>
      <c r="HG359" s="14"/>
      <c r="HH359" s="14"/>
      <c r="HI359" s="14"/>
      <c r="HJ359" s="14"/>
      <c r="HK359" s="14"/>
      <c r="HL359" s="14"/>
      <c r="HM359" s="14"/>
      <c r="HN359" s="14"/>
      <c r="HO359" s="14"/>
      <c r="HP359" s="14"/>
      <c r="HQ359" s="14"/>
      <c r="HR359" s="14"/>
      <c r="HS359" s="14"/>
      <c r="HT359" s="14"/>
      <c r="HU359" s="14"/>
      <c r="HV359" s="14"/>
      <c r="HW359" s="14"/>
      <c r="HX359" s="14"/>
      <c r="HY359" s="14"/>
      <c r="HZ359" s="14"/>
      <c r="IA359" s="14"/>
      <c r="IB359" s="14"/>
      <c r="IC359" s="14"/>
      <c r="ID359" s="14"/>
      <c r="IE359" s="14"/>
      <c r="IF359" s="14"/>
      <c r="IG359" s="14"/>
      <c r="IH359" s="14"/>
      <c r="II359" s="14"/>
      <c r="IJ359" s="14"/>
      <c r="IK359" s="6"/>
      <c r="IL359" s="6"/>
      <c r="IM359" s="6"/>
      <c r="IN359" s="6"/>
      <c r="IO359" s="6"/>
      <c r="IP359" s="6"/>
      <c r="IQ359" s="6"/>
      <c r="IR359" s="6"/>
      <c r="IS359" s="6"/>
      <c r="IT359" s="6"/>
      <c r="IU359" s="6"/>
      <c r="IV359" s="6"/>
    </row>
    <row r="360" spans="1:256" s="35" customFormat="1" ht="8.25">
      <c r="A360" s="176" t="s">
        <v>112</v>
      </c>
      <c r="B360" s="189"/>
      <c r="C360" s="189"/>
      <c r="D360" s="190"/>
      <c r="E360" s="172"/>
      <c r="F360" s="39"/>
      <c r="G360" s="25"/>
      <c r="H360" s="40">
        <v>4.9287402041496344</v>
      </c>
      <c r="I360" s="40">
        <v>0.78642015911767393</v>
      </c>
      <c r="J360" s="40">
        <v>9.8446262837482368E-2</v>
      </c>
      <c r="K360" s="40"/>
      <c r="L360" s="40"/>
      <c r="M360" s="40">
        <v>0.20156884679929901</v>
      </c>
      <c r="N360" s="25" t="s">
        <v>2604</v>
      </c>
      <c r="O360" s="40"/>
      <c r="P360" s="25"/>
      <c r="Q360" s="25"/>
      <c r="R360" s="25"/>
      <c r="S360" s="25"/>
      <c r="T360" s="39"/>
      <c r="U360" s="39"/>
      <c r="V360" s="25"/>
      <c r="W360" s="25" t="s">
        <v>1877</v>
      </c>
      <c r="X360" s="25"/>
      <c r="Y360" s="25"/>
      <c r="Z360" s="25"/>
      <c r="AA360" s="25"/>
      <c r="AB360" s="25"/>
      <c r="AC360" s="39"/>
      <c r="AD360" s="39">
        <v>6.9282032302755106E-2</v>
      </c>
      <c r="AE360" s="39"/>
      <c r="AF360" s="39"/>
      <c r="AG360" s="39"/>
      <c r="AH360" s="39"/>
      <c r="AI360" s="38"/>
      <c r="AJ360" s="25"/>
      <c r="AK360" s="40" t="s">
        <v>2479</v>
      </c>
      <c r="AL360" s="41"/>
      <c r="AM360" s="41"/>
      <c r="AN360" s="41"/>
      <c r="AO360" s="41"/>
      <c r="AP360" s="41"/>
      <c r="AQ360" s="41"/>
      <c r="AR360" s="41"/>
      <c r="AS360" s="41"/>
      <c r="AT360" s="41"/>
      <c r="AU360" s="41"/>
      <c r="AV360" s="41"/>
      <c r="AW360" s="41"/>
      <c r="AX360" s="41"/>
      <c r="AY360" s="41"/>
      <c r="AZ360" s="41"/>
      <c r="BA360" s="41"/>
      <c r="BB360" s="41"/>
      <c r="BC360" s="41"/>
      <c r="BD360" s="41"/>
      <c r="BE360" s="41"/>
      <c r="BF360" s="41"/>
      <c r="BG360" s="41"/>
      <c r="BH360" s="41"/>
      <c r="BI360" s="41"/>
      <c r="BJ360" s="41"/>
      <c r="BK360" s="41"/>
      <c r="BL360" s="41"/>
      <c r="BM360" s="41"/>
      <c r="BN360" s="41"/>
      <c r="BO360" s="41"/>
      <c r="BP360" s="41"/>
      <c r="BQ360" s="41"/>
      <c r="BR360" s="41"/>
      <c r="BS360" s="41"/>
      <c r="BT360" s="41"/>
      <c r="BU360" s="41"/>
      <c r="BV360" s="41"/>
      <c r="BW360" s="41"/>
      <c r="BX360" s="41"/>
      <c r="BY360" s="41"/>
      <c r="BZ360" s="41"/>
      <c r="CA360" s="41"/>
      <c r="CB360" s="41"/>
      <c r="CC360" s="41"/>
      <c r="CD360" s="41"/>
      <c r="CE360" s="41"/>
      <c r="CF360" s="41"/>
      <c r="CG360" s="41"/>
      <c r="CH360" s="41"/>
      <c r="CI360" s="41"/>
      <c r="CJ360" s="41"/>
      <c r="CK360" s="41"/>
      <c r="CL360" s="41"/>
      <c r="CM360" s="41"/>
      <c r="CN360" s="41"/>
      <c r="CO360" s="41"/>
      <c r="CP360" s="41"/>
      <c r="CQ360" s="41"/>
      <c r="CR360" s="41"/>
      <c r="CS360" s="41"/>
      <c r="CT360" s="41"/>
      <c r="CU360" s="41"/>
      <c r="CV360" s="41"/>
      <c r="CW360" s="41"/>
      <c r="CX360" s="41"/>
      <c r="CY360" s="41"/>
      <c r="CZ360" s="41"/>
      <c r="DA360" s="41"/>
      <c r="DB360" s="41"/>
      <c r="DC360" s="41"/>
      <c r="DD360" s="41"/>
      <c r="DE360" s="41"/>
      <c r="DF360" s="41"/>
      <c r="DG360" s="41"/>
      <c r="DH360" s="41"/>
      <c r="DI360" s="41"/>
      <c r="DJ360" s="41"/>
      <c r="DK360" s="41"/>
      <c r="DL360" s="41"/>
      <c r="DM360" s="41"/>
      <c r="DN360" s="41"/>
      <c r="DO360" s="41"/>
      <c r="DP360" s="41"/>
      <c r="DQ360" s="41"/>
      <c r="DR360" s="41"/>
      <c r="DS360" s="41"/>
      <c r="DT360" s="41"/>
      <c r="DU360" s="41"/>
      <c r="DV360" s="41"/>
      <c r="DW360" s="41"/>
      <c r="DX360" s="41"/>
      <c r="DY360" s="41"/>
      <c r="DZ360" s="41"/>
      <c r="EA360" s="41"/>
      <c r="EB360" s="41"/>
      <c r="EC360" s="41"/>
      <c r="ED360" s="41"/>
      <c r="EE360" s="41"/>
      <c r="EF360" s="41"/>
      <c r="EG360" s="41"/>
      <c r="EH360" s="41"/>
      <c r="EI360" s="41"/>
      <c r="EJ360" s="41"/>
      <c r="EK360" s="41"/>
      <c r="EL360" s="41"/>
      <c r="EM360" s="41"/>
      <c r="EN360" s="41"/>
      <c r="EO360" s="41"/>
      <c r="EP360" s="41"/>
      <c r="EQ360" s="41"/>
      <c r="ER360" s="41"/>
      <c r="ES360" s="41"/>
      <c r="ET360" s="41"/>
      <c r="EU360" s="41"/>
      <c r="EV360" s="41"/>
      <c r="EW360" s="41"/>
      <c r="EX360" s="41"/>
      <c r="EY360" s="41"/>
      <c r="EZ360" s="41"/>
      <c r="FA360" s="41"/>
      <c r="FB360" s="41"/>
      <c r="FC360" s="41"/>
      <c r="FD360" s="41"/>
      <c r="FE360" s="41"/>
      <c r="FF360" s="41"/>
      <c r="FG360" s="41"/>
      <c r="FH360" s="41"/>
      <c r="FI360" s="41"/>
      <c r="FJ360" s="41"/>
      <c r="FK360" s="41"/>
      <c r="FL360" s="41"/>
      <c r="FM360" s="41"/>
      <c r="FN360" s="41"/>
      <c r="FO360" s="41"/>
      <c r="FP360" s="41"/>
      <c r="FQ360" s="41"/>
      <c r="FR360" s="41"/>
      <c r="FS360" s="41"/>
      <c r="FT360" s="41"/>
      <c r="FU360" s="41"/>
      <c r="FV360" s="41"/>
      <c r="FW360" s="41"/>
      <c r="FX360" s="41"/>
      <c r="FY360" s="41"/>
      <c r="FZ360" s="41"/>
      <c r="GA360" s="41"/>
      <c r="GB360" s="41"/>
      <c r="GC360" s="41"/>
      <c r="GD360" s="41"/>
      <c r="GE360" s="41"/>
      <c r="GF360" s="41"/>
      <c r="GG360" s="41"/>
      <c r="GH360" s="41"/>
      <c r="GI360" s="41"/>
      <c r="GJ360" s="41"/>
      <c r="GK360" s="41"/>
      <c r="GL360" s="41"/>
      <c r="GM360" s="41"/>
      <c r="GN360" s="41"/>
      <c r="GO360" s="41"/>
      <c r="GP360" s="41"/>
      <c r="GQ360" s="41"/>
      <c r="GR360" s="41"/>
      <c r="GS360" s="41"/>
      <c r="GT360" s="41"/>
      <c r="GU360" s="41"/>
      <c r="GV360" s="41"/>
      <c r="GW360" s="41"/>
      <c r="GX360" s="41"/>
      <c r="GY360" s="41"/>
      <c r="GZ360" s="41"/>
      <c r="HA360" s="41"/>
      <c r="HB360" s="41"/>
      <c r="HC360" s="41"/>
      <c r="HD360" s="41"/>
      <c r="HE360" s="41"/>
      <c r="HF360" s="41"/>
      <c r="HG360" s="41"/>
      <c r="HH360" s="41"/>
      <c r="HI360" s="41"/>
      <c r="HJ360" s="41"/>
      <c r="HK360" s="41"/>
      <c r="HL360" s="41"/>
      <c r="HM360" s="41"/>
      <c r="HN360" s="41"/>
      <c r="HO360" s="41"/>
      <c r="HP360" s="41"/>
      <c r="HQ360" s="41"/>
      <c r="HR360" s="41"/>
      <c r="HS360" s="41"/>
      <c r="HT360" s="41"/>
      <c r="HU360" s="41"/>
      <c r="HV360" s="41"/>
      <c r="HW360" s="41"/>
      <c r="HX360" s="41"/>
      <c r="HY360" s="41"/>
      <c r="HZ360" s="41"/>
      <c r="IA360" s="41"/>
      <c r="IB360" s="41"/>
      <c r="IC360" s="41"/>
      <c r="ID360" s="41"/>
      <c r="IE360" s="41"/>
      <c r="IF360" s="41"/>
      <c r="IG360" s="41"/>
      <c r="IH360" s="41"/>
      <c r="II360" s="41"/>
      <c r="IJ360" s="41"/>
      <c r="IK360" s="41"/>
      <c r="IL360" s="41"/>
      <c r="IM360" s="41"/>
      <c r="IN360" s="41"/>
      <c r="IO360" s="41"/>
      <c r="IP360" s="41"/>
      <c r="IQ360" s="41"/>
      <c r="IR360" s="41"/>
      <c r="IS360" s="41"/>
      <c r="IT360" s="41"/>
      <c r="IU360" s="41"/>
      <c r="IV360" s="41"/>
    </row>
    <row r="361" spans="1:256" s="24" customFormat="1" ht="8.25">
      <c r="A361" s="177" t="s">
        <v>113</v>
      </c>
      <c r="B361" s="191"/>
      <c r="C361" s="191"/>
      <c r="D361" s="192"/>
      <c r="E361" s="169"/>
      <c r="F361" s="25"/>
      <c r="G361" s="25"/>
      <c r="H361" s="25">
        <v>5</v>
      </c>
      <c r="I361" s="25">
        <v>6</v>
      </c>
      <c r="J361" s="25">
        <v>4</v>
      </c>
      <c r="K361" s="25"/>
      <c r="L361" s="25">
        <v>1</v>
      </c>
      <c r="M361" s="25">
        <v>5</v>
      </c>
      <c r="N361" s="25">
        <v>2</v>
      </c>
      <c r="O361" s="25">
        <v>1</v>
      </c>
      <c r="P361" s="25">
        <v>1</v>
      </c>
      <c r="Q361" s="25">
        <v>1</v>
      </c>
      <c r="R361" s="25">
        <v>1</v>
      </c>
      <c r="S361" s="25">
        <v>1</v>
      </c>
      <c r="T361" s="25">
        <v>1</v>
      </c>
      <c r="U361" s="25">
        <v>1</v>
      </c>
      <c r="V361" s="25"/>
      <c r="W361" s="25">
        <v>2</v>
      </c>
      <c r="X361" s="25"/>
      <c r="Y361" s="25">
        <v>1</v>
      </c>
      <c r="Z361" s="25">
        <v>1</v>
      </c>
      <c r="AA361" s="25">
        <v>1</v>
      </c>
      <c r="AB361" s="25">
        <v>1</v>
      </c>
      <c r="AC361" s="25">
        <v>1</v>
      </c>
      <c r="AD361" s="25">
        <v>3</v>
      </c>
      <c r="AE361" s="25">
        <v>1</v>
      </c>
      <c r="AF361" s="25"/>
      <c r="AG361" s="25">
        <v>1</v>
      </c>
      <c r="AH361" s="25">
        <v>1</v>
      </c>
      <c r="AI361" s="25">
        <v>1</v>
      </c>
      <c r="AJ361" s="25">
        <v>1</v>
      </c>
      <c r="AK361" s="25">
        <v>2</v>
      </c>
      <c r="AL361" s="33"/>
      <c r="AM361" s="33"/>
      <c r="AN361" s="33"/>
      <c r="AO361" s="33"/>
      <c r="AP361" s="33"/>
      <c r="AQ361" s="33"/>
      <c r="AR361" s="33"/>
      <c r="AS361" s="33"/>
      <c r="AT361" s="33"/>
      <c r="AU361" s="33"/>
      <c r="AV361" s="33"/>
      <c r="AW361" s="33"/>
      <c r="AX361" s="33"/>
      <c r="AY361" s="33"/>
      <c r="AZ361" s="33"/>
      <c r="BA361" s="33"/>
      <c r="BB361" s="33"/>
      <c r="BC361" s="33"/>
      <c r="BD361" s="33"/>
      <c r="BE361" s="33"/>
      <c r="BF361" s="33"/>
      <c r="BG361" s="33"/>
      <c r="BH361" s="33"/>
      <c r="BI361" s="33"/>
      <c r="BJ361" s="33"/>
      <c r="BK361" s="33"/>
      <c r="BL361" s="33"/>
      <c r="BM361" s="33"/>
      <c r="BN361" s="33"/>
      <c r="BO361" s="33"/>
      <c r="BP361" s="33"/>
      <c r="BQ361" s="33"/>
      <c r="BR361" s="33"/>
      <c r="BS361" s="33"/>
      <c r="BT361" s="33"/>
      <c r="BU361" s="33"/>
      <c r="BV361" s="33"/>
      <c r="BW361" s="33"/>
      <c r="BX361" s="33"/>
      <c r="BY361" s="33"/>
      <c r="BZ361" s="33"/>
      <c r="CA361" s="33"/>
      <c r="CB361" s="33"/>
      <c r="CC361" s="33"/>
      <c r="CD361" s="33"/>
      <c r="CE361" s="33"/>
      <c r="CF361" s="33"/>
      <c r="CG361" s="33"/>
      <c r="CH361" s="33"/>
      <c r="CI361" s="33"/>
      <c r="CJ361" s="33"/>
      <c r="CK361" s="33"/>
      <c r="CL361" s="33"/>
      <c r="CM361" s="33"/>
      <c r="CN361" s="33"/>
      <c r="CO361" s="33"/>
      <c r="CP361" s="33"/>
      <c r="CQ361" s="33"/>
      <c r="CR361" s="33"/>
      <c r="CS361" s="33"/>
      <c r="CT361" s="33"/>
      <c r="CU361" s="33"/>
      <c r="CV361" s="33"/>
      <c r="CW361" s="33"/>
      <c r="CX361" s="33"/>
      <c r="CY361" s="33"/>
      <c r="CZ361" s="33"/>
      <c r="DA361" s="33"/>
      <c r="DB361" s="33"/>
      <c r="DC361" s="33"/>
      <c r="DD361" s="33"/>
      <c r="DE361" s="33"/>
      <c r="DF361" s="33"/>
      <c r="DG361" s="33"/>
      <c r="DH361" s="33"/>
      <c r="DI361" s="33"/>
      <c r="DJ361" s="33"/>
      <c r="DK361" s="33"/>
      <c r="DL361" s="33"/>
      <c r="DM361" s="33"/>
      <c r="DN361" s="33"/>
      <c r="DO361" s="33"/>
      <c r="DP361" s="33"/>
      <c r="DQ361" s="33"/>
      <c r="DR361" s="33"/>
      <c r="DS361" s="33"/>
      <c r="DT361" s="33"/>
      <c r="DU361" s="33"/>
      <c r="DV361" s="33"/>
      <c r="DW361" s="33"/>
      <c r="DX361" s="33"/>
      <c r="DY361" s="33"/>
      <c r="DZ361" s="33"/>
      <c r="EA361" s="33"/>
      <c r="EB361" s="33"/>
      <c r="EC361" s="33"/>
      <c r="ED361" s="33"/>
      <c r="EE361" s="33"/>
      <c r="EF361" s="33"/>
      <c r="EG361" s="33"/>
      <c r="EH361" s="33"/>
      <c r="EI361" s="33"/>
      <c r="EJ361" s="33"/>
      <c r="EK361" s="33"/>
      <c r="EL361" s="33"/>
      <c r="EM361" s="33"/>
      <c r="EN361" s="33"/>
      <c r="EO361" s="33"/>
      <c r="EP361" s="33"/>
      <c r="EQ361" s="33"/>
      <c r="ER361" s="33"/>
      <c r="ES361" s="33"/>
      <c r="ET361" s="33"/>
      <c r="EU361" s="33"/>
      <c r="EV361" s="33"/>
      <c r="EW361" s="33"/>
      <c r="EX361" s="33"/>
      <c r="EY361" s="33"/>
      <c r="EZ361" s="33"/>
      <c r="FA361" s="33"/>
      <c r="FB361" s="33"/>
      <c r="FC361" s="33"/>
      <c r="FD361" s="33"/>
      <c r="FE361" s="33"/>
      <c r="FF361" s="33"/>
      <c r="FG361" s="33"/>
      <c r="FH361" s="33"/>
      <c r="FI361" s="33"/>
      <c r="FJ361" s="33"/>
      <c r="FK361" s="33"/>
      <c r="FL361" s="33"/>
      <c r="FM361" s="33"/>
      <c r="FN361" s="33"/>
      <c r="FO361" s="33"/>
      <c r="FP361" s="33"/>
      <c r="FQ361" s="33"/>
      <c r="FR361" s="33"/>
      <c r="FS361" s="33"/>
      <c r="FT361" s="33"/>
      <c r="FU361" s="33"/>
      <c r="FV361" s="33"/>
      <c r="FW361" s="33"/>
      <c r="FX361" s="33"/>
      <c r="FY361" s="33"/>
      <c r="FZ361" s="33"/>
      <c r="GA361" s="33"/>
      <c r="GB361" s="33"/>
      <c r="GC361" s="33"/>
      <c r="GD361" s="33"/>
      <c r="GE361" s="33"/>
      <c r="GF361" s="33"/>
      <c r="GG361" s="33"/>
      <c r="GH361" s="33"/>
      <c r="GI361" s="33"/>
      <c r="GJ361" s="33"/>
      <c r="GK361" s="33"/>
      <c r="GL361" s="33"/>
      <c r="GM361" s="33"/>
      <c r="GN361" s="33"/>
      <c r="GO361" s="33"/>
      <c r="GP361" s="33"/>
      <c r="GQ361" s="33"/>
      <c r="GR361" s="33"/>
      <c r="GS361" s="33"/>
      <c r="GT361" s="33"/>
      <c r="GU361" s="33"/>
      <c r="GV361" s="33"/>
      <c r="GW361" s="33"/>
      <c r="GX361" s="33"/>
      <c r="GY361" s="33"/>
      <c r="GZ361" s="33"/>
      <c r="HA361" s="33"/>
      <c r="HB361" s="33"/>
      <c r="HC361" s="33"/>
      <c r="HD361" s="33"/>
      <c r="HE361" s="33"/>
      <c r="HF361" s="33"/>
      <c r="HG361" s="33"/>
      <c r="HH361" s="33"/>
      <c r="HI361" s="33"/>
      <c r="HJ361" s="33"/>
      <c r="HK361" s="33"/>
      <c r="HL361" s="33"/>
      <c r="HM361" s="33"/>
      <c r="HN361" s="33"/>
      <c r="HO361" s="33"/>
      <c r="HP361" s="33"/>
      <c r="HQ361" s="33"/>
      <c r="HR361" s="33"/>
      <c r="HS361" s="33"/>
      <c r="HT361" s="33"/>
      <c r="HU361" s="33"/>
      <c r="HV361" s="33"/>
      <c r="HW361" s="33"/>
      <c r="HX361" s="33"/>
      <c r="HY361" s="33"/>
      <c r="HZ361" s="33"/>
      <c r="IA361" s="33"/>
      <c r="IB361" s="33"/>
      <c r="IC361" s="33"/>
      <c r="ID361" s="33"/>
      <c r="IE361" s="33"/>
      <c r="IF361" s="33"/>
      <c r="IG361" s="33"/>
      <c r="IH361" s="33"/>
      <c r="II361" s="33"/>
      <c r="IJ361" s="33"/>
      <c r="IK361" s="33"/>
      <c r="IL361" s="33"/>
      <c r="IM361" s="33"/>
      <c r="IN361" s="33"/>
      <c r="IO361" s="33"/>
      <c r="IP361" s="33"/>
      <c r="IQ361" s="33"/>
      <c r="IR361" s="33"/>
      <c r="IS361" s="33"/>
      <c r="IT361" s="33"/>
      <c r="IU361" s="33"/>
      <c r="IV361" s="33"/>
    </row>
    <row r="362" spans="1:256" ht="33.75">
      <c r="A362" s="178" t="s">
        <v>831</v>
      </c>
      <c r="B362" s="163" t="s">
        <v>832</v>
      </c>
      <c r="C362" s="174" t="s">
        <v>3439</v>
      </c>
      <c r="D362" s="179" t="s">
        <v>609</v>
      </c>
      <c r="E362" s="164" t="s">
        <v>224</v>
      </c>
      <c r="F362" s="8">
        <v>1</v>
      </c>
      <c r="G362" s="10" t="s">
        <v>833</v>
      </c>
      <c r="H362" s="11">
        <v>67.549327354260086</v>
      </c>
      <c r="I362" s="11">
        <v>2.5205530642750369</v>
      </c>
      <c r="J362" s="11">
        <v>0.19338565022421528</v>
      </c>
      <c r="K362" s="11">
        <v>23.566330343796718</v>
      </c>
      <c r="L362" s="11">
        <v>4.5964125560538118</v>
      </c>
      <c r="M362" s="11">
        <v>1.6</v>
      </c>
      <c r="N362" s="10">
        <v>40</v>
      </c>
      <c r="O362" s="11">
        <v>0.82847533632286996</v>
      </c>
      <c r="P362" s="10">
        <v>34.668161434977577</v>
      </c>
      <c r="Q362" s="10">
        <v>87.605381165919297</v>
      </c>
      <c r="R362" s="10">
        <v>530.30493273542595</v>
      </c>
      <c r="S362" s="10">
        <v>12.179372197309418</v>
      </c>
      <c r="T362" s="8">
        <v>0.23349775784753365</v>
      </c>
      <c r="U362" s="8">
        <v>0.17426008968609863</v>
      </c>
      <c r="V362" s="10">
        <v>3.9938340807174884</v>
      </c>
      <c r="W362" s="10">
        <v>0</v>
      </c>
      <c r="X362" s="10">
        <v>47.926008968609871</v>
      </c>
      <c r="Y362" s="10">
        <v>0</v>
      </c>
      <c r="Z362" s="10">
        <v>37.275784753363226</v>
      </c>
      <c r="AA362" s="10">
        <v>21.300448430493272</v>
      </c>
      <c r="AB362" s="10">
        <v>0</v>
      </c>
      <c r="AC362" s="8" t="s">
        <v>834</v>
      </c>
      <c r="AD362" s="8">
        <v>9.8206278026905819E-2</v>
      </c>
      <c r="AE362" s="8">
        <v>2.959641255605381E-2</v>
      </c>
      <c r="AF362" s="11">
        <v>0.92488789237668168</v>
      </c>
      <c r="AG362" s="11">
        <v>0.58856502242152464</v>
      </c>
      <c r="AH362" s="11">
        <v>0.33632286995515698</v>
      </c>
      <c r="AI362" s="13">
        <v>0.23794843049327352</v>
      </c>
      <c r="AJ362" s="10">
        <v>16</v>
      </c>
      <c r="AK362" s="11">
        <v>4.7869955156950663</v>
      </c>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c r="CI362" s="14"/>
      <c r="CJ362" s="14"/>
      <c r="CK362" s="14"/>
      <c r="CL362" s="14"/>
      <c r="CM362" s="14"/>
      <c r="CN362" s="14"/>
      <c r="CO362" s="14"/>
      <c r="CP362" s="14"/>
      <c r="CQ362" s="14"/>
      <c r="CR362" s="14"/>
      <c r="CS362" s="14"/>
      <c r="CT362" s="14"/>
      <c r="CU362" s="14"/>
      <c r="CV362" s="14"/>
      <c r="CW362" s="14"/>
      <c r="CX362" s="14"/>
      <c r="CY362" s="14"/>
      <c r="CZ362" s="14"/>
      <c r="DA362" s="14"/>
      <c r="DB362" s="14"/>
      <c r="DC362" s="14"/>
      <c r="DD362" s="14"/>
      <c r="DE362" s="14"/>
      <c r="DF362" s="14"/>
      <c r="DG362" s="14"/>
      <c r="DH362" s="14"/>
      <c r="DI362" s="14"/>
      <c r="DJ362" s="14"/>
      <c r="DK362" s="14"/>
      <c r="DL362" s="14"/>
      <c r="DM362" s="14"/>
      <c r="DN362" s="14"/>
      <c r="DO362" s="14"/>
      <c r="DP362" s="14"/>
      <c r="DQ362" s="14"/>
      <c r="DR362" s="14"/>
      <c r="DS362" s="14"/>
      <c r="DT362" s="14"/>
      <c r="DU362" s="14"/>
      <c r="DV362" s="14"/>
      <c r="DW362" s="14"/>
      <c r="DX362" s="14"/>
      <c r="DY362" s="14"/>
      <c r="DZ362" s="14"/>
      <c r="EA362" s="14"/>
      <c r="EB362" s="14"/>
      <c r="EC362" s="14"/>
      <c r="ED362" s="14"/>
      <c r="EE362" s="14"/>
      <c r="EF362" s="14"/>
      <c r="EG362" s="14"/>
      <c r="EH362" s="14"/>
      <c r="EI362" s="14"/>
      <c r="EJ362" s="14"/>
      <c r="EK362" s="14"/>
      <c r="EL362" s="14"/>
      <c r="EM362" s="14"/>
      <c r="EN362" s="14"/>
      <c r="EO362" s="14"/>
      <c r="EP362" s="14"/>
      <c r="EQ362" s="14"/>
      <c r="ER362" s="14"/>
      <c r="ES362" s="14"/>
      <c r="ET362" s="14"/>
      <c r="EU362" s="14"/>
      <c r="EV362" s="14"/>
      <c r="EW362" s="14"/>
      <c r="EX362" s="14"/>
      <c r="EY362" s="14"/>
      <c r="EZ362" s="14"/>
      <c r="FA362" s="14"/>
      <c r="FB362" s="14"/>
      <c r="FC362" s="14"/>
      <c r="FD362" s="14"/>
      <c r="FE362" s="14"/>
      <c r="FF362" s="14"/>
      <c r="FG362" s="14"/>
      <c r="FH362" s="14"/>
      <c r="FI362" s="14"/>
      <c r="FJ362" s="14"/>
      <c r="FK362" s="14"/>
      <c r="FL362" s="14"/>
      <c r="FM362" s="14"/>
      <c r="FN362" s="14"/>
      <c r="FO362" s="14"/>
      <c r="FP362" s="14"/>
      <c r="FQ362" s="14"/>
      <c r="FR362" s="14"/>
      <c r="FS362" s="14"/>
      <c r="FT362" s="14"/>
      <c r="FU362" s="14"/>
      <c r="FV362" s="14"/>
      <c r="FW362" s="14"/>
      <c r="FX362" s="14"/>
      <c r="FY362" s="14"/>
      <c r="FZ362" s="14"/>
      <c r="GA362" s="14"/>
      <c r="GB362" s="14"/>
      <c r="GC362" s="14"/>
      <c r="GD362" s="14"/>
      <c r="GE362" s="14"/>
      <c r="GF362" s="14"/>
      <c r="GG362" s="14"/>
      <c r="GH362" s="14"/>
      <c r="GI362" s="14"/>
      <c r="GJ362" s="14"/>
      <c r="GK362" s="14"/>
      <c r="GL362" s="14"/>
      <c r="GM362" s="14"/>
      <c r="GN362" s="14"/>
      <c r="GO362" s="14"/>
      <c r="GP362" s="14"/>
      <c r="GQ362" s="14"/>
      <c r="GR362" s="14"/>
      <c r="GS362" s="14"/>
      <c r="GT362" s="14"/>
      <c r="GU362" s="14"/>
      <c r="GV362" s="14"/>
      <c r="GW362" s="14"/>
      <c r="GX362" s="14"/>
      <c r="GY362" s="14"/>
      <c r="GZ362" s="14"/>
      <c r="HA362" s="14"/>
      <c r="HB362" s="14"/>
      <c r="HC362" s="14"/>
      <c r="HD362" s="14"/>
      <c r="HE362" s="14"/>
      <c r="HF362" s="14"/>
      <c r="HG362" s="14"/>
      <c r="HH362" s="14"/>
      <c r="HI362" s="14"/>
      <c r="HJ362" s="14"/>
      <c r="HK362" s="14"/>
      <c r="HL362" s="14"/>
      <c r="HM362" s="14"/>
      <c r="HN362" s="14"/>
      <c r="HO362" s="14"/>
      <c r="HP362" s="14"/>
      <c r="HQ362" s="14"/>
      <c r="HR362" s="14"/>
      <c r="HS362" s="14"/>
      <c r="HT362" s="14"/>
      <c r="HU362" s="14"/>
      <c r="HV362" s="14"/>
      <c r="HW362" s="14"/>
      <c r="HX362" s="14"/>
      <c r="HY362" s="14"/>
      <c r="HZ362" s="14"/>
      <c r="IA362" s="14"/>
      <c r="IB362" s="14"/>
      <c r="IC362" s="14"/>
      <c r="ID362" s="14"/>
      <c r="IE362" s="14"/>
      <c r="IF362" s="14"/>
      <c r="IG362" s="14"/>
      <c r="IH362" s="14"/>
      <c r="II362" s="14"/>
      <c r="IJ362" s="14"/>
    </row>
    <row r="363" spans="1:256" s="18" customFormat="1" ht="56.25">
      <c r="A363" s="175" t="s">
        <v>790</v>
      </c>
      <c r="B363" s="188" t="s">
        <v>788</v>
      </c>
      <c r="C363" s="173" t="s">
        <v>2603</v>
      </c>
      <c r="D363" s="186" t="s">
        <v>789</v>
      </c>
      <c r="E363" s="167" t="s">
        <v>791</v>
      </c>
      <c r="F363" s="30">
        <v>0.87</v>
      </c>
      <c r="G363" s="28" t="s">
        <v>2242</v>
      </c>
      <c r="H363" s="29">
        <v>71.89</v>
      </c>
      <c r="I363" s="29">
        <v>2.1550000000000002</v>
      </c>
      <c r="J363" s="29">
        <v>0.16999999999999998</v>
      </c>
      <c r="K363" s="29">
        <v>20.644999999999996</v>
      </c>
      <c r="L363" s="29">
        <v>4.0999999999999996</v>
      </c>
      <c r="M363" s="29">
        <v>1.04</v>
      </c>
      <c r="N363" s="28">
        <v>40</v>
      </c>
      <c r="O363" s="29">
        <v>0.93</v>
      </c>
      <c r="P363" s="28">
        <v>33</v>
      </c>
      <c r="Q363" s="28">
        <v>33</v>
      </c>
      <c r="R363" s="28">
        <v>591</v>
      </c>
      <c r="S363" s="28">
        <v>9</v>
      </c>
      <c r="T363" s="30">
        <v>0.23</v>
      </c>
      <c r="U363" s="30">
        <v>0.17199999999999999</v>
      </c>
      <c r="V363" s="28"/>
      <c r="W363" s="28">
        <v>0</v>
      </c>
      <c r="X363" s="28"/>
      <c r="Y363" s="28"/>
      <c r="Z363" s="28"/>
      <c r="AA363" s="28"/>
      <c r="AB363" s="28">
        <v>0</v>
      </c>
      <c r="AC363" s="30" t="s">
        <v>2596</v>
      </c>
      <c r="AD363" s="30">
        <v>0.14799999999999999</v>
      </c>
      <c r="AE363" s="30">
        <v>3.2000000000000001E-2</v>
      </c>
      <c r="AF363" s="29">
        <v>1.1000000000000001</v>
      </c>
      <c r="AG363" s="27">
        <v>0.7</v>
      </c>
      <c r="AH363" s="27">
        <v>0.4</v>
      </c>
      <c r="AI363" s="54">
        <v>0.28299999999999997</v>
      </c>
      <c r="AJ363" s="28">
        <v>22</v>
      </c>
      <c r="AK363" s="29">
        <v>6.2</v>
      </c>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c r="CI363" s="14"/>
      <c r="CJ363" s="14"/>
      <c r="CK363" s="14"/>
      <c r="CL363" s="14"/>
      <c r="CM363" s="14"/>
      <c r="CN363" s="14"/>
      <c r="CO363" s="14"/>
      <c r="CP363" s="14"/>
      <c r="CQ363" s="14"/>
      <c r="CR363" s="14"/>
      <c r="CS363" s="14"/>
      <c r="CT363" s="14"/>
      <c r="CU363" s="14"/>
      <c r="CV363" s="14"/>
      <c r="CW363" s="14"/>
      <c r="CX363" s="14"/>
      <c r="CY363" s="14"/>
      <c r="CZ363" s="14"/>
      <c r="DA363" s="14"/>
      <c r="DB363" s="14"/>
      <c r="DC363" s="14"/>
      <c r="DD363" s="14"/>
      <c r="DE363" s="14"/>
      <c r="DF363" s="14"/>
      <c r="DG363" s="14"/>
      <c r="DH363" s="14"/>
      <c r="DI363" s="14"/>
      <c r="DJ363" s="14"/>
      <c r="DK363" s="14"/>
      <c r="DL363" s="14"/>
      <c r="DM363" s="14"/>
      <c r="DN363" s="14"/>
      <c r="DO363" s="14"/>
      <c r="DP363" s="14"/>
      <c r="DQ363" s="14"/>
      <c r="DR363" s="14"/>
      <c r="DS363" s="14"/>
      <c r="DT363" s="14"/>
      <c r="DU363" s="14"/>
      <c r="DV363" s="14"/>
      <c r="DW363" s="14"/>
      <c r="DX363" s="14"/>
      <c r="DY363" s="14"/>
      <c r="DZ363" s="14"/>
      <c r="EA363" s="14"/>
      <c r="EB363" s="14"/>
      <c r="EC363" s="14"/>
      <c r="ED363" s="14"/>
      <c r="EE363" s="14"/>
      <c r="EF363" s="14"/>
      <c r="EG363" s="14"/>
      <c r="EH363" s="14"/>
      <c r="EI363" s="14"/>
      <c r="EJ363" s="14"/>
      <c r="EK363" s="14"/>
      <c r="EL363" s="14"/>
      <c r="EM363" s="14"/>
      <c r="EN363" s="14"/>
      <c r="EO363" s="14"/>
      <c r="EP363" s="14"/>
      <c r="EQ363" s="14"/>
      <c r="ER363" s="14"/>
      <c r="ES363" s="14"/>
      <c r="ET363" s="14"/>
      <c r="EU363" s="14"/>
      <c r="EV363" s="14"/>
      <c r="EW363" s="14"/>
      <c r="EX363" s="14"/>
      <c r="EY363" s="14"/>
      <c r="EZ363" s="14"/>
      <c r="FA363" s="14"/>
      <c r="FB363" s="14"/>
      <c r="FC363" s="14"/>
      <c r="FD363" s="14"/>
      <c r="FE363" s="14"/>
      <c r="FF363" s="14"/>
      <c r="FG363" s="14"/>
      <c r="FH363" s="14"/>
      <c r="FI363" s="14"/>
      <c r="FJ363" s="14"/>
      <c r="FK363" s="14"/>
      <c r="FL363" s="14"/>
      <c r="FM363" s="14"/>
      <c r="FN363" s="14"/>
      <c r="FO363" s="14"/>
      <c r="FP363" s="14"/>
      <c r="FQ363" s="14"/>
      <c r="FR363" s="14"/>
      <c r="FS363" s="14"/>
      <c r="FT363" s="14"/>
      <c r="FU363" s="14"/>
      <c r="FV363" s="14"/>
      <c r="FW363" s="14"/>
      <c r="FX363" s="14"/>
      <c r="FY363" s="14"/>
      <c r="FZ363" s="14"/>
      <c r="GA363" s="14"/>
      <c r="GB363" s="14"/>
      <c r="GC363" s="14"/>
      <c r="GD363" s="14"/>
      <c r="GE363" s="14"/>
      <c r="GF363" s="14"/>
      <c r="GG363" s="14"/>
      <c r="GH363" s="14"/>
      <c r="GI363" s="14"/>
      <c r="GJ363" s="14"/>
      <c r="GK363" s="14"/>
      <c r="GL363" s="14"/>
      <c r="GM363" s="14"/>
      <c r="GN363" s="14"/>
      <c r="GO363" s="14"/>
      <c r="GP363" s="14"/>
      <c r="GQ363" s="14"/>
      <c r="GR363" s="14"/>
      <c r="GS363" s="14"/>
      <c r="GT363" s="14"/>
      <c r="GU363" s="14"/>
      <c r="GV363" s="14"/>
      <c r="GW363" s="14"/>
      <c r="GX363" s="14"/>
      <c r="GY363" s="14"/>
      <c r="GZ363" s="14"/>
      <c r="HA363" s="14"/>
      <c r="HB363" s="14"/>
      <c r="HC363" s="14"/>
      <c r="HD363" s="14"/>
      <c r="HE363" s="14"/>
      <c r="HF363" s="14"/>
      <c r="HG363" s="14"/>
      <c r="HH363" s="14"/>
      <c r="HI363" s="14"/>
      <c r="HJ363" s="14"/>
      <c r="HK363" s="14"/>
      <c r="HL363" s="14"/>
      <c r="HM363" s="14"/>
      <c r="HN363" s="14"/>
      <c r="HO363" s="14"/>
      <c r="HP363" s="14"/>
      <c r="HQ363" s="14"/>
      <c r="HR363" s="14"/>
      <c r="HS363" s="14"/>
      <c r="HT363" s="14"/>
      <c r="HU363" s="14"/>
      <c r="HV363" s="14"/>
      <c r="HW363" s="14"/>
      <c r="HX363" s="14"/>
      <c r="HY363" s="14"/>
      <c r="HZ363" s="14"/>
      <c r="IA363" s="14"/>
      <c r="IB363" s="14"/>
      <c r="IC363" s="14"/>
      <c r="ID363" s="14"/>
      <c r="IE363" s="14"/>
      <c r="IF363" s="14"/>
      <c r="IG363" s="14"/>
      <c r="IH363" s="14"/>
      <c r="II363" s="14"/>
      <c r="IJ363" s="14"/>
      <c r="IK363" s="6"/>
      <c r="IL363" s="6"/>
      <c r="IM363" s="6"/>
      <c r="IN363" s="6"/>
      <c r="IO363" s="6"/>
      <c r="IP363" s="6"/>
      <c r="IQ363" s="6"/>
      <c r="IR363" s="6"/>
      <c r="IS363" s="6"/>
      <c r="IT363" s="6"/>
      <c r="IU363" s="6"/>
      <c r="IV363" s="6"/>
    </row>
    <row r="364" spans="1:256" s="35" customFormat="1" ht="8.25">
      <c r="A364" s="176" t="s">
        <v>112</v>
      </c>
      <c r="B364" s="189"/>
      <c r="C364" s="189"/>
      <c r="D364" s="190"/>
      <c r="E364" s="172"/>
      <c r="F364" s="39"/>
      <c r="G364" s="25"/>
      <c r="H364" s="40"/>
      <c r="I364" s="40" t="s">
        <v>2602</v>
      </c>
      <c r="J364" s="40" t="s">
        <v>1987</v>
      </c>
      <c r="K364" s="40"/>
      <c r="L364" s="40"/>
      <c r="M364" s="40" t="s">
        <v>2041</v>
      </c>
      <c r="N364" s="25"/>
      <c r="O364" s="40"/>
      <c r="P364" s="25"/>
      <c r="Q364" s="25"/>
      <c r="R364" s="25"/>
      <c r="S364" s="25"/>
      <c r="T364" s="39"/>
      <c r="U364" s="39"/>
      <c r="V364" s="25"/>
      <c r="W364" s="25"/>
      <c r="X364" s="25"/>
      <c r="Y364" s="25"/>
      <c r="Z364" s="25"/>
      <c r="AA364" s="25"/>
      <c r="AB364" s="25"/>
      <c r="AC364" s="39"/>
      <c r="AD364" s="39"/>
      <c r="AE364" s="39"/>
      <c r="AF364" s="39"/>
      <c r="AG364" s="39"/>
      <c r="AH364" s="39"/>
      <c r="AI364" s="38"/>
      <c r="AJ364" s="25"/>
      <c r="AK364" s="40"/>
      <c r="AL364" s="41"/>
      <c r="AM364" s="41"/>
      <c r="AN364" s="41"/>
      <c r="AO364" s="41"/>
      <c r="AP364" s="41"/>
      <c r="AQ364" s="41"/>
      <c r="AR364" s="41"/>
      <c r="AS364" s="41"/>
      <c r="AT364" s="41"/>
      <c r="AU364" s="41"/>
      <c r="AV364" s="41"/>
      <c r="AW364" s="41"/>
      <c r="AX364" s="41"/>
      <c r="AY364" s="41"/>
      <c r="AZ364" s="41"/>
      <c r="BA364" s="41"/>
      <c r="BB364" s="41"/>
      <c r="BC364" s="41"/>
      <c r="BD364" s="41"/>
      <c r="BE364" s="41"/>
      <c r="BF364" s="41"/>
      <c r="BG364" s="41"/>
      <c r="BH364" s="41"/>
      <c r="BI364" s="41"/>
      <c r="BJ364" s="41"/>
      <c r="BK364" s="41"/>
      <c r="BL364" s="41"/>
      <c r="BM364" s="41"/>
      <c r="BN364" s="41"/>
      <c r="BO364" s="41"/>
      <c r="BP364" s="41"/>
      <c r="BQ364" s="41"/>
      <c r="BR364" s="41"/>
      <c r="BS364" s="41"/>
      <c r="BT364" s="41"/>
      <c r="BU364" s="41"/>
      <c r="BV364" s="41"/>
      <c r="BW364" s="41"/>
      <c r="BX364" s="41"/>
      <c r="BY364" s="41"/>
      <c r="BZ364" s="41"/>
      <c r="CA364" s="41"/>
      <c r="CB364" s="41"/>
      <c r="CC364" s="41"/>
      <c r="CD364" s="41"/>
      <c r="CE364" s="41"/>
      <c r="CF364" s="41"/>
      <c r="CG364" s="41"/>
      <c r="CH364" s="41"/>
      <c r="CI364" s="41"/>
      <c r="CJ364" s="41"/>
      <c r="CK364" s="41"/>
      <c r="CL364" s="41"/>
      <c r="CM364" s="41"/>
      <c r="CN364" s="41"/>
      <c r="CO364" s="41"/>
      <c r="CP364" s="41"/>
      <c r="CQ364" s="41"/>
      <c r="CR364" s="41"/>
      <c r="CS364" s="41"/>
      <c r="CT364" s="41"/>
      <c r="CU364" s="41"/>
      <c r="CV364" s="41"/>
      <c r="CW364" s="41"/>
      <c r="CX364" s="41"/>
      <c r="CY364" s="41"/>
      <c r="CZ364" s="41"/>
      <c r="DA364" s="41"/>
      <c r="DB364" s="41"/>
      <c r="DC364" s="41"/>
      <c r="DD364" s="41"/>
      <c r="DE364" s="41"/>
      <c r="DF364" s="41"/>
      <c r="DG364" s="41"/>
      <c r="DH364" s="41"/>
      <c r="DI364" s="41"/>
      <c r="DJ364" s="41"/>
      <c r="DK364" s="41"/>
      <c r="DL364" s="41"/>
      <c r="DM364" s="41"/>
      <c r="DN364" s="41"/>
      <c r="DO364" s="41"/>
      <c r="DP364" s="41"/>
      <c r="DQ364" s="41"/>
      <c r="DR364" s="41"/>
      <c r="DS364" s="41"/>
      <c r="DT364" s="41"/>
      <c r="DU364" s="41"/>
      <c r="DV364" s="41"/>
      <c r="DW364" s="41"/>
      <c r="DX364" s="41"/>
      <c r="DY364" s="41"/>
      <c r="DZ364" s="41"/>
      <c r="EA364" s="41"/>
      <c r="EB364" s="41"/>
      <c r="EC364" s="41"/>
      <c r="ED364" s="41"/>
      <c r="EE364" s="41"/>
      <c r="EF364" s="41"/>
      <c r="EG364" s="41"/>
      <c r="EH364" s="41"/>
      <c r="EI364" s="41"/>
      <c r="EJ364" s="41"/>
      <c r="EK364" s="41"/>
      <c r="EL364" s="41"/>
      <c r="EM364" s="41"/>
      <c r="EN364" s="41"/>
      <c r="EO364" s="41"/>
      <c r="EP364" s="41"/>
      <c r="EQ364" s="41"/>
      <c r="ER364" s="41"/>
      <c r="ES364" s="41"/>
      <c r="ET364" s="41"/>
      <c r="EU364" s="41"/>
      <c r="EV364" s="41"/>
      <c r="EW364" s="41"/>
      <c r="EX364" s="41"/>
      <c r="EY364" s="41"/>
      <c r="EZ364" s="41"/>
      <c r="FA364" s="41"/>
      <c r="FB364" s="41"/>
      <c r="FC364" s="41"/>
      <c r="FD364" s="41"/>
      <c r="FE364" s="41"/>
      <c r="FF364" s="41"/>
      <c r="FG364" s="41"/>
      <c r="FH364" s="41"/>
      <c r="FI364" s="41"/>
      <c r="FJ364" s="41"/>
      <c r="FK364" s="41"/>
      <c r="FL364" s="41"/>
      <c r="FM364" s="41"/>
      <c r="FN364" s="41"/>
      <c r="FO364" s="41"/>
      <c r="FP364" s="41"/>
      <c r="FQ364" s="41"/>
      <c r="FR364" s="41"/>
      <c r="FS364" s="41"/>
      <c r="FT364" s="41"/>
      <c r="FU364" s="41"/>
      <c r="FV364" s="41"/>
      <c r="FW364" s="41"/>
      <c r="FX364" s="41"/>
      <c r="FY364" s="41"/>
      <c r="FZ364" s="41"/>
      <c r="GA364" s="41"/>
      <c r="GB364" s="41"/>
      <c r="GC364" s="41"/>
      <c r="GD364" s="41"/>
      <c r="GE364" s="41"/>
      <c r="GF364" s="41"/>
      <c r="GG364" s="41"/>
      <c r="GH364" s="41"/>
      <c r="GI364" s="41"/>
      <c r="GJ364" s="41"/>
      <c r="GK364" s="41"/>
      <c r="GL364" s="41"/>
      <c r="GM364" s="41"/>
      <c r="GN364" s="41"/>
      <c r="GO364" s="41"/>
      <c r="GP364" s="41"/>
      <c r="GQ364" s="41"/>
      <c r="GR364" s="41"/>
      <c r="GS364" s="41"/>
      <c r="GT364" s="41"/>
      <c r="GU364" s="41"/>
      <c r="GV364" s="41"/>
      <c r="GW364" s="41"/>
      <c r="GX364" s="41"/>
      <c r="GY364" s="41"/>
      <c r="GZ364" s="41"/>
      <c r="HA364" s="41"/>
      <c r="HB364" s="41"/>
      <c r="HC364" s="41"/>
      <c r="HD364" s="41"/>
      <c r="HE364" s="41"/>
      <c r="HF364" s="41"/>
      <c r="HG364" s="41"/>
      <c r="HH364" s="41"/>
      <c r="HI364" s="41"/>
      <c r="HJ364" s="41"/>
      <c r="HK364" s="41"/>
      <c r="HL364" s="41"/>
      <c r="HM364" s="41"/>
      <c r="HN364" s="41"/>
      <c r="HO364" s="41"/>
      <c r="HP364" s="41"/>
      <c r="HQ364" s="41"/>
      <c r="HR364" s="41"/>
      <c r="HS364" s="41"/>
      <c r="HT364" s="41"/>
      <c r="HU364" s="41"/>
      <c r="HV364" s="41"/>
      <c r="HW364" s="41"/>
      <c r="HX364" s="41"/>
      <c r="HY364" s="41"/>
      <c r="HZ364" s="41"/>
      <c r="IA364" s="41"/>
      <c r="IB364" s="41"/>
      <c r="IC364" s="41"/>
      <c r="ID364" s="41"/>
      <c r="IE364" s="41"/>
      <c r="IF364" s="41"/>
      <c r="IG364" s="41"/>
      <c r="IH364" s="41"/>
      <c r="II364" s="41"/>
      <c r="IJ364" s="41"/>
      <c r="IK364" s="41"/>
      <c r="IL364" s="41"/>
      <c r="IM364" s="41"/>
      <c r="IN364" s="41"/>
      <c r="IO364" s="41"/>
      <c r="IP364" s="41"/>
      <c r="IQ364" s="41"/>
      <c r="IR364" s="41"/>
      <c r="IS364" s="41"/>
      <c r="IT364" s="41"/>
      <c r="IU364" s="41"/>
      <c r="IV364" s="41"/>
    </row>
    <row r="365" spans="1:256" s="24" customFormat="1" ht="8.25">
      <c r="A365" s="177" t="s">
        <v>113</v>
      </c>
      <c r="B365" s="191"/>
      <c r="C365" s="191"/>
      <c r="D365" s="192"/>
      <c r="E365" s="169"/>
      <c r="F365" s="25"/>
      <c r="G365" s="25"/>
      <c r="H365" s="25">
        <v>1</v>
      </c>
      <c r="I365" s="25">
        <v>2</v>
      </c>
      <c r="J365" s="25">
        <v>2</v>
      </c>
      <c r="K365" s="25"/>
      <c r="L365" s="25">
        <v>1</v>
      </c>
      <c r="M365" s="25">
        <v>2</v>
      </c>
      <c r="N365" s="25">
        <v>1</v>
      </c>
      <c r="O365" s="25">
        <v>1</v>
      </c>
      <c r="P365" s="25">
        <v>1</v>
      </c>
      <c r="Q365" s="25">
        <v>1</v>
      </c>
      <c r="R365" s="25">
        <v>1</v>
      </c>
      <c r="S365" s="25">
        <v>1</v>
      </c>
      <c r="T365" s="25">
        <v>1</v>
      </c>
      <c r="U365" s="25">
        <v>1</v>
      </c>
      <c r="V365" s="25"/>
      <c r="W365" s="25">
        <v>1</v>
      </c>
      <c r="X365" s="25"/>
      <c r="Y365" s="25"/>
      <c r="Z365" s="25"/>
      <c r="AA365" s="25"/>
      <c r="AB365" s="25">
        <v>1</v>
      </c>
      <c r="AC365" s="25">
        <v>1</v>
      </c>
      <c r="AD365" s="25">
        <v>1</v>
      </c>
      <c r="AE365" s="25">
        <v>1</v>
      </c>
      <c r="AF365" s="25"/>
      <c r="AG365" s="25">
        <v>1</v>
      </c>
      <c r="AH365" s="25">
        <v>1</v>
      </c>
      <c r="AI365" s="25">
        <v>1</v>
      </c>
      <c r="AJ365" s="25">
        <v>1</v>
      </c>
      <c r="AK365" s="25">
        <v>1</v>
      </c>
      <c r="AL365" s="33"/>
      <c r="AM365" s="33"/>
      <c r="AN365" s="33"/>
      <c r="AO365" s="33"/>
      <c r="AP365" s="33"/>
      <c r="AQ365" s="33"/>
      <c r="AR365" s="33"/>
      <c r="AS365" s="33"/>
      <c r="AT365" s="33"/>
      <c r="AU365" s="33"/>
      <c r="AV365" s="33"/>
      <c r="AW365" s="33"/>
      <c r="AX365" s="33"/>
      <c r="AY365" s="33"/>
      <c r="AZ365" s="33"/>
      <c r="BA365" s="33"/>
      <c r="BB365" s="33"/>
      <c r="BC365" s="33"/>
      <c r="BD365" s="33"/>
      <c r="BE365" s="33"/>
      <c r="BF365" s="33"/>
      <c r="BG365" s="33"/>
      <c r="BH365" s="33"/>
      <c r="BI365" s="33"/>
      <c r="BJ365" s="33"/>
      <c r="BK365" s="33"/>
      <c r="BL365" s="33"/>
      <c r="BM365" s="33"/>
      <c r="BN365" s="33"/>
      <c r="BO365" s="33"/>
      <c r="BP365" s="33"/>
      <c r="BQ365" s="33"/>
      <c r="BR365" s="33"/>
      <c r="BS365" s="33"/>
      <c r="BT365" s="33"/>
      <c r="BU365" s="33"/>
      <c r="BV365" s="33"/>
      <c r="BW365" s="33"/>
      <c r="BX365" s="33"/>
      <c r="BY365" s="33"/>
      <c r="BZ365" s="33"/>
      <c r="CA365" s="33"/>
      <c r="CB365" s="33"/>
      <c r="CC365" s="33"/>
      <c r="CD365" s="33"/>
      <c r="CE365" s="33"/>
      <c r="CF365" s="33"/>
      <c r="CG365" s="33"/>
      <c r="CH365" s="33"/>
      <c r="CI365" s="33"/>
      <c r="CJ365" s="33"/>
      <c r="CK365" s="33"/>
      <c r="CL365" s="33"/>
      <c r="CM365" s="33"/>
      <c r="CN365" s="33"/>
      <c r="CO365" s="33"/>
      <c r="CP365" s="33"/>
      <c r="CQ365" s="33"/>
      <c r="CR365" s="33"/>
      <c r="CS365" s="33"/>
      <c r="CT365" s="33"/>
      <c r="CU365" s="33"/>
      <c r="CV365" s="33"/>
      <c r="CW365" s="33"/>
      <c r="CX365" s="33"/>
      <c r="CY365" s="33"/>
      <c r="CZ365" s="33"/>
      <c r="DA365" s="33"/>
      <c r="DB365" s="33"/>
      <c r="DC365" s="33"/>
      <c r="DD365" s="33"/>
      <c r="DE365" s="33"/>
      <c r="DF365" s="33"/>
      <c r="DG365" s="33"/>
      <c r="DH365" s="33"/>
      <c r="DI365" s="33"/>
      <c r="DJ365" s="33"/>
      <c r="DK365" s="33"/>
      <c r="DL365" s="33"/>
      <c r="DM365" s="33"/>
      <c r="DN365" s="33"/>
      <c r="DO365" s="33"/>
      <c r="DP365" s="33"/>
      <c r="DQ365" s="33"/>
      <c r="DR365" s="33"/>
      <c r="DS365" s="33"/>
      <c r="DT365" s="33"/>
      <c r="DU365" s="33"/>
      <c r="DV365" s="33"/>
      <c r="DW365" s="33"/>
      <c r="DX365" s="33"/>
      <c r="DY365" s="33"/>
      <c r="DZ365" s="33"/>
      <c r="EA365" s="33"/>
      <c r="EB365" s="33"/>
      <c r="EC365" s="33"/>
      <c r="ED365" s="33"/>
      <c r="EE365" s="33"/>
      <c r="EF365" s="33"/>
      <c r="EG365" s="33"/>
      <c r="EH365" s="33"/>
      <c r="EI365" s="33"/>
      <c r="EJ365" s="33"/>
      <c r="EK365" s="33"/>
      <c r="EL365" s="33"/>
      <c r="EM365" s="33"/>
      <c r="EN365" s="33"/>
      <c r="EO365" s="33"/>
      <c r="EP365" s="33"/>
      <c r="EQ365" s="33"/>
      <c r="ER365" s="33"/>
      <c r="ES365" s="33"/>
      <c r="ET365" s="33"/>
      <c r="EU365" s="33"/>
      <c r="EV365" s="33"/>
      <c r="EW365" s="33"/>
      <c r="EX365" s="33"/>
      <c r="EY365" s="33"/>
      <c r="EZ365" s="33"/>
      <c r="FA365" s="33"/>
      <c r="FB365" s="33"/>
      <c r="FC365" s="33"/>
      <c r="FD365" s="33"/>
      <c r="FE365" s="33"/>
      <c r="FF365" s="33"/>
      <c r="FG365" s="33"/>
      <c r="FH365" s="33"/>
      <c r="FI365" s="33"/>
      <c r="FJ365" s="33"/>
      <c r="FK365" s="33"/>
      <c r="FL365" s="33"/>
      <c r="FM365" s="33"/>
      <c r="FN365" s="33"/>
      <c r="FO365" s="33"/>
      <c r="FP365" s="33"/>
      <c r="FQ365" s="33"/>
      <c r="FR365" s="33"/>
      <c r="FS365" s="33"/>
      <c r="FT365" s="33"/>
      <c r="FU365" s="33"/>
      <c r="FV365" s="33"/>
      <c r="FW365" s="33"/>
      <c r="FX365" s="33"/>
      <c r="FY365" s="33"/>
      <c r="FZ365" s="33"/>
      <c r="GA365" s="33"/>
      <c r="GB365" s="33"/>
      <c r="GC365" s="33"/>
      <c r="GD365" s="33"/>
      <c r="GE365" s="33"/>
      <c r="GF365" s="33"/>
      <c r="GG365" s="33"/>
      <c r="GH365" s="33"/>
      <c r="GI365" s="33"/>
      <c r="GJ365" s="33"/>
      <c r="GK365" s="33"/>
      <c r="GL365" s="33"/>
      <c r="GM365" s="33"/>
      <c r="GN365" s="33"/>
      <c r="GO365" s="33"/>
      <c r="GP365" s="33"/>
      <c r="GQ365" s="33"/>
      <c r="GR365" s="33"/>
      <c r="GS365" s="33"/>
      <c r="GT365" s="33"/>
      <c r="GU365" s="33"/>
      <c r="GV365" s="33"/>
      <c r="GW365" s="33"/>
      <c r="GX365" s="33"/>
      <c r="GY365" s="33"/>
      <c r="GZ365" s="33"/>
      <c r="HA365" s="33"/>
      <c r="HB365" s="33"/>
      <c r="HC365" s="33"/>
      <c r="HD365" s="33"/>
      <c r="HE365" s="33"/>
      <c r="HF365" s="33"/>
      <c r="HG365" s="33"/>
      <c r="HH365" s="33"/>
      <c r="HI365" s="33"/>
      <c r="HJ365" s="33"/>
      <c r="HK365" s="33"/>
      <c r="HL365" s="33"/>
      <c r="HM365" s="33"/>
      <c r="HN365" s="33"/>
      <c r="HO365" s="33"/>
      <c r="HP365" s="33"/>
      <c r="HQ365" s="33"/>
      <c r="HR365" s="33"/>
      <c r="HS365" s="33"/>
      <c r="HT365" s="33"/>
      <c r="HU365" s="33"/>
      <c r="HV365" s="33"/>
      <c r="HW365" s="33"/>
      <c r="HX365" s="33"/>
      <c r="HY365" s="33"/>
      <c r="HZ365" s="33"/>
      <c r="IA365" s="33"/>
      <c r="IB365" s="33"/>
      <c r="IC365" s="33"/>
      <c r="ID365" s="33"/>
      <c r="IE365" s="33"/>
      <c r="IF365" s="33"/>
      <c r="IG365" s="33"/>
      <c r="IH365" s="33"/>
      <c r="II365" s="33"/>
      <c r="IJ365" s="33"/>
      <c r="IK365" s="33"/>
      <c r="IL365" s="33"/>
      <c r="IM365" s="33"/>
      <c r="IN365" s="33"/>
      <c r="IO365" s="33"/>
      <c r="IP365" s="33"/>
      <c r="IQ365" s="33"/>
      <c r="IR365" s="33"/>
      <c r="IS365" s="33"/>
      <c r="IT365" s="33"/>
      <c r="IU365" s="33"/>
      <c r="IV365" s="33"/>
    </row>
    <row r="366" spans="1:256" ht="45">
      <c r="A366" s="178" t="s">
        <v>835</v>
      </c>
      <c r="B366" s="163" t="s">
        <v>836</v>
      </c>
      <c r="C366" s="174" t="s">
        <v>3440</v>
      </c>
      <c r="D366" s="179" t="s">
        <v>789</v>
      </c>
      <c r="E366" s="164" t="s">
        <v>224</v>
      </c>
      <c r="F366" s="8">
        <v>1</v>
      </c>
      <c r="G366" s="10" t="s">
        <v>837</v>
      </c>
      <c r="H366" s="11">
        <v>68.486547085201792</v>
      </c>
      <c r="I366" s="11">
        <v>2.4159192825112115</v>
      </c>
      <c r="J366" s="11">
        <v>0.19058295964125557</v>
      </c>
      <c r="K366" s="11">
        <v>23.144618834080713</v>
      </c>
      <c r="L366" s="11">
        <v>4.5964125560538118</v>
      </c>
      <c r="M366" s="11">
        <v>1.2</v>
      </c>
      <c r="N366" s="10">
        <v>45.538116591928251</v>
      </c>
      <c r="O366" s="11">
        <v>1.0682735426008969</v>
      </c>
      <c r="P366" s="10">
        <v>34.668161434977577</v>
      </c>
      <c r="Q366" s="10">
        <v>34.432735426008975</v>
      </c>
      <c r="R366" s="10">
        <v>530.30493273542595</v>
      </c>
      <c r="S366" s="10">
        <v>10.385650224215247</v>
      </c>
      <c r="T366" s="8">
        <v>0.23349775784753365</v>
      </c>
      <c r="U366" s="8">
        <v>0.17426008968609863</v>
      </c>
      <c r="V366" s="10">
        <v>0</v>
      </c>
      <c r="W366" s="10">
        <v>0</v>
      </c>
      <c r="X366" s="10"/>
      <c r="Y366" s="10"/>
      <c r="Z366" s="10"/>
      <c r="AA366" s="10"/>
      <c r="AB366" s="10">
        <v>0</v>
      </c>
      <c r="AC366" s="8" t="s">
        <v>834</v>
      </c>
      <c r="AD366" s="8">
        <v>0.13</v>
      </c>
      <c r="AE366" s="8">
        <v>3.1569506726457398E-2</v>
      </c>
      <c r="AF366" s="11">
        <v>0.92488789237668168</v>
      </c>
      <c r="AG366" s="11">
        <v>0.58856502242152464</v>
      </c>
      <c r="AH366" s="11">
        <v>0.33632286995515698</v>
      </c>
      <c r="AI366" s="13">
        <v>0.23794843049327352</v>
      </c>
      <c r="AJ366" s="10">
        <v>16</v>
      </c>
      <c r="AK366" s="11">
        <v>4.8654708520179373</v>
      </c>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c r="CI366" s="14"/>
      <c r="CJ366" s="14"/>
      <c r="CK366" s="14"/>
      <c r="CL366" s="14"/>
      <c r="CM366" s="14"/>
      <c r="CN366" s="14"/>
      <c r="CO366" s="14"/>
      <c r="CP366" s="14"/>
      <c r="CQ366" s="14"/>
      <c r="CR366" s="14"/>
      <c r="CS366" s="14"/>
      <c r="CT366" s="14"/>
      <c r="CU366" s="14"/>
      <c r="CV366" s="14"/>
      <c r="CW366" s="14"/>
      <c r="CX366" s="14"/>
      <c r="CY366" s="14"/>
      <c r="CZ366" s="14"/>
      <c r="DA366" s="14"/>
      <c r="DB366" s="14"/>
      <c r="DC366" s="14"/>
      <c r="DD366" s="14"/>
      <c r="DE366" s="14"/>
      <c r="DF366" s="14"/>
      <c r="DG366" s="14"/>
      <c r="DH366" s="14"/>
      <c r="DI366" s="14"/>
      <c r="DJ366" s="14"/>
      <c r="DK366" s="14"/>
      <c r="DL366" s="14"/>
      <c r="DM366" s="14"/>
      <c r="DN366" s="14"/>
      <c r="DO366" s="14"/>
      <c r="DP366" s="14"/>
      <c r="DQ366" s="14"/>
      <c r="DR366" s="14"/>
      <c r="DS366" s="14"/>
      <c r="DT366" s="14"/>
      <c r="DU366" s="14"/>
      <c r="DV366" s="14"/>
      <c r="DW366" s="14"/>
      <c r="DX366" s="14"/>
      <c r="DY366" s="14"/>
      <c r="DZ366" s="14"/>
      <c r="EA366" s="14"/>
      <c r="EB366" s="14"/>
      <c r="EC366" s="14"/>
      <c r="ED366" s="14"/>
      <c r="EE366" s="14"/>
      <c r="EF366" s="14"/>
      <c r="EG366" s="14"/>
      <c r="EH366" s="14"/>
      <c r="EI366" s="14"/>
      <c r="EJ366" s="14"/>
      <c r="EK366" s="14"/>
      <c r="EL366" s="14"/>
      <c r="EM366" s="14"/>
      <c r="EN366" s="14"/>
      <c r="EO366" s="14"/>
      <c r="EP366" s="14"/>
      <c r="EQ366" s="14"/>
      <c r="ER366" s="14"/>
      <c r="ES366" s="14"/>
      <c r="ET366" s="14"/>
      <c r="EU366" s="14"/>
      <c r="EV366" s="14"/>
      <c r="EW366" s="14"/>
      <c r="EX366" s="14"/>
      <c r="EY366" s="14"/>
      <c r="EZ366" s="14"/>
      <c r="FA366" s="14"/>
      <c r="FB366" s="14"/>
      <c r="FC366" s="14"/>
      <c r="FD366" s="14"/>
      <c r="FE366" s="14"/>
      <c r="FF366" s="14"/>
      <c r="FG366" s="14"/>
      <c r="FH366" s="14"/>
      <c r="FI366" s="14"/>
      <c r="FJ366" s="14"/>
      <c r="FK366" s="14"/>
      <c r="FL366" s="14"/>
      <c r="FM366" s="14"/>
      <c r="FN366" s="14"/>
      <c r="FO366" s="14"/>
      <c r="FP366" s="14"/>
      <c r="FQ366" s="14"/>
      <c r="FR366" s="14"/>
      <c r="FS366" s="14"/>
      <c r="FT366" s="14"/>
      <c r="FU366" s="14"/>
      <c r="FV366" s="14"/>
      <c r="FW366" s="14"/>
      <c r="FX366" s="14"/>
      <c r="FY366" s="14"/>
      <c r="FZ366" s="14"/>
      <c r="GA366" s="14"/>
      <c r="GB366" s="14"/>
      <c r="GC366" s="14"/>
      <c r="GD366" s="14"/>
      <c r="GE366" s="14"/>
      <c r="GF366" s="14"/>
      <c r="GG366" s="14"/>
      <c r="GH366" s="14"/>
      <c r="GI366" s="14"/>
      <c r="GJ366" s="14"/>
      <c r="GK366" s="14"/>
      <c r="GL366" s="14"/>
      <c r="GM366" s="14"/>
      <c r="GN366" s="14"/>
      <c r="GO366" s="14"/>
      <c r="GP366" s="14"/>
      <c r="GQ366" s="14"/>
      <c r="GR366" s="14"/>
      <c r="GS366" s="14"/>
      <c r="GT366" s="14"/>
      <c r="GU366" s="14"/>
      <c r="GV366" s="14"/>
      <c r="GW366" s="14"/>
      <c r="GX366" s="14"/>
      <c r="GY366" s="14"/>
      <c r="GZ366" s="14"/>
      <c r="HA366" s="14"/>
      <c r="HB366" s="14"/>
      <c r="HC366" s="14"/>
      <c r="HD366" s="14"/>
      <c r="HE366" s="14"/>
      <c r="HF366" s="14"/>
      <c r="HG366" s="14"/>
      <c r="HH366" s="14"/>
      <c r="HI366" s="14"/>
      <c r="HJ366" s="14"/>
      <c r="HK366" s="14"/>
      <c r="HL366" s="14"/>
      <c r="HM366" s="14"/>
      <c r="HN366" s="14"/>
      <c r="HO366" s="14"/>
      <c r="HP366" s="14"/>
      <c r="HQ366" s="14"/>
      <c r="HR366" s="14"/>
      <c r="HS366" s="14"/>
      <c r="HT366" s="14"/>
      <c r="HU366" s="14"/>
      <c r="HV366" s="14"/>
      <c r="HW366" s="14"/>
      <c r="HX366" s="14"/>
      <c r="HY366" s="14"/>
      <c r="HZ366" s="14"/>
      <c r="IA366" s="14"/>
      <c r="IB366" s="14"/>
      <c r="IC366" s="14"/>
      <c r="ID366" s="14"/>
      <c r="IE366" s="14"/>
      <c r="IF366" s="14"/>
      <c r="IG366" s="14"/>
      <c r="IH366" s="14"/>
      <c r="II366" s="14"/>
      <c r="IJ366" s="14"/>
    </row>
    <row r="367" spans="1:256" s="18" customFormat="1" ht="45">
      <c r="A367" s="175" t="s">
        <v>792</v>
      </c>
      <c r="B367" s="188" t="s">
        <v>793</v>
      </c>
      <c r="C367" s="173" t="s">
        <v>2601</v>
      </c>
      <c r="D367" s="186" t="s">
        <v>794</v>
      </c>
      <c r="E367" s="167" t="s">
        <v>795</v>
      </c>
      <c r="F367" s="30">
        <v>0.8</v>
      </c>
      <c r="G367" s="28" t="s">
        <v>2600</v>
      </c>
      <c r="H367" s="29">
        <v>78.7</v>
      </c>
      <c r="I367" s="29">
        <v>1.2</v>
      </c>
      <c r="J367" s="29">
        <v>0.12000000000000001</v>
      </c>
      <c r="K367" s="29">
        <v>15.079999999999998</v>
      </c>
      <c r="L367" s="29">
        <v>4.0999999999999996</v>
      </c>
      <c r="M367" s="29">
        <v>0.8</v>
      </c>
      <c r="N367" s="28">
        <v>50</v>
      </c>
      <c r="O367" s="29">
        <v>0.6</v>
      </c>
      <c r="P367" s="28">
        <v>33</v>
      </c>
      <c r="Q367" s="28">
        <v>84</v>
      </c>
      <c r="R367" s="28">
        <v>591</v>
      </c>
      <c r="S367" s="28">
        <v>9</v>
      </c>
      <c r="T367" s="30">
        <v>0.23</v>
      </c>
      <c r="U367" s="30">
        <v>0.17199999999999999</v>
      </c>
      <c r="V367" s="28"/>
      <c r="W367" s="28">
        <v>0</v>
      </c>
      <c r="X367" s="28"/>
      <c r="Y367" s="28"/>
      <c r="Z367" s="28"/>
      <c r="AA367" s="28"/>
      <c r="AB367" s="28">
        <v>0</v>
      </c>
      <c r="AC367" s="30" t="s">
        <v>2599</v>
      </c>
      <c r="AD367" s="30">
        <v>0.06</v>
      </c>
      <c r="AE367" s="30">
        <v>7.0000000000000007E-2</v>
      </c>
      <c r="AF367" s="29">
        <v>1.1000000000000001</v>
      </c>
      <c r="AG367" s="27">
        <v>0.7</v>
      </c>
      <c r="AH367" s="27">
        <v>0.4</v>
      </c>
      <c r="AI367" s="54">
        <v>0.28299999999999997</v>
      </c>
      <c r="AJ367" s="28">
        <v>22</v>
      </c>
      <c r="AK367" s="29">
        <v>4.5</v>
      </c>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c r="CI367" s="14"/>
      <c r="CJ367" s="14"/>
      <c r="CK367" s="14"/>
      <c r="CL367" s="14"/>
      <c r="CM367" s="14"/>
      <c r="CN367" s="14"/>
      <c r="CO367" s="14"/>
      <c r="CP367" s="14"/>
      <c r="CQ367" s="14"/>
      <c r="CR367" s="14"/>
      <c r="CS367" s="14"/>
      <c r="CT367" s="14"/>
      <c r="CU367" s="14"/>
      <c r="CV367" s="14"/>
      <c r="CW367" s="14"/>
      <c r="CX367" s="14"/>
      <c r="CY367" s="14"/>
      <c r="CZ367" s="14"/>
      <c r="DA367" s="14"/>
      <c r="DB367" s="14"/>
      <c r="DC367" s="14"/>
      <c r="DD367" s="14"/>
      <c r="DE367" s="14"/>
      <c r="DF367" s="14"/>
      <c r="DG367" s="14"/>
      <c r="DH367" s="14"/>
      <c r="DI367" s="14"/>
      <c r="DJ367" s="14"/>
      <c r="DK367" s="14"/>
      <c r="DL367" s="14"/>
      <c r="DM367" s="14"/>
      <c r="DN367" s="14"/>
      <c r="DO367" s="14"/>
      <c r="DP367" s="14"/>
      <c r="DQ367" s="14"/>
      <c r="DR367" s="14"/>
      <c r="DS367" s="14"/>
      <c r="DT367" s="14"/>
      <c r="DU367" s="14"/>
      <c r="DV367" s="14"/>
      <c r="DW367" s="14"/>
      <c r="DX367" s="14"/>
      <c r="DY367" s="14"/>
      <c r="DZ367" s="14"/>
      <c r="EA367" s="14"/>
      <c r="EB367" s="14"/>
      <c r="EC367" s="14"/>
      <c r="ED367" s="14"/>
      <c r="EE367" s="14"/>
      <c r="EF367" s="14"/>
      <c r="EG367" s="14"/>
      <c r="EH367" s="14"/>
      <c r="EI367" s="14"/>
      <c r="EJ367" s="14"/>
      <c r="EK367" s="14"/>
      <c r="EL367" s="14"/>
      <c r="EM367" s="14"/>
      <c r="EN367" s="14"/>
      <c r="EO367" s="14"/>
      <c r="EP367" s="14"/>
      <c r="EQ367" s="14"/>
      <c r="ER367" s="14"/>
      <c r="ES367" s="14"/>
      <c r="ET367" s="14"/>
      <c r="EU367" s="14"/>
      <c r="EV367" s="14"/>
      <c r="EW367" s="14"/>
      <c r="EX367" s="14"/>
      <c r="EY367" s="14"/>
      <c r="EZ367" s="14"/>
      <c r="FA367" s="14"/>
      <c r="FB367" s="14"/>
      <c r="FC367" s="14"/>
      <c r="FD367" s="14"/>
      <c r="FE367" s="14"/>
      <c r="FF367" s="14"/>
      <c r="FG367" s="14"/>
      <c r="FH367" s="14"/>
      <c r="FI367" s="14"/>
      <c r="FJ367" s="14"/>
      <c r="FK367" s="14"/>
      <c r="FL367" s="14"/>
      <c r="FM367" s="14"/>
      <c r="FN367" s="14"/>
      <c r="FO367" s="14"/>
      <c r="FP367" s="14"/>
      <c r="FQ367" s="14"/>
      <c r="FR367" s="14"/>
      <c r="FS367" s="14"/>
      <c r="FT367" s="14"/>
      <c r="FU367" s="14"/>
      <c r="FV367" s="14"/>
      <c r="FW367" s="14"/>
      <c r="FX367" s="14"/>
      <c r="FY367" s="14"/>
      <c r="FZ367" s="14"/>
      <c r="GA367" s="14"/>
      <c r="GB367" s="14"/>
      <c r="GC367" s="14"/>
      <c r="GD367" s="14"/>
      <c r="GE367" s="14"/>
      <c r="GF367" s="14"/>
      <c r="GG367" s="14"/>
      <c r="GH367" s="14"/>
      <c r="GI367" s="14"/>
      <c r="GJ367" s="14"/>
      <c r="GK367" s="14"/>
      <c r="GL367" s="14"/>
      <c r="GM367" s="14"/>
      <c r="GN367" s="14"/>
      <c r="GO367" s="14"/>
      <c r="GP367" s="14"/>
      <c r="GQ367" s="14"/>
      <c r="GR367" s="14"/>
      <c r="GS367" s="14"/>
      <c r="GT367" s="14"/>
      <c r="GU367" s="14"/>
      <c r="GV367" s="14"/>
      <c r="GW367" s="14"/>
      <c r="GX367" s="14"/>
      <c r="GY367" s="14"/>
      <c r="GZ367" s="14"/>
      <c r="HA367" s="14"/>
      <c r="HB367" s="14"/>
      <c r="HC367" s="14"/>
      <c r="HD367" s="14"/>
      <c r="HE367" s="14"/>
      <c r="HF367" s="14"/>
      <c r="HG367" s="14"/>
      <c r="HH367" s="14"/>
      <c r="HI367" s="14"/>
      <c r="HJ367" s="14"/>
      <c r="HK367" s="14"/>
      <c r="HL367" s="14"/>
      <c r="HM367" s="14"/>
      <c r="HN367" s="14"/>
      <c r="HO367" s="14"/>
      <c r="HP367" s="14"/>
      <c r="HQ367" s="14"/>
      <c r="HR367" s="14"/>
      <c r="HS367" s="14"/>
      <c r="HT367" s="14"/>
      <c r="HU367" s="14"/>
      <c r="HV367" s="14"/>
      <c r="HW367" s="14"/>
      <c r="HX367" s="14"/>
      <c r="HY367" s="14"/>
      <c r="HZ367" s="14"/>
      <c r="IA367" s="14"/>
      <c r="IB367" s="14"/>
      <c r="IC367" s="14"/>
      <c r="ID367" s="14"/>
      <c r="IE367" s="14"/>
      <c r="IF367" s="14"/>
      <c r="IG367" s="14"/>
      <c r="IH367" s="14"/>
      <c r="II367" s="14"/>
      <c r="IJ367" s="14"/>
      <c r="IK367" s="6"/>
      <c r="IL367" s="6"/>
      <c r="IM367" s="6"/>
      <c r="IN367" s="6"/>
      <c r="IO367" s="6"/>
      <c r="IP367" s="6"/>
      <c r="IQ367" s="6"/>
      <c r="IR367" s="6"/>
      <c r="IS367" s="6"/>
      <c r="IT367" s="6"/>
      <c r="IU367" s="6"/>
      <c r="IV367" s="6"/>
    </row>
    <row r="368" spans="1:256" s="35" customFormat="1" ht="8.25">
      <c r="A368" s="176" t="s">
        <v>112</v>
      </c>
      <c r="B368" s="189"/>
      <c r="C368" s="189"/>
      <c r="D368" s="190"/>
      <c r="E368" s="172"/>
      <c r="F368" s="39"/>
      <c r="G368" s="25"/>
      <c r="H368" s="40"/>
      <c r="I368" s="40"/>
      <c r="J368" s="40" t="s">
        <v>1904</v>
      </c>
      <c r="K368" s="40"/>
      <c r="L368" s="40"/>
      <c r="M368" s="40"/>
      <c r="N368" s="25"/>
      <c r="O368" s="40"/>
      <c r="P368" s="25"/>
      <c r="Q368" s="25"/>
      <c r="R368" s="25"/>
      <c r="S368" s="25"/>
      <c r="T368" s="39"/>
      <c r="U368" s="39"/>
      <c r="V368" s="25"/>
      <c r="W368" s="25"/>
      <c r="X368" s="25"/>
      <c r="Y368" s="25"/>
      <c r="Z368" s="25"/>
      <c r="AA368" s="25"/>
      <c r="AB368" s="25"/>
      <c r="AC368" s="39"/>
      <c r="AD368" s="39"/>
      <c r="AE368" s="39"/>
      <c r="AF368" s="39"/>
      <c r="AG368" s="39"/>
      <c r="AH368" s="39"/>
      <c r="AI368" s="38"/>
      <c r="AJ368" s="25"/>
      <c r="AK368" s="40"/>
      <c r="AL368" s="41"/>
      <c r="AM368" s="41"/>
      <c r="AN368" s="41"/>
      <c r="AO368" s="41"/>
      <c r="AP368" s="41"/>
      <c r="AQ368" s="41"/>
      <c r="AR368" s="41"/>
      <c r="AS368" s="41"/>
      <c r="AT368" s="41"/>
      <c r="AU368" s="41"/>
      <c r="AV368" s="41"/>
      <c r="AW368" s="41"/>
      <c r="AX368" s="41"/>
      <c r="AY368" s="41"/>
      <c r="AZ368" s="41"/>
      <c r="BA368" s="41"/>
      <c r="BB368" s="41"/>
      <c r="BC368" s="41"/>
      <c r="BD368" s="41"/>
      <c r="BE368" s="41"/>
      <c r="BF368" s="41"/>
      <c r="BG368" s="41"/>
      <c r="BH368" s="41"/>
      <c r="BI368" s="41"/>
      <c r="BJ368" s="41"/>
      <c r="BK368" s="41"/>
      <c r="BL368" s="41"/>
      <c r="BM368" s="41"/>
      <c r="BN368" s="41"/>
      <c r="BO368" s="41"/>
      <c r="BP368" s="41"/>
      <c r="BQ368" s="41"/>
      <c r="BR368" s="41"/>
      <c r="BS368" s="41"/>
      <c r="BT368" s="41"/>
      <c r="BU368" s="41"/>
      <c r="BV368" s="41"/>
      <c r="BW368" s="41"/>
      <c r="BX368" s="41"/>
      <c r="BY368" s="41"/>
      <c r="BZ368" s="41"/>
      <c r="CA368" s="41"/>
      <c r="CB368" s="41"/>
      <c r="CC368" s="41"/>
      <c r="CD368" s="41"/>
      <c r="CE368" s="41"/>
      <c r="CF368" s="41"/>
      <c r="CG368" s="41"/>
      <c r="CH368" s="41"/>
      <c r="CI368" s="41"/>
      <c r="CJ368" s="41"/>
      <c r="CK368" s="41"/>
      <c r="CL368" s="41"/>
      <c r="CM368" s="41"/>
      <c r="CN368" s="41"/>
      <c r="CO368" s="41"/>
      <c r="CP368" s="41"/>
      <c r="CQ368" s="41"/>
      <c r="CR368" s="41"/>
      <c r="CS368" s="41"/>
      <c r="CT368" s="41"/>
      <c r="CU368" s="41"/>
      <c r="CV368" s="41"/>
      <c r="CW368" s="41"/>
      <c r="CX368" s="41"/>
      <c r="CY368" s="41"/>
      <c r="CZ368" s="41"/>
      <c r="DA368" s="41"/>
      <c r="DB368" s="41"/>
      <c r="DC368" s="41"/>
      <c r="DD368" s="41"/>
      <c r="DE368" s="41"/>
      <c r="DF368" s="41"/>
      <c r="DG368" s="41"/>
      <c r="DH368" s="41"/>
      <c r="DI368" s="41"/>
      <c r="DJ368" s="41"/>
      <c r="DK368" s="41"/>
      <c r="DL368" s="41"/>
      <c r="DM368" s="41"/>
      <c r="DN368" s="41"/>
      <c r="DO368" s="41"/>
      <c r="DP368" s="41"/>
      <c r="DQ368" s="41"/>
      <c r="DR368" s="41"/>
      <c r="DS368" s="41"/>
      <c r="DT368" s="41"/>
      <c r="DU368" s="41"/>
      <c r="DV368" s="41"/>
      <c r="DW368" s="41"/>
      <c r="DX368" s="41"/>
      <c r="DY368" s="41"/>
      <c r="DZ368" s="41"/>
      <c r="EA368" s="41"/>
      <c r="EB368" s="41"/>
      <c r="EC368" s="41"/>
      <c r="ED368" s="41"/>
      <c r="EE368" s="41"/>
      <c r="EF368" s="41"/>
      <c r="EG368" s="41"/>
      <c r="EH368" s="41"/>
      <c r="EI368" s="41"/>
      <c r="EJ368" s="41"/>
      <c r="EK368" s="41"/>
      <c r="EL368" s="41"/>
      <c r="EM368" s="41"/>
      <c r="EN368" s="41"/>
      <c r="EO368" s="41"/>
      <c r="EP368" s="41"/>
      <c r="EQ368" s="41"/>
      <c r="ER368" s="41"/>
      <c r="ES368" s="41"/>
      <c r="ET368" s="41"/>
      <c r="EU368" s="41"/>
      <c r="EV368" s="41"/>
      <c r="EW368" s="41"/>
      <c r="EX368" s="41"/>
      <c r="EY368" s="41"/>
      <c r="EZ368" s="41"/>
      <c r="FA368" s="41"/>
      <c r="FB368" s="41"/>
      <c r="FC368" s="41"/>
      <c r="FD368" s="41"/>
      <c r="FE368" s="41"/>
      <c r="FF368" s="41"/>
      <c r="FG368" s="41"/>
      <c r="FH368" s="41"/>
      <c r="FI368" s="41"/>
      <c r="FJ368" s="41"/>
      <c r="FK368" s="41"/>
      <c r="FL368" s="41"/>
      <c r="FM368" s="41"/>
      <c r="FN368" s="41"/>
      <c r="FO368" s="41"/>
      <c r="FP368" s="41"/>
      <c r="FQ368" s="41"/>
      <c r="FR368" s="41"/>
      <c r="FS368" s="41"/>
      <c r="FT368" s="41"/>
      <c r="FU368" s="41"/>
      <c r="FV368" s="41"/>
      <c r="FW368" s="41"/>
      <c r="FX368" s="41"/>
      <c r="FY368" s="41"/>
      <c r="FZ368" s="41"/>
      <c r="GA368" s="41"/>
      <c r="GB368" s="41"/>
      <c r="GC368" s="41"/>
      <c r="GD368" s="41"/>
      <c r="GE368" s="41"/>
      <c r="GF368" s="41"/>
      <c r="GG368" s="41"/>
      <c r="GH368" s="41"/>
      <c r="GI368" s="41"/>
      <c r="GJ368" s="41"/>
      <c r="GK368" s="41"/>
      <c r="GL368" s="41"/>
      <c r="GM368" s="41"/>
      <c r="GN368" s="41"/>
      <c r="GO368" s="41"/>
      <c r="GP368" s="41"/>
      <c r="GQ368" s="41"/>
      <c r="GR368" s="41"/>
      <c r="GS368" s="41"/>
      <c r="GT368" s="41"/>
      <c r="GU368" s="41"/>
      <c r="GV368" s="41"/>
      <c r="GW368" s="41"/>
      <c r="GX368" s="41"/>
      <c r="GY368" s="41"/>
      <c r="GZ368" s="41"/>
      <c r="HA368" s="41"/>
      <c r="HB368" s="41"/>
      <c r="HC368" s="41"/>
      <c r="HD368" s="41"/>
      <c r="HE368" s="41"/>
      <c r="HF368" s="41"/>
      <c r="HG368" s="41"/>
      <c r="HH368" s="41"/>
      <c r="HI368" s="41"/>
      <c r="HJ368" s="41"/>
      <c r="HK368" s="41"/>
      <c r="HL368" s="41"/>
      <c r="HM368" s="41"/>
      <c r="HN368" s="41"/>
      <c r="HO368" s="41"/>
      <c r="HP368" s="41"/>
      <c r="HQ368" s="41"/>
      <c r="HR368" s="41"/>
      <c r="HS368" s="41"/>
      <c r="HT368" s="41"/>
      <c r="HU368" s="41"/>
      <c r="HV368" s="41"/>
      <c r="HW368" s="41"/>
      <c r="HX368" s="41"/>
      <c r="HY368" s="41"/>
      <c r="HZ368" s="41"/>
      <c r="IA368" s="41"/>
      <c r="IB368" s="41"/>
      <c r="IC368" s="41"/>
      <c r="ID368" s="41"/>
      <c r="IE368" s="41"/>
      <c r="IF368" s="41"/>
      <c r="IG368" s="41"/>
      <c r="IH368" s="41"/>
      <c r="II368" s="41"/>
      <c r="IJ368" s="41"/>
      <c r="IK368" s="41"/>
      <c r="IL368" s="41"/>
      <c r="IM368" s="41"/>
      <c r="IN368" s="41"/>
      <c r="IO368" s="41"/>
      <c r="IP368" s="41"/>
      <c r="IQ368" s="41"/>
      <c r="IR368" s="41"/>
      <c r="IS368" s="41"/>
      <c r="IT368" s="41"/>
      <c r="IU368" s="41"/>
      <c r="IV368" s="41"/>
    </row>
    <row r="369" spans="1:256" s="24" customFormat="1" ht="8.25">
      <c r="A369" s="177" t="s">
        <v>113</v>
      </c>
      <c r="B369" s="191"/>
      <c r="C369" s="191"/>
      <c r="D369" s="192"/>
      <c r="E369" s="169"/>
      <c r="F369" s="25"/>
      <c r="G369" s="25"/>
      <c r="H369" s="25">
        <v>1</v>
      </c>
      <c r="I369" s="25">
        <v>1</v>
      </c>
      <c r="J369" s="25">
        <v>2</v>
      </c>
      <c r="K369" s="25"/>
      <c r="L369" s="25">
        <v>1</v>
      </c>
      <c r="M369" s="25">
        <v>1</v>
      </c>
      <c r="N369" s="25">
        <v>1</v>
      </c>
      <c r="O369" s="25">
        <v>1</v>
      </c>
      <c r="P369" s="25">
        <v>1</v>
      </c>
      <c r="Q369" s="25">
        <v>1</v>
      </c>
      <c r="R369" s="25">
        <v>1</v>
      </c>
      <c r="S369" s="25">
        <v>1</v>
      </c>
      <c r="T369" s="25">
        <v>1</v>
      </c>
      <c r="U369" s="25">
        <v>1</v>
      </c>
      <c r="V369" s="25"/>
      <c r="W369" s="25">
        <v>1</v>
      </c>
      <c r="X369" s="25"/>
      <c r="Y369" s="25"/>
      <c r="Z369" s="25"/>
      <c r="AA369" s="25"/>
      <c r="AB369" s="25">
        <v>1</v>
      </c>
      <c r="AC369" s="25">
        <v>1</v>
      </c>
      <c r="AD369" s="25">
        <v>1</v>
      </c>
      <c r="AE369" s="25">
        <v>1</v>
      </c>
      <c r="AF369" s="25"/>
      <c r="AG369" s="25">
        <v>1</v>
      </c>
      <c r="AH369" s="25">
        <v>1</v>
      </c>
      <c r="AI369" s="25">
        <v>1</v>
      </c>
      <c r="AJ369" s="25">
        <v>1</v>
      </c>
      <c r="AK369" s="25">
        <v>1</v>
      </c>
      <c r="AL369" s="33"/>
      <c r="AM369" s="33"/>
      <c r="AN369" s="33"/>
      <c r="AO369" s="33"/>
      <c r="AP369" s="33"/>
      <c r="AQ369" s="33"/>
      <c r="AR369" s="33"/>
      <c r="AS369" s="33"/>
      <c r="AT369" s="33"/>
      <c r="AU369" s="33"/>
      <c r="AV369" s="33"/>
      <c r="AW369" s="33"/>
      <c r="AX369" s="33"/>
      <c r="AY369" s="33"/>
      <c r="AZ369" s="33"/>
      <c r="BA369" s="33"/>
      <c r="BB369" s="33"/>
      <c r="BC369" s="33"/>
      <c r="BD369" s="33"/>
      <c r="BE369" s="33"/>
      <c r="BF369" s="33"/>
      <c r="BG369" s="33"/>
      <c r="BH369" s="33"/>
      <c r="BI369" s="33"/>
      <c r="BJ369" s="33"/>
      <c r="BK369" s="33"/>
      <c r="BL369" s="33"/>
      <c r="BM369" s="33"/>
      <c r="BN369" s="33"/>
      <c r="BO369" s="33"/>
      <c r="BP369" s="33"/>
      <c r="BQ369" s="33"/>
      <c r="BR369" s="33"/>
      <c r="BS369" s="33"/>
      <c r="BT369" s="33"/>
      <c r="BU369" s="33"/>
      <c r="BV369" s="33"/>
      <c r="BW369" s="33"/>
      <c r="BX369" s="33"/>
      <c r="BY369" s="33"/>
      <c r="BZ369" s="33"/>
      <c r="CA369" s="33"/>
      <c r="CB369" s="33"/>
      <c r="CC369" s="33"/>
      <c r="CD369" s="33"/>
      <c r="CE369" s="33"/>
      <c r="CF369" s="33"/>
      <c r="CG369" s="33"/>
      <c r="CH369" s="33"/>
      <c r="CI369" s="33"/>
      <c r="CJ369" s="33"/>
      <c r="CK369" s="33"/>
      <c r="CL369" s="33"/>
      <c r="CM369" s="33"/>
      <c r="CN369" s="33"/>
      <c r="CO369" s="33"/>
      <c r="CP369" s="33"/>
      <c r="CQ369" s="33"/>
      <c r="CR369" s="33"/>
      <c r="CS369" s="33"/>
      <c r="CT369" s="33"/>
      <c r="CU369" s="33"/>
      <c r="CV369" s="33"/>
      <c r="CW369" s="33"/>
      <c r="CX369" s="33"/>
      <c r="CY369" s="33"/>
      <c r="CZ369" s="33"/>
      <c r="DA369" s="33"/>
      <c r="DB369" s="33"/>
      <c r="DC369" s="33"/>
      <c r="DD369" s="33"/>
      <c r="DE369" s="33"/>
      <c r="DF369" s="33"/>
      <c r="DG369" s="33"/>
      <c r="DH369" s="33"/>
      <c r="DI369" s="33"/>
      <c r="DJ369" s="33"/>
      <c r="DK369" s="33"/>
      <c r="DL369" s="33"/>
      <c r="DM369" s="33"/>
      <c r="DN369" s="33"/>
      <c r="DO369" s="33"/>
      <c r="DP369" s="33"/>
      <c r="DQ369" s="33"/>
      <c r="DR369" s="33"/>
      <c r="DS369" s="33"/>
      <c r="DT369" s="33"/>
      <c r="DU369" s="33"/>
      <c r="DV369" s="33"/>
      <c r="DW369" s="33"/>
      <c r="DX369" s="33"/>
      <c r="DY369" s="33"/>
      <c r="DZ369" s="33"/>
      <c r="EA369" s="33"/>
      <c r="EB369" s="33"/>
      <c r="EC369" s="33"/>
      <c r="ED369" s="33"/>
      <c r="EE369" s="33"/>
      <c r="EF369" s="33"/>
      <c r="EG369" s="33"/>
      <c r="EH369" s="33"/>
      <c r="EI369" s="33"/>
      <c r="EJ369" s="33"/>
      <c r="EK369" s="33"/>
      <c r="EL369" s="33"/>
      <c r="EM369" s="33"/>
      <c r="EN369" s="33"/>
      <c r="EO369" s="33"/>
      <c r="EP369" s="33"/>
      <c r="EQ369" s="33"/>
      <c r="ER369" s="33"/>
      <c r="ES369" s="33"/>
      <c r="ET369" s="33"/>
      <c r="EU369" s="33"/>
      <c r="EV369" s="33"/>
      <c r="EW369" s="33"/>
      <c r="EX369" s="33"/>
      <c r="EY369" s="33"/>
      <c r="EZ369" s="33"/>
      <c r="FA369" s="33"/>
      <c r="FB369" s="33"/>
      <c r="FC369" s="33"/>
      <c r="FD369" s="33"/>
      <c r="FE369" s="33"/>
      <c r="FF369" s="33"/>
      <c r="FG369" s="33"/>
      <c r="FH369" s="33"/>
      <c r="FI369" s="33"/>
      <c r="FJ369" s="33"/>
      <c r="FK369" s="33"/>
      <c r="FL369" s="33"/>
      <c r="FM369" s="33"/>
      <c r="FN369" s="33"/>
      <c r="FO369" s="33"/>
      <c r="FP369" s="33"/>
      <c r="FQ369" s="33"/>
      <c r="FR369" s="33"/>
      <c r="FS369" s="33"/>
      <c r="FT369" s="33"/>
      <c r="FU369" s="33"/>
      <c r="FV369" s="33"/>
      <c r="FW369" s="33"/>
      <c r="FX369" s="33"/>
      <c r="FY369" s="33"/>
      <c r="FZ369" s="33"/>
      <c r="GA369" s="33"/>
      <c r="GB369" s="33"/>
      <c r="GC369" s="33"/>
      <c r="GD369" s="33"/>
      <c r="GE369" s="33"/>
      <c r="GF369" s="33"/>
      <c r="GG369" s="33"/>
      <c r="GH369" s="33"/>
      <c r="GI369" s="33"/>
      <c r="GJ369" s="33"/>
      <c r="GK369" s="33"/>
      <c r="GL369" s="33"/>
      <c r="GM369" s="33"/>
      <c r="GN369" s="33"/>
      <c r="GO369" s="33"/>
      <c r="GP369" s="33"/>
      <c r="GQ369" s="33"/>
      <c r="GR369" s="33"/>
      <c r="GS369" s="33"/>
      <c r="GT369" s="33"/>
      <c r="GU369" s="33"/>
      <c r="GV369" s="33"/>
      <c r="GW369" s="33"/>
      <c r="GX369" s="33"/>
      <c r="GY369" s="33"/>
      <c r="GZ369" s="33"/>
      <c r="HA369" s="33"/>
      <c r="HB369" s="33"/>
      <c r="HC369" s="33"/>
      <c r="HD369" s="33"/>
      <c r="HE369" s="33"/>
      <c r="HF369" s="33"/>
      <c r="HG369" s="33"/>
      <c r="HH369" s="33"/>
      <c r="HI369" s="33"/>
      <c r="HJ369" s="33"/>
      <c r="HK369" s="33"/>
      <c r="HL369" s="33"/>
      <c r="HM369" s="33"/>
      <c r="HN369" s="33"/>
      <c r="HO369" s="33"/>
      <c r="HP369" s="33"/>
      <c r="HQ369" s="33"/>
      <c r="HR369" s="33"/>
      <c r="HS369" s="33"/>
      <c r="HT369" s="33"/>
      <c r="HU369" s="33"/>
      <c r="HV369" s="33"/>
      <c r="HW369" s="33"/>
      <c r="HX369" s="33"/>
      <c r="HY369" s="33"/>
      <c r="HZ369" s="33"/>
      <c r="IA369" s="33"/>
      <c r="IB369" s="33"/>
      <c r="IC369" s="33"/>
      <c r="ID369" s="33"/>
      <c r="IE369" s="33"/>
      <c r="IF369" s="33"/>
      <c r="IG369" s="33"/>
      <c r="IH369" s="33"/>
      <c r="II369" s="33"/>
      <c r="IJ369" s="33"/>
      <c r="IK369" s="33"/>
      <c r="IL369" s="33"/>
      <c r="IM369" s="33"/>
      <c r="IN369" s="33"/>
      <c r="IO369" s="33"/>
      <c r="IP369" s="33"/>
      <c r="IQ369" s="33"/>
      <c r="IR369" s="33"/>
      <c r="IS369" s="33"/>
      <c r="IT369" s="33"/>
      <c r="IU369" s="33"/>
      <c r="IV369" s="33"/>
    </row>
    <row r="370" spans="1:256" ht="45">
      <c r="A370" s="178" t="s">
        <v>838</v>
      </c>
      <c r="B370" s="163" t="s">
        <v>839</v>
      </c>
      <c r="C370" s="174" t="s">
        <v>3441</v>
      </c>
      <c r="D370" s="179" t="s">
        <v>794</v>
      </c>
      <c r="E370" s="164" t="s">
        <v>224</v>
      </c>
      <c r="F370" s="8">
        <v>1</v>
      </c>
      <c r="G370" s="10" t="s">
        <v>840</v>
      </c>
      <c r="H370" s="11">
        <v>76.121076233183857</v>
      </c>
      <c r="I370" s="11">
        <v>1.3452914798206279</v>
      </c>
      <c r="J370" s="11">
        <v>0.13452914798206281</v>
      </c>
      <c r="K370" s="11">
        <v>16.905829596412556</v>
      </c>
      <c r="L370" s="11">
        <v>4.5964125560538118</v>
      </c>
      <c r="M370" s="11">
        <v>0.85201793721973085</v>
      </c>
      <c r="N370" s="10">
        <v>56.188340807174889</v>
      </c>
      <c r="O370" s="11">
        <v>0.72421524663677128</v>
      </c>
      <c r="P370" s="10">
        <v>34.668161434977577</v>
      </c>
      <c r="Q370" s="10">
        <v>87.605381165919297</v>
      </c>
      <c r="R370" s="10">
        <v>530.30493273542595</v>
      </c>
      <c r="S370" s="10">
        <v>10.385650224215247</v>
      </c>
      <c r="T370" s="8">
        <v>0.23349775784753365</v>
      </c>
      <c r="U370" s="8">
        <v>0.17426008968609863</v>
      </c>
      <c r="V370" s="10">
        <v>0</v>
      </c>
      <c r="W370" s="10">
        <v>0</v>
      </c>
      <c r="X370" s="10"/>
      <c r="Y370" s="10"/>
      <c r="Z370" s="10"/>
      <c r="AA370" s="10"/>
      <c r="AB370" s="10">
        <v>0</v>
      </c>
      <c r="AC370" s="8" t="s">
        <v>834</v>
      </c>
      <c r="AD370" s="8">
        <v>4.9103139013452909E-2</v>
      </c>
      <c r="AE370" s="8">
        <v>6.9058295964125577E-2</v>
      </c>
      <c r="AF370" s="11">
        <v>0.92488789237668168</v>
      </c>
      <c r="AG370" s="11">
        <v>0.58856502242152464</v>
      </c>
      <c r="AH370" s="11">
        <v>0.33632286995515698</v>
      </c>
      <c r="AI370" s="13">
        <v>0.23794843049327352</v>
      </c>
      <c r="AJ370" s="10">
        <v>16</v>
      </c>
      <c r="AK370" s="11">
        <v>3.5313901345291479</v>
      </c>
      <c r="AL370" s="14"/>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c r="CI370" s="14"/>
      <c r="CJ370" s="14"/>
      <c r="CK370" s="14"/>
      <c r="CL370" s="14"/>
      <c r="CM370" s="14"/>
      <c r="CN370" s="14"/>
      <c r="CO370" s="14"/>
      <c r="CP370" s="14"/>
      <c r="CQ370" s="14"/>
      <c r="CR370" s="14"/>
      <c r="CS370" s="14"/>
      <c r="CT370" s="14"/>
      <c r="CU370" s="14"/>
      <c r="CV370" s="14"/>
      <c r="CW370" s="14"/>
      <c r="CX370" s="14"/>
      <c r="CY370" s="14"/>
      <c r="CZ370" s="14"/>
      <c r="DA370" s="14"/>
      <c r="DB370" s="14"/>
      <c r="DC370" s="14"/>
      <c r="DD370" s="14"/>
      <c r="DE370" s="14"/>
      <c r="DF370" s="14"/>
      <c r="DG370" s="14"/>
      <c r="DH370" s="14"/>
      <c r="DI370" s="14"/>
      <c r="DJ370" s="14"/>
      <c r="DK370" s="14"/>
      <c r="DL370" s="14"/>
      <c r="DM370" s="14"/>
      <c r="DN370" s="14"/>
      <c r="DO370" s="14"/>
      <c r="DP370" s="14"/>
      <c r="DQ370" s="14"/>
      <c r="DR370" s="14"/>
      <c r="DS370" s="14"/>
      <c r="DT370" s="14"/>
      <c r="DU370" s="14"/>
      <c r="DV370" s="14"/>
      <c r="DW370" s="14"/>
      <c r="DX370" s="14"/>
      <c r="DY370" s="14"/>
      <c r="DZ370" s="14"/>
      <c r="EA370" s="14"/>
      <c r="EB370" s="14"/>
      <c r="EC370" s="14"/>
      <c r="ED370" s="14"/>
      <c r="EE370" s="14"/>
      <c r="EF370" s="14"/>
      <c r="EG370" s="14"/>
      <c r="EH370" s="14"/>
      <c r="EI370" s="14"/>
      <c r="EJ370" s="14"/>
      <c r="EK370" s="14"/>
      <c r="EL370" s="14"/>
      <c r="EM370" s="14"/>
      <c r="EN370" s="14"/>
      <c r="EO370" s="14"/>
      <c r="EP370" s="14"/>
      <c r="EQ370" s="14"/>
      <c r="ER370" s="14"/>
      <c r="ES370" s="14"/>
      <c r="ET370" s="14"/>
      <c r="EU370" s="14"/>
      <c r="EV370" s="14"/>
      <c r="EW370" s="14"/>
      <c r="EX370" s="14"/>
      <c r="EY370" s="14"/>
      <c r="EZ370" s="14"/>
      <c r="FA370" s="14"/>
      <c r="FB370" s="14"/>
      <c r="FC370" s="14"/>
      <c r="FD370" s="14"/>
      <c r="FE370" s="14"/>
      <c r="FF370" s="14"/>
      <c r="FG370" s="14"/>
      <c r="FH370" s="14"/>
      <c r="FI370" s="14"/>
      <c r="FJ370" s="14"/>
      <c r="FK370" s="14"/>
      <c r="FL370" s="14"/>
      <c r="FM370" s="14"/>
      <c r="FN370" s="14"/>
      <c r="FO370" s="14"/>
      <c r="FP370" s="14"/>
      <c r="FQ370" s="14"/>
      <c r="FR370" s="14"/>
      <c r="FS370" s="14"/>
      <c r="FT370" s="14"/>
      <c r="FU370" s="14"/>
      <c r="FV370" s="14"/>
      <c r="FW370" s="14"/>
      <c r="FX370" s="14"/>
      <c r="FY370" s="14"/>
      <c r="FZ370" s="14"/>
      <c r="GA370" s="14"/>
      <c r="GB370" s="14"/>
      <c r="GC370" s="14"/>
      <c r="GD370" s="14"/>
      <c r="GE370" s="14"/>
      <c r="GF370" s="14"/>
      <c r="GG370" s="14"/>
      <c r="GH370" s="14"/>
      <c r="GI370" s="14"/>
      <c r="GJ370" s="14"/>
      <c r="GK370" s="14"/>
      <c r="GL370" s="14"/>
      <c r="GM370" s="14"/>
      <c r="GN370" s="14"/>
      <c r="GO370" s="14"/>
      <c r="GP370" s="14"/>
      <c r="GQ370" s="14"/>
      <c r="GR370" s="14"/>
      <c r="GS370" s="14"/>
      <c r="GT370" s="14"/>
      <c r="GU370" s="14"/>
      <c r="GV370" s="14"/>
      <c r="GW370" s="14"/>
      <c r="GX370" s="14"/>
      <c r="GY370" s="14"/>
      <c r="GZ370" s="14"/>
      <c r="HA370" s="14"/>
      <c r="HB370" s="14"/>
      <c r="HC370" s="14"/>
      <c r="HD370" s="14"/>
      <c r="HE370" s="14"/>
      <c r="HF370" s="14"/>
      <c r="HG370" s="14"/>
      <c r="HH370" s="14"/>
      <c r="HI370" s="14"/>
      <c r="HJ370" s="14"/>
      <c r="HK370" s="14"/>
      <c r="HL370" s="14"/>
      <c r="HM370" s="14"/>
      <c r="HN370" s="14"/>
      <c r="HO370" s="14"/>
      <c r="HP370" s="14"/>
      <c r="HQ370" s="14"/>
      <c r="HR370" s="14"/>
      <c r="HS370" s="14"/>
      <c r="HT370" s="14"/>
      <c r="HU370" s="14"/>
      <c r="HV370" s="14"/>
      <c r="HW370" s="14"/>
      <c r="HX370" s="14"/>
      <c r="HY370" s="14"/>
      <c r="HZ370" s="14"/>
      <c r="IA370" s="14"/>
      <c r="IB370" s="14"/>
      <c r="IC370" s="14"/>
      <c r="ID370" s="14"/>
      <c r="IE370" s="14"/>
      <c r="IF370" s="14"/>
      <c r="IG370" s="14"/>
      <c r="IH370" s="14"/>
      <c r="II370" s="14"/>
      <c r="IJ370" s="14"/>
    </row>
    <row r="371" spans="1:256" s="18" customFormat="1" ht="45">
      <c r="A371" s="175" t="s">
        <v>798</v>
      </c>
      <c r="B371" s="188" t="s">
        <v>799</v>
      </c>
      <c r="C371" s="173" t="s">
        <v>2598</v>
      </c>
      <c r="D371" s="186" t="s">
        <v>797</v>
      </c>
      <c r="E371" s="167" t="s">
        <v>800</v>
      </c>
      <c r="F371" s="30">
        <v>0.84</v>
      </c>
      <c r="G371" s="28" t="s">
        <v>2597</v>
      </c>
      <c r="H371" s="29">
        <v>76.69</v>
      </c>
      <c r="I371" s="29">
        <v>1.4550000000000001</v>
      </c>
      <c r="J371" s="29">
        <v>0.185</v>
      </c>
      <c r="K371" s="29">
        <v>16.560000000000002</v>
      </c>
      <c r="L371" s="29">
        <v>4.0999999999999996</v>
      </c>
      <c r="M371" s="29">
        <v>1.01</v>
      </c>
      <c r="N371" s="28">
        <v>46</v>
      </c>
      <c r="O371" s="29">
        <v>0.98</v>
      </c>
      <c r="P371" s="28">
        <v>33</v>
      </c>
      <c r="Q371" s="28">
        <v>72</v>
      </c>
      <c r="R371" s="28">
        <v>591</v>
      </c>
      <c r="S371" s="28">
        <v>9</v>
      </c>
      <c r="T371" s="30">
        <v>0.23</v>
      </c>
      <c r="U371" s="30">
        <v>0.17199999999999999</v>
      </c>
      <c r="V371" s="28"/>
      <c r="W371" s="28">
        <v>0</v>
      </c>
      <c r="X371" s="28"/>
      <c r="Y371" s="28"/>
      <c r="Z371" s="28"/>
      <c r="AA371" s="28"/>
      <c r="AB371" s="28">
        <v>0</v>
      </c>
      <c r="AC371" s="30" t="s">
        <v>2596</v>
      </c>
      <c r="AD371" s="30">
        <v>9.4E-2</v>
      </c>
      <c r="AE371" s="30">
        <v>2.8000000000000001E-2</v>
      </c>
      <c r="AF371" s="29">
        <v>1.1000000000000001</v>
      </c>
      <c r="AG371" s="27">
        <v>0.7</v>
      </c>
      <c r="AH371" s="27">
        <v>0.4</v>
      </c>
      <c r="AI371" s="54">
        <v>0.28299999999999997</v>
      </c>
      <c r="AJ371" s="28">
        <v>22</v>
      </c>
      <c r="AK371" s="29">
        <v>6.6</v>
      </c>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c r="CI371" s="14"/>
      <c r="CJ371" s="14"/>
      <c r="CK371" s="14"/>
      <c r="CL371" s="14"/>
      <c r="CM371" s="14"/>
      <c r="CN371" s="14"/>
      <c r="CO371" s="14"/>
      <c r="CP371" s="14"/>
      <c r="CQ371" s="14"/>
      <c r="CR371" s="14"/>
      <c r="CS371" s="14"/>
      <c r="CT371" s="14"/>
      <c r="CU371" s="14"/>
      <c r="CV371" s="14"/>
      <c r="CW371" s="14"/>
      <c r="CX371" s="14"/>
      <c r="CY371" s="14"/>
      <c r="CZ371" s="14"/>
      <c r="DA371" s="14"/>
      <c r="DB371" s="14"/>
      <c r="DC371" s="14"/>
      <c r="DD371" s="14"/>
      <c r="DE371" s="14"/>
      <c r="DF371" s="14"/>
      <c r="DG371" s="14"/>
      <c r="DH371" s="14"/>
      <c r="DI371" s="14"/>
      <c r="DJ371" s="14"/>
      <c r="DK371" s="14"/>
      <c r="DL371" s="14"/>
      <c r="DM371" s="14"/>
      <c r="DN371" s="14"/>
      <c r="DO371" s="14"/>
      <c r="DP371" s="14"/>
      <c r="DQ371" s="14"/>
      <c r="DR371" s="14"/>
      <c r="DS371" s="14"/>
      <c r="DT371" s="14"/>
      <c r="DU371" s="14"/>
      <c r="DV371" s="14"/>
      <c r="DW371" s="14"/>
      <c r="DX371" s="14"/>
      <c r="DY371" s="14"/>
      <c r="DZ371" s="14"/>
      <c r="EA371" s="14"/>
      <c r="EB371" s="14"/>
      <c r="EC371" s="14"/>
      <c r="ED371" s="14"/>
      <c r="EE371" s="14"/>
      <c r="EF371" s="14"/>
      <c r="EG371" s="14"/>
      <c r="EH371" s="14"/>
      <c r="EI371" s="14"/>
      <c r="EJ371" s="14"/>
      <c r="EK371" s="14"/>
      <c r="EL371" s="14"/>
      <c r="EM371" s="14"/>
      <c r="EN371" s="14"/>
      <c r="EO371" s="14"/>
      <c r="EP371" s="14"/>
      <c r="EQ371" s="14"/>
      <c r="ER371" s="14"/>
      <c r="ES371" s="14"/>
      <c r="ET371" s="14"/>
      <c r="EU371" s="14"/>
      <c r="EV371" s="14"/>
      <c r="EW371" s="14"/>
      <c r="EX371" s="14"/>
      <c r="EY371" s="14"/>
      <c r="EZ371" s="14"/>
      <c r="FA371" s="14"/>
      <c r="FB371" s="14"/>
      <c r="FC371" s="14"/>
      <c r="FD371" s="14"/>
      <c r="FE371" s="14"/>
      <c r="FF371" s="14"/>
      <c r="FG371" s="14"/>
      <c r="FH371" s="14"/>
      <c r="FI371" s="14"/>
      <c r="FJ371" s="14"/>
      <c r="FK371" s="14"/>
      <c r="FL371" s="14"/>
      <c r="FM371" s="14"/>
      <c r="FN371" s="14"/>
      <c r="FO371" s="14"/>
      <c r="FP371" s="14"/>
      <c r="FQ371" s="14"/>
      <c r="FR371" s="14"/>
      <c r="FS371" s="14"/>
      <c r="FT371" s="14"/>
      <c r="FU371" s="14"/>
      <c r="FV371" s="14"/>
      <c r="FW371" s="14"/>
      <c r="FX371" s="14"/>
      <c r="FY371" s="14"/>
      <c r="FZ371" s="14"/>
      <c r="GA371" s="14"/>
      <c r="GB371" s="14"/>
      <c r="GC371" s="14"/>
      <c r="GD371" s="14"/>
      <c r="GE371" s="14"/>
      <c r="GF371" s="14"/>
      <c r="GG371" s="14"/>
      <c r="GH371" s="14"/>
      <c r="GI371" s="14"/>
      <c r="GJ371" s="14"/>
      <c r="GK371" s="14"/>
      <c r="GL371" s="14"/>
      <c r="GM371" s="14"/>
      <c r="GN371" s="14"/>
      <c r="GO371" s="14"/>
      <c r="GP371" s="14"/>
      <c r="GQ371" s="14"/>
      <c r="GR371" s="14"/>
      <c r="GS371" s="14"/>
      <c r="GT371" s="14"/>
      <c r="GU371" s="14"/>
      <c r="GV371" s="14"/>
      <c r="GW371" s="14"/>
      <c r="GX371" s="14"/>
      <c r="GY371" s="14"/>
      <c r="GZ371" s="14"/>
      <c r="HA371" s="14"/>
      <c r="HB371" s="14"/>
      <c r="HC371" s="14"/>
      <c r="HD371" s="14"/>
      <c r="HE371" s="14"/>
      <c r="HF371" s="14"/>
      <c r="HG371" s="14"/>
      <c r="HH371" s="14"/>
      <c r="HI371" s="14"/>
      <c r="HJ371" s="14"/>
      <c r="HK371" s="14"/>
      <c r="HL371" s="14"/>
      <c r="HM371" s="14"/>
      <c r="HN371" s="14"/>
      <c r="HO371" s="14"/>
      <c r="HP371" s="14"/>
      <c r="HQ371" s="14"/>
      <c r="HR371" s="14"/>
      <c r="HS371" s="14"/>
      <c r="HT371" s="14"/>
      <c r="HU371" s="14"/>
      <c r="HV371" s="14"/>
      <c r="HW371" s="14"/>
      <c r="HX371" s="14"/>
      <c r="HY371" s="14"/>
      <c r="HZ371" s="14"/>
      <c r="IA371" s="14"/>
      <c r="IB371" s="14"/>
      <c r="IC371" s="14"/>
      <c r="ID371" s="14"/>
      <c r="IE371" s="14"/>
      <c r="IF371" s="14"/>
      <c r="IG371" s="14"/>
      <c r="IH371" s="14"/>
      <c r="II371" s="14"/>
      <c r="IJ371" s="14"/>
      <c r="IK371" s="6"/>
      <c r="IL371" s="6"/>
      <c r="IM371" s="6"/>
      <c r="IN371" s="6"/>
      <c r="IO371" s="6"/>
      <c r="IP371" s="6"/>
      <c r="IQ371" s="6"/>
      <c r="IR371" s="6"/>
      <c r="IS371" s="6"/>
      <c r="IT371" s="6"/>
      <c r="IU371" s="6"/>
      <c r="IV371" s="6"/>
    </row>
    <row r="372" spans="1:256" s="35" customFormat="1" ht="8.25">
      <c r="A372" s="176" t="s">
        <v>112</v>
      </c>
      <c r="B372" s="189"/>
      <c r="C372" s="189"/>
      <c r="D372" s="190"/>
      <c r="E372" s="172"/>
      <c r="F372" s="39"/>
      <c r="G372" s="25"/>
      <c r="H372" s="40" t="s">
        <v>2595</v>
      </c>
      <c r="I372" s="40" t="s">
        <v>1917</v>
      </c>
      <c r="J372" s="40" t="s">
        <v>2594</v>
      </c>
      <c r="K372" s="40"/>
      <c r="L372" s="40"/>
      <c r="M372" s="40" t="s">
        <v>2593</v>
      </c>
      <c r="N372" s="25"/>
      <c r="O372" s="40"/>
      <c r="P372" s="25"/>
      <c r="Q372" s="25"/>
      <c r="R372" s="25"/>
      <c r="S372" s="25"/>
      <c r="T372" s="39"/>
      <c r="U372" s="39"/>
      <c r="V372" s="25"/>
      <c r="W372" s="25"/>
      <c r="X372" s="25"/>
      <c r="Y372" s="25"/>
      <c r="Z372" s="25"/>
      <c r="AA372" s="25"/>
      <c r="AB372" s="25"/>
      <c r="AC372" s="39"/>
      <c r="AD372" s="39"/>
      <c r="AE372" s="39"/>
      <c r="AF372" s="39"/>
      <c r="AG372" s="39"/>
      <c r="AH372" s="39"/>
      <c r="AI372" s="38"/>
      <c r="AJ372" s="25"/>
      <c r="AK372" s="40"/>
      <c r="AL372" s="41"/>
      <c r="AM372" s="41"/>
      <c r="AN372" s="41"/>
      <c r="AO372" s="41"/>
      <c r="AP372" s="41"/>
      <c r="AQ372" s="41"/>
      <c r="AR372" s="41"/>
      <c r="AS372" s="41"/>
      <c r="AT372" s="41"/>
      <c r="AU372" s="41"/>
      <c r="AV372" s="41"/>
      <c r="AW372" s="41"/>
      <c r="AX372" s="41"/>
      <c r="AY372" s="41"/>
      <c r="AZ372" s="41"/>
      <c r="BA372" s="41"/>
      <c r="BB372" s="41"/>
      <c r="BC372" s="41"/>
      <c r="BD372" s="41"/>
      <c r="BE372" s="41"/>
      <c r="BF372" s="41"/>
      <c r="BG372" s="41"/>
      <c r="BH372" s="41"/>
      <c r="BI372" s="41"/>
      <c r="BJ372" s="41"/>
      <c r="BK372" s="41"/>
      <c r="BL372" s="41"/>
      <c r="BM372" s="41"/>
      <c r="BN372" s="41"/>
      <c r="BO372" s="41"/>
      <c r="BP372" s="41"/>
      <c r="BQ372" s="41"/>
      <c r="BR372" s="41"/>
      <c r="BS372" s="41"/>
      <c r="BT372" s="41"/>
      <c r="BU372" s="41"/>
      <c r="BV372" s="41"/>
      <c r="BW372" s="41"/>
      <c r="BX372" s="41"/>
      <c r="BY372" s="41"/>
      <c r="BZ372" s="41"/>
      <c r="CA372" s="41"/>
      <c r="CB372" s="41"/>
      <c r="CC372" s="41"/>
      <c r="CD372" s="41"/>
      <c r="CE372" s="41"/>
      <c r="CF372" s="41"/>
      <c r="CG372" s="41"/>
      <c r="CH372" s="41"/>
      <c r="CI372" s="41"/>
      <c r="CJ372" s="41"/>
      <c r="CK372" s="41"/>
      <c r="CL372" s="41"/>
      <c r="CM372" s="41"/>
      <c r="CN372" s="41"/>
      <c r="CO372" s="41"/>
      <c r="CP372" s="41"/>
      <c r="CQ372" s="41"/>
      <c r="CR372" s="41"/>
      <c r="CS372" s="41"/>
      <c r="CT372" s="41"/>
      <c r="CU372" s="41"/>
      <c r="CV372" s="41"/>
      <c r="CW372" s="41"/>
      <c r="CX372" s="41"/>
      <c r="CY372" s="41"/>
      <c r="CZ372" s="41"/>
      <c r="DA372" s="41"/>
      <c r="DB372" s="41"/>
      <c r="DC372" s="41"/>
      <c r="DD372" s="41"/>
      <c r="DE372" s="41"/>
      <c r="DF372" s="41"/>
      <c r="DG372" s="41"/>
      <c r="DH372" s="41"/>
      <c r="DI372" s="41"/>
      <c r="DJ372" s="41"/>
      <c r="DK372" s="41"/>
      <c r="DL372" s="41"/>
      <c r="DM372" s="41"/>
      <c r="DN372" s="41"/>
      <c r="DO372" s="41"/>
      <c r="DP372" s="41"/>
      <c r="DQ372" s="41"/>
      <c r="DR372" s="41"/>
      <c r="DS372" s="41"/>
      <c r="DT372" s="41"/>
      <c r="DU372" s="41"/>
      <c r="DV372" s="41"/>
      <c r="DW372" s="41"/>
      <c r="DX372" s="41"/>
      <c r="DY372" s="41"/>
      <c r="DZ372" s="41"/>
      <c r="EA372" s="41"/>
      <c r="EB372" s="41"/>
      <c r="EC372" s="41"/>
      <c r="ED372" s="41"/>
      <c r="EE372" s="41"/>
      <c r="EF372" s="41"/>
      <c r="EG372" s="41"/>
      <c r="EH372" s="41"/>
      <c r="EI372" s="41"/>
      <c r="EJ372" s="41"/>
      <c r="EK372" s="41"/>
      <c r="EL372" s="41"/>
      <c r="EM372" s="41"/>
      <c r="EN372" s="41"/>
      <c r="EO372" s="41"/>
      <c r="EP372" s="41"/>
      <c r="EQ372" s="41"/>
      <c r="ER372" s="41"/>
      <c r="ES372" s="41"/>
      <c r="ET372" s="41"/>
      <c r="EU372" s="41"/>
      <c r="EV372" s="41"/>
      <c r="EW372" s="41"/>
      <c r="EX372" s="41"/>
      <c r="EY372" s="41"/>
      <c r="EZ372" s="41"/>
      <c r="FA372" s="41"/>
      <c r="FB372" s="41"/>
      <c r="FC372" s="41"/>
      <c r="FD372" s="41"/>
      <c r="FE372" s="41"/>
      <c r="FF372" s="41"/>
      <c r="FG372" s="41"/>
      <c r="FH372" s="41"/>
      <c r="FI372" s="41"/>
      <c r="FJ372" s="41"/>
      <c r="FK372" s="41"/>
      <c r="FL372" s="41"/>
      <c r="FM372" s="41"/>
      <c r="FN372" s="41"/>
      <c r="FO372" s="41"/>
      <c r="FP372" s="41"/>
      <c r="FQ372" s="41"/>
      <c r="FR372" s="41"/>
      <c r="FS372" s="41"/>
      <c r="FT372" s="41"/>
      <c r="FU372" s="41"/>
      <c r="FV372" s="41"/>
      <c r="FW372" s="41"/>
      <c r="FX372" s="41"/>
      <c r="FY372" s="41"/>
      <c r="FZ372" s="41"/>
      <c r="GA372" s="41"/>
      <c r="GB372" s="41"/>
      <c r="GC372" s="41"/>
      <c r="GD372" s="41"/>
      <c r="GE372" s="41"/>
      <c r="GF372" s="41"/>
      <c r="GG372" s="41"/>
      <c r="GH372" s="41"/>
      <c r="GI372" s="41"/>
      <c r="GJ372" s="41"/>
      <c r="GK372" s="41"/>
      <c r="GL372" s="41"/>
      <c r="GM372" s="41"/>
      <c r="GN372" s="41"/>
      <c r="GO372" s="41"/>
      <c r="GP372" s="41"/>
      <c r="GQ372" s="41"/>
      <c r="GR372" s="41"/>
      <c r="GS372" s="41"/>
      <c r="GT372" s="41"/>
      <c r="GU372" s="41"/>
      <c r="GV372" s="41"/>
      <c r="GW372" s="41"/>
      <c r="GX372" s="41"/>
      <c r="GY372" s="41"/>
      <c r="GZ372" s="41"/>
      <c r="HA372" s="41"/>
      <c r="HB372" s="41"/>
      <c r="HC372" s="41"/>
      <c r="HD372" s="41"/>
      <c r="HE372" s="41"/>
      <c r="HF372" s="41"/>
      <c r="HG372" s="41"/>
      <c r="HH372" s="41"/>
      <c r="HI372" s="41"/>
      <c r="HJ372" s="41"/>
      <c r="HK372" s="41"/>
      <c r="HL372" s="41"/>
      <c r="HM372" s="41"/>
      <c r="HN372" s="41"/>
      <c r="HO372" s="41"/>
      <c r="HP372" s="41"/>
      <c r="HQ372" s="41"/>
      <c r="HR372" s="41"/>
      <c r="HS372" s="41"/>
      <c r="HT372" s="41"/>
      <c r="HU372" s="41"/>
      <c r="HV372" s="41"/>
      <c r="HW372" s="41"/>
      <c r="HX372" s="41"/>
      <c r="HY372" s="41"/>
      <c r="HZ372" s="41"/>
      <c r="IA372" s="41"/>
      <c r="IB372" s="41"/>
      <c r="IC372" s="41"/>
      <c r="ID372" s="41"/>
      <c r="IE372" s="41"/>
      <c r="IF372" s="41"/>
      <c r="IG372" s="41"/>
      <c r="IH372" s="41"/>
      <c r="II372" s="41"/>
      <c r="IJ372" s="41"/>
      <c r="IK372" s="41"/>
      <c r="IL372" s="41"/>
      <c r="IM372" s="41"/>
      <c r="IN372" s="41"/>
      <c r="IO372" s="41"/>
      <c r="IP372" s="41"/>
      <c r="IQ372" s="41"/>
      <c r="IR372" s="41"/>
      <c r="IS372" s="41"/>
      <c r="IT372" s="41"/>
      <c r="IU372" s="41"/>
      <c r="IV372" s="41"/>
    </row>
    <row r="373" spans="1:256" s="24" customFormat="1" ht="8.25">
      <c r="A373" s="177" t="s">
        <v>113</v>
      </c>
      <c r="B373" s="191"/>
      <c r="C373" s="191"/>
      <c r="D373" s="192"/>
      <c r="E373" s="169"/>
      <c r="F373" s="25"/>
      <c r="G373" s="25"/>
      <c r="H373" s="25">
        <v>2</v>
      </c>
      <c r="I373" s="25">
        <v>2</v>
      </c>
      <c r="J373" s="25">
        <v>2</v>
      </c>
      <c r="K373" s="25"/>
      <c r="L373" s="25">
        <v>1</v>
      </c>
      <c r="M373" s="25">
        <v>2</v>
      </c>
      <c r="N373" s="25">
        <v>1</v>
      </c>
      <c r="O373" s="25">
        <v>1</v>
      </c>
      <c r="P373" s="25">
        <v>1</v>
      </c>
      <c r="Q373" s="25">
        <v>1</v>
      </c>
      <c r="R373" s="25">
        <v>1</v>
      </c>
      <c r="S373" s="25">
        <v>1</v>
      </c>
      <c r="T373" s="25">
        <v>1</v>
      </c>
      <c r="U373" s="25">
        <v>1</v>
      </c>
      <c r="V373" s="25"/>
      <c r="W373" s="25">
        <v>1</v>
      </c>
      <c r="X373" s="25"/>
      <c r="Y373" s="25"/>
      <c r="Z373" s="25"/>
      <c r="AA373" s="25"/>
      <c r="AB373" s="25">
        <v>1</v>
      </c>
      <c r="AC373" s="25">
        <v>1</v>
      </c>
      <c r="AD373" s="25">
        <v>1</v>
      </c>
      <c r="AE373" s="25">
        <v>1</v>
      </c>
      <c r="AF373" s="25"/>
      <c r="AG373" s="25">
        <v>1</v>
      </c>
      <c r="AH373" s="25">
        <v>1</v>
      </c>
      <c r="AI373" s="25">
        <v>1</v>
      </c>
      <c r="AJ373" s="25">
        <v>1</v>
      </c>
      <c r="AK373" s="25">
        <v>1</v>
      </c>
      <c r="AL373" s="33"/>
      <c r="AM373" s="33"/>
      <c r="AN373" s="33"/>
      <c r="AO373" s="33"/>
      <c r="AP373" s="33"/>
      <c r="AQ373" s="33"/>
      <c r="AR373" s="33"/>
      <c r="AS373" s="33"/>
      <c r="AT373" s="33"/>
      <c r="AU373" s="33"/>
      <c r="AV373" s="33"/>
      <c r="AW373" s="33"/>
      <c r="AX373" s="33"/>
      <c r="AY373" s="33"/>
      <c r="AZ373" s="33"/>
      <c r="BA373" s="33"/>
      <c r="BB373" s="33"/>
      <c r="BC373" s="33"/>
      <c r="BD373" s="33"/>
      <c r="BE373" s="33"/>
      <c r="BF373" s="33"/>
      <c r="BG373" s="33"/>
      <c r="BH373" s="33"/>
      <c r="BI373" s="33"/>
      <c r="BJ373" s="33"/>
      <c r="BK373" s="33"/>
      <c r="BL373" s="33"/>
      <c r="BM373" s="33"/>
      <c r="BN373" s="33"/>
      <c r="BO373" s="33"/>
      <c r="BP373" s="33"/>
      <c r="BQ373" s="33"/>
      <c r="BR373" s="33"/>
      <c r="BS373" s="33"/>
      <c r="BT373" s="33"/>
      <c r="BU373" s="33"/>
      <c r="BV373" s="33"/>
      <c r="BW373" s="33"/>
      <c r="BX373" s="33"/>
      <c r="BY373" s="33"/>
      <c r="BZ373" s="33"/>
      <c r="CA373" s="33"/>
      <c r="CB373" s="33"/>
      <c r="CC373" s="33"/>
      <c r="CD373" s="33"/>
      <c r="CE373" s="33"/>
      <c r="CF373" s="33"/>
      <c r="CG373" s="33"/>
      <c r="CH373" s="33"/>
      <c r="CI373" s="33"/>
      <c r="CJ373" s="33"/>
      <c r="CK373" s="33"/>
      <c r="CL373" s="33"/>
      <c r="CM373" s="33"/>
      <c r="CN373" s="33"/>
      <c r="CO373" s="33"/>
      <c r="CP373" s="33"/>
      <c r="CQ373" s="33"/>
      <c r="CR373" s="33"/>
      <c r="CS373" s="33"/>
      <c r="CT373" s="33"/>
      <c r="CU373" s="33"/>
      <c r="CV373" s="33"/>
      <c r="CW373" s="33"/>
      <c r="CX373" s="33"/>
      <c r="CY373" s="33"/>
      <c r="CZ373" s="33"/>
      <c r="DA373" s="33"/>
      <c r="DB373" s="33"/>
      <c r="DC373" s="33"/>
      <c r="DD373" s="33"/>
      <c r="DE373" s="33"/>
      <c r="DF373" s="33"/>
      <c r="DG373" s="33"/>
      <c r="DH373" s="33"/>
      <c r="DI373" s="33"/>
      <c r="DJ373" s="33"/>
      <c r="DK373" s="33"/>
      <c r="DL373" s="33"/>
      <c r="DM373" s="33"/>
      <c r="DN373" s="33"/>
      <c r="DO373" s="33"/>
      <c r="DP373" s="33"/>
      <c r="DQ373" s="33"/>
      <c r="DR373" s="33"/>
      <c r="DS373" s="33"/>
      <c r="DT373" s="33"/>
      <c r="DU373" s="33"/>
      <c r="DV373" s="33"/>
      <c r="DW373" s="33"/>
      <c r="DX373" s="33"/>
      <c r="DY373" s="33"/>
      <c r="DZ373" s="33"/>
      <c r="EA373" s="33"/>
      <c r="EB373" s="33"/>
      <c r="EC373" s="33"/>
      <c r="ED373" s="33"/>
      <c r="EE373" s="33"/>
      <c r="EF373" s="33"/>
      <c r="EG373" s="33"/>
      <c r="EH373" s="33"/>
      <c r="EI373" s="33"/>
      <c r="EJ373" s="33"/>
      <c r="EK373" s="33"/>
      <c r="EL373" s="33"/>
      <c r="EM373" s="33"/>
      <c r="EN373" s="33"/>
      <c r="EO373" s="33"/>
      <c r="EP373" s="33"/>
      <c r="EQ373" s="33"/>
      <c r="ER373" s="33"/>
      <c r="ES373" s="33"/>
      <c r="ET373" s="33"/>
      <c r="EU373" s="33"/>
      <c r="EV373" s="33"/>
      <c r="EW373" s="33"/>
      <c r="EX373" s="33"/>
      <c r="EY373" s="33"/>
      <c r="EZ373" s="33"/>
      <c r="FA373" s="33"/>
      <c r="FB373" s="33"/>
      <c r="FC373" s="33"/>
      <c r="FD373" s="33"/>
      <c r="FE373" s="33"/>
      <c r="FF373" s="33"/>
      <c r="FG373" s="33"/>
      <c r="FH373" s="33"/>
      <c r="FI373" s="33"/>
      <c r="FJ373" s="33"/>
      <c r="FK373" s="33"/>
      <c r="FL373" s="33"/>
      <c r="FM373" s="33"/>
      <c r="FN373" s="33"/>
      <c r="FO373" s="33"/>
      <c r="FP373" s="33"/>
      <c r="FQ373" s="33"/>
      <c r="FR373" s="33"/>
      <c r="FS373" s="33"/>
      <c r="FT373" s="33"/>
      <c r="FU373" s="33"/>
      <c r="FV373" s="33"/>
      <c r="FW373" s="33"/>
      <c r="FX373" s="33"/>
      <c r="FY373" s="33"/>
      <c r="FZ373" s="33"/>
      <c r="GA373" s="33"/>
      <c r="GB373" s="33"/>
      <c r="GC373" s="33"/>
      <c r="GD373" s="33"/>
      <c r="GE373" s="33"/>
      <c r="GF373" s="33"/>
      <c r="GG373" s="33"/>
      <c r="GH373" s="33"/>
      <c r="GI373" s="33"/>
      <c r="GJ373" s="33"/>
      <c r="GK373" s="33"/>
      <c r="GL373" s="33"/>
      <c r="GM373" s="33"/>
      <c r="GN373" s="33"/>
      <c r="GO373" s="33"/>
      <c r="GP373" s="33"/>
      <c r="GQ373" s="33"/>
      <c r="GR373" s="33"/>
      <c r="GS373" s="33"/>
      <c r="GT373" s="33"/>
      <c r="GU373" s="33"/>
      <c r="GV373" s="33"/>
      <c r="GW373" s="33"/>
      <c r="GX373" s="33"/>
      <c r="GY373" s="33"/>
      <c r="GZ373" s="33"/>
      <c r="HA373" s="33"/>
      <c r="HB373" s="33"/>
      <c r="HC373" s="33"/>
      <c r="HD373" s="33"/>
      <c r="HE373" s="33"/>
      <c r="HF373" s="33"/>
      <c r="HG373" s="33"/>
      <c r="HH373" s="33"/>
      <c r="HI373" s="33"/>
      <c r="HJ373" s="33"/>
      <c r="HK373" s="33"/>
      <c r="HL373" s="33"/>
      <c r="HM373" s="33"/>
      <c r="HN373" s="33"/>
      <c r="HO373" s="33"/>
      <c r="HP373" s="33"/>
      <c r="HQ373" s="33"/>
      <c r="HR373" s="33"/>
      <c r="HS373" s="33"/>
      <c r="HT373" s="33"/>
      <c r="HU373" s="33"/>
      <c r="HV373" s="33"/>
      <c r="HW373" s="33"/>
      <c r="HX373" s="33"/>
      <c r="HY373" s="33"/>
      <c r="HZ373" s="33"/>
      <c r="IA373" s="33"/>
      <c r="IB373" s="33"/>
      <c r="IC373" s="33"/>
      <c r="ID373" s="33"/>
      <c r="IE373" s="33"/>
      <c r="IF373" s="33"/>
      <c r="IG373" s="33"/>
      <c r="IH373" s="33"/>
      <c r="II373" s="33"/>
      <c r="IJ373" s="33"/>
      <c r="IK373" s="33"/>
      <c r="IL373" s="33"/>
      <c r="IM373" s="33"/>
      <c r="IN373" s="33"/>
      <c r="IO373" s="33"/>
      <c r="IP373" s="33"/>
      <c r="IQ373" s="33"/>
      <c r="IR373" s="33"/>
      <c r="IS373" s="33"/>
      <c r="IT373" s="33"/>
      <c r="IU373" s="33"/>
      <c r="IV373" s="33"/>
    </row>
    <row r="374" spans="1:256" ht="33.75">
      <c r="A374" s="178" t="s">
        <v>841</v>
      </c>
      <c r="B374" s="163" t="s">
        <v>842</v>
      </c>
      <c r="C374" s="174" t="s">
        <v>3442</v>
      </c>
      <c r="D374" s="179" t="s">
        <v>797</v>
      </c>
      <c r="E374" s="164" t="s">
        <v>224</v>
      </c>
      <c r="F374" s="8">
        <v>1</v>
      </c>
      <c r="G374" s="10" t="s">
        <v>843</v>
      </c>
      <c r="H374" s="11">
        <v>73.867713004484315</v>
      </c>
      <c r="I374" s="11">
        <v>1.6311659192825112</v>
      </c>
      <c r="J374" s="11">
        <v>0.20739910313901347</v>
      </c>
      <c r="K374" s="11">
        <v>18.565022421524667</v>
      </c>
      <c r="L374" s="11">
        <v>4.5964125560538118</v>
      </c>
      <c r="M374" s="11">
        <v>1.0756726457399102</v>
      </c>
      <c r="N374" s="10">
        <v>51.928251121076229</v>
      </c>
      <c r="O374" s="11">
        <v>1.1204035874439462</v>
      </c>
      <c r="P374" s="10">
        <v>34.668161434977577</v>
      </c>
      <c r="Q374" s="10">
        <v>75.094170403587441</v>
      </c>
      <c r="R374" s="10">
        <v>530.30493273542595</v>
      </c>
      <c r="S374" s="10">
        <v>10.385650224215247</v>
      </c>
      <c r="T374" s="8">
        <v>0.23349775784753365</v>
      </c>
      <c r="U374" s="8">
        <v>0.17426008968609863</v>
      </c>
      <c r="V374" s="10">
        <v>0</v>
      </c>
      <c r="W374" s="10">
        <v>0</v>
      </c>
      <c r="X374" s="10"/>
      <c r="Y374" s="10"/>
      <c r="Z374" s="10"/>
      <c r="AA374" s="10"/>
      <c r="AB374" s="10">
        <v>0</v>
      </c>
      <c r="AC374" s="8" t="s">
        <v>834</v>
      </c>
      <c r="AD374" s="8">
        <v>7.6928251121076222E-2</v>
      </c>
      <c r="AE374" s="8">
        <v>2.7623318385650224E-2</v>
      </c>
      <c r="AF374" s="11">
        <v>0.92488789237668168</v>
      </c>
      <c r="AG374" s="11">
        <v>0.58856502242152464</v>
      </c>
      <c r="AH374" s="11">
        <v>0.33632286995515698</v>
      </c>
      <c r="AI374" s="13">
        <v>0.23794843049327352</v>
      </c>
      <c r="AJ374" s="10">
        <v>16</v>
      </c>
      <c r="AK374" s="11">
        <v>5.1793721973094167</v>
      </c>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c r="CI374" s="14"/>
      <c r="CJ374" s="14"/>
      <c r="CK374" s="14"/>
      <c r="CL374" s="14"/>
      <c r="CM374" s="14"/>
      <c r="CN374" s="14"/>
      <c r="CO374" s="14"/>
      <c r="CP374" s="14"/>
      <c r="CQ374" s="14"/>
      <c r="CR374" s="14"/>
      <c r="CS374" s="14"/>
      <c r="CT374" s="14"/>
      <c r="CU374" s="14"/>
      <c r="CV374" s="14"/>
      <c r="CW374" s="14"/>
      <c r="CX374" s="14"/>
      <c r="CY374" s="14"/>
      <c r="CZ374" s="14"/>
      <c r="DA374" s="14"/>
      <c r="DB374" s="14"/>
      <c r="DC374" s="14"/>
      <c r="DD374" s="14"/>
      <c r="DE374" s="14"/>
      <c r="DF374" s="14"/>
      <c r="DG374" s="14"/>
      <c r="DH374" s="14"/>
      <c r="DI374" s="14"/>
      <c r="DJ374" s="14"/>
      <c r="DK374" s="14"/>
      <c r="DL374" s="14"/>
      <c r="DM374" s="14"/>
      <c r="DN374" s="14"/>
      <c r="DO374" s="14"/>
      <c r="DP374" s="14"/>
      <c r="DQ374" s="14"/>
      <c r="DR374" s="14"/>
      <c r="DS374" s="14"/>
      <c r="DT374" s="14"/>
      <c r="DU374" s="14"/>
      <c r="DV374" s="14"/>
      <c r="DW374" s="14"/>
      <c r="DX374" s="14"/>
      <c r="DY374" s="14"/>
      <c r="DZ374" s="14"/>
      <c r="EA374" s="14"/>
      <c r="EB374" s="14"/>
      <c r="EC374" s="14"/>
      <c r="ED374" s="14"/>
      <c r="EE374" s="14"/>
      <c r="EF374" s="14"/>
      <c r="EG374" s="14"/>
      <c r="EH374" s="14"/>
      <c r="EI374" s="14"/>
      <c r="EJ374" s="14"/>
      <c r="EK374" s="14"/>
      <c r="EL374" s="14"/>
      <c r="EM374" s="14"/>
      <c r="EN374" s="14"/>
      <c r="EO374" s="14"/>
      <c r="EP374" s="14"/>
      <c r="EQ374" s="14"/>
      <c r="ER374" s="14"/>
      <c r="ES374" s="14"/>
      <c r="ET374" s="14"/>
      <c r="EU374" s="14"/>
      <c r="EV374" s="14"/>
      <c r="EW374" s="14"/>
      <c r="EX374" s="14"/>
      <c r="EY374" s="14"/>
      <c r="EZ374" s="14"/>
      <c r="FA374" s="14"/>
      <c r="FB374" s="14"/>
      <c r="FC374" s="14"/>
      <c r="FD374" s="14"/>
      <c r="FE374" s="14"/>
      <c r="FF374" s="14"/>
      <c r="FG374" s="14"/>
      <c r="FH374" s="14"/>
      <c r="FI374" s="14"/>
      <c r="FJ374" s="14"/>
      <c r="FK374" s="14"/>
      <c r="FL374" s="14"/>
      <c r="FM374" s="14"/>
      <c r="FN374" s="14"/>
      <c r="FO374" s="14"/>
      <c r="FP374" s="14"/>
      <c r="FQ374" s="14"/>
      <c r="FR374" s="14"/>
      <c r="FS374" s="14"/>
      <c r="FT374" s="14"/>
      <c r="FU374" s="14"/>
      <c r="FV374" s="14"/>
      <c r="FW374" s="14"/>
      <c r="FX374" s="14"/>
      <c r="FY374" s="14"/>
      <c r="FZ374" s="14"/>
      <c r="GA374" s="14"/>
      <c r="GB374" s="14"/>
      <c r="GC374" s="14"/>
      <c r="GD374" s="14"/>
      <c r="GE374" s="14"/>
      <c r="GF374" s="14"/>
      <c r="GG374" s="14"/>
      <c r="GH374" s="14"/>
      <c r="GI374" s="14"/>
      <c r="GJ374" s="14"/>
      <c r="GK374" s="14"/>
      <c r="GL374" s="14"/>
      <c r="GM374" s="14"/>
      <c r="GN374" s="14"/>
      <c r="GO374" s="14"/>
      <c r="GP374" s="14"/>
      <c r="GQ374" s="14"/>
      <c r="GR374" s="14"/>
      <c r="GS374" s="14"/>
      <c r="GT374" s="14"/>
      <c r="GU374" s="14"/>
      <c r="GV374" s="14"/>
      <c r="GW374" s="14"/>
      <c r="GX374" s="14"/>
      <c r="GY374" s="14"/>
      <c r="GZ374" s="14"/>
      <c r="HA374" s="14"/>
      <c r="HB374" s="14"/>
      <c r="HC374" s="14"/>
      <c r="HD374" s="14"/>
      <c r="HE374" s="14"/>
      <c r="HF374" s="14"/>
      <c r="HG374" s="14"/>
      <c r="HH374" s="14"/>
      <c r="HI374" s="14"/>
      <c r="HJ374" s="14"/>
      <c r="HK374" s="14"/>
      <c r="HL374" s="14"/>
      <c r="HM374" s="14"/>
      <c r="HN374" s="14"/>
      <c r="HO374" s="14"/>
      <c r="HP374" s="14"/>
      <c r="HQ374" s="14"/>
      <c r="HR374" s="14"/>
      <c r="HS374" s="14"/>
      <c r="HT374" s="14"/>
      <c r="HU374" s="14"/>
      <c r="HV374" s="14"/>
      <c r="HW374" s="14"/>
      <c r="HX374" s="14"/>
      <c r="HY374" s="14"/>
      <c r="HZ374" s="14"/>
      <c r="IA374" s="14"/>
      <c r="IB374" s="14"/>
      <c r="IC374" s="14"/>
      <c r="ID374" s="14"/>
      <c r="IE374" s="14"/>
      <c r="IF374" s="14"/>
      <c r="IG374" s="14"/>
      <c r="IH374" s="14"/>
      <c r="II374" s="14"/>
      <c r="IJ374" s="14"/>
    </row>
    <row r="375" spans="1:256" s="18" customFormat="1" ht="33.75">
      <c r="A375" s="175" t="s">
        <v>803</v>
      </c>
      <c r="B375" s="188" t="s">
        <v>801</v>
      </c>
      <c r="C375" s="173" t="s">
        <v>2592</v>
      </c>
      <c r="D375" s="186" t="s">
        <v>802</v>
      </c>
      <c r="E375" s="167" t="s">
        <v>804</v>
      </c>
      <c r="F375" s="30">
        <v>0.84</v>
      </c>
      <c r="G375" s="28" t="s">
        <v>2591</v>
      </c>
      <c r="H375" s="29">
        <v>81.709999999999994</v>
      </c>
      <c r="I375" s="29">
        <v>1.1930000000000001</v>
      </c>
      <c r="J375" s="29">
        <v>0.156</v>
      </c>
      <c r="K375" s="29">
        <v>14.006</v>
      </c>
      <c r="L375" s="29">
        <v>2.0649999999999999</v>
      </c>
      <c r="M375" s="29">
        <v>0.87</v>
      </c>
      <c r="N375" s="28">
        <v>11.462999999999999</v>
      </c>
      <c r="O375" s="29">
        <v>0.50662499999999999</v>
      </c>
      <c r="P375" s="28">
        <v>20.556000000000001</v>
      </c>
      <c r="Q375" s="28">
        <v>40</v>
      </c>
      <c r="R375" s="28">
        <v>286.27999999999997</v>
      </c>
      <c r="S375" s="28">
        <v>16.306000000000001</v>
      </c>
      <c r="T375" s="30">
        <v>0.79</v>
      </c>
      <c r="U375" s="30">
        <v>0.43002424598330674</v>
      </c>
      <c r="V375" s="28">
        <v>2.2624999999999997</v>
      </c>
      <c r="W375" s="28">
        <v>0</v>
      </c>
      <c r="X375" s="28">
        <v>27.15</v>
      </c>
      <c r="Y375" s="28">
        <v>0</v>
      </c>
      <c r="Z375" s="28">
        <v>27.15</v>
      </c>
      <c r="AA375" s="28">
        <v>0</v>
      </c>
      <c r="AB375" s="28">
        <v>0</v>
      </c>
      <c r="AC375" s="30" t="s">
        <v>847</v>
      </c>
      <c r="AD375" s="30">
        <v>8.1000000000000003E-2</v>
      </c>
      <c r="AE375" s="30">
        <v>9.2999999999999999E-2</v>
      </c>
      <c r="AF375" s="29">
        <v>0.8</v>
      </c>
      <c r="AG375" s="27">
        <v>0.4</v>
      </c>
      <c r="AH375" s="27">
        <v>0.4</v>
      </c>
      <c r="AI375" s="54">
        <v>0.27729199999999998</v>
      </c>
      <c r="AJ375" s="28">
        <v>18</v>
      </c>
      <c r="AK375" s="29">
        <v>19.067</v>
      </c>
      <c r="AL375" s="14"/>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c r="CI375" s="14"/>
      <c r="CJ375" s="14"/>
      <c r="CK375" s="14"/>
      <c r="CL375" s="14"/>
      <c r="CM375" s="14"/>
      <c r="CN375" s="14"/>
      <c r="CO375" s="14"/>
      <c r="CP375" s="14"/>
      <c r="CQ375" s="14"/>
      <c r="CR375" s="14"/>
      <c r="CS375" s="14"/>
      <c r="CT375" s="14"/>
      <c r="CU375" s="14"/>
      <c r="CV375" s="14"/>
      <c r="CW375" s="14"/>
      <c r="CX375" s="14"/>
      <c r="CY375" s="14"/>
      <c r="CZ375" s="14"/>
      <c r="DA375" s="14"/>
      <c r="DB375" s="14"/>
      <c r="DC375" s="14"/>
      <c r="DD375" s="14"/>
      <c r="DE375" s="14"/>
      <c r="DF375" s="14"/>
      <c r="DG375" s="14"/>
      <c r="DH375" s="14"/>
      <c r="DI375" s="14"/>
      <c r="DJ375" s="14"/>
      <c r="DK375" s="14"/>
      <c r="DL375" s="14"/>
      <c r="DM375" s="14"/>
      <c r="DN375" s="14"/>
      <c r="DO375" s="14"/>
      <c r="DP375" s="14"/>
      <c r="DQ375" s="14"/>
      <c r="DR375" s="14"/>
      <c r="DS375" s="14"/>
      <c r="DT375" s="14"/>
      <c r="DU375" s="14"/>
      <c r="DV375" s="14"/>
      <c r="DW375" s="14"/>
      <c r="DX375" s="14"/>
      <c r="DY375" s="14"/>
      <c r="DZ375" s="14"/>
      <c r="EA375" s="14"/>
      <c r="EB375" s="14"/>
      <c r="EC375" s="14"/>
      <c r="ED375" s="14"/>
      <c r="EE375" s="14"/>
      <c r="EF375" s="14"/>
      <c r="EG375" s="14"/>
      <c r="EH375" s="14"/>
      <c r="EI375" s="14"/>
      <c r="EJ375" s="14"/>
      <c r="EK375" s="14"/>
      <c r="EL375" s="14"/>
      <c r="EM375" s="14"/>
      <c r="EN375" s="14"/>
      <c r="EO375" s="14"/>
      <c r="EP375" s="14"/>
      <c r="EQ375" s="14"/>
      <c r="ER375" s="14"/>
      <c r="ES375" s="14"/>
      <c r="ET375" s="14"/>
      <c r="EU375" s="14"/>
      <c r="EV375" s="14"/>
      <c r="EW375" s="14"/>
      <c r="EX375" s="14"/>
      <c r="EY375" s="14"/>
      <c r="EZ375" s="14"/>
      <c r="FA375" s="14"/>
      <c r="FB375" s="14"/>
      <c r="FC375" s="14"/>
      <c r="FD375" s="14"/>
      <c r="FE375" s="14"/>
      <c r="FF375" s="14"/>
      <c r="FG375" s="14"/>
      <c r="FH375" s="14"/>
      <c r="FI375" s="14"/>
      <c r="FJ375" s="14"/>
      <c r="FK375" s="14"/>
      <c r="FL375" s="14"/>
      <c r="FM375" s="14"/>
      <c r="FN375" s="14"/>
      <c r="FO375" s="14"/>
      <c r="FP375" s="14"/>
      <c r="FQ375" s="14"/>
      <c r="FR375" s="14"/>
      <c r="FS375" s="14"/>
      <c r="FT375" s="14"/>
      <c r="FU375" s="14"/>
      <c r="FV375" s="14"/>
      <c r="FW375" s="14"/>
      <c r="FX375" s="14"/>
      <c r="FY375" s="14"/>
      <c r="FZ375" s="14"/>
      <c r="GA375" s="14"/>
      <c r="GB375" s="14"/>
      <c r="GC375" s="14"/>
      <c r="GD375" s="14"/>
      <c r="GE375" s="14"/>
      <c r="GF375" s="14"/>
      <c r="GG375" s="14"/>
      <c r="GH375" s="14"/>
      <c r="GI375" s="14"/>
      <c r="GJ375" s="14"/>
      <c r="GK375" s="14"/>
      <c r="GL375" s="14"/>
      <c r="GM375" s="14"/>
      <c r="GN375" s="14"/>
      <c r="GO375" s="14"/>
      <c r="GP375" s="14"/>
      <c r="GQ375" s="14"/>
      <c r="GR375" s="14"/>
      <c r="GS375" s="14"/>
      <c r="GT375" s="14"/>
      <c r="GU375" s="14"/>
      <c r="GV375" s="14"/>
      <c r="GW375" s="14"/>
      <c r="GX375" s="14"/>
      <c r="GY375" s="14"/>
      <c r="GZ375" s="14"/>
      <c r="HA375" s="14"/>
      <c r="HB375" s="14"/>
      <c r="HC375" s="14"/>
      <c r="HD375" s="14"/>
      <c r="HE375" s="14"/>
      <c r="HF375" s="14"/>
      <c r="HG375" s="14"/>
      <c r="HH375" s="14"/>
      <c r="HI375" s="14"/>
      <c r="HJ375" s="14"/>
      <c r="HK375" s="14"/>
      <c r="HL375" s="14"/>
      <c r="HM375" s="14"/>
      <c r="HN375" s="14"/>
      <c r="HO375" s="14"/>
      <c r="HP375" s="14"/>
      <c r="HQ375" s="14"/>
      <c r="HR375" s="14"/>
      <c r="HS375" s="14"/>
      <c r="HT375" s="14"/>
      <c r="HU375" s="14"/>
      <c r="HV375" s="14"/>
      <c r="HW375" s="14"/>
      <c r="HX375" s="14"/>
      <c r="HY375" s="14"/>
      <c r="HZ375" s="14"/>
      <c r="IA375" s="14"/>
      <c r="IB375" s="14"/>
      <c r="IC375" s="14"/>
      <c r="ID375" s="14"/>
      <c r="IE375" s="14"/>
      <c r="IF375" s="14"/>
      <c r="IG375" s="14"/>
      <c r="IH375" s="14"/>
      <c r="II375" s="14"/>
      <c r="IJ375" s="14"/>
      <c r="IK375" s="6"/>
      <c r="IL375" s="6"/>
      <c r="IM375" s="6"/>
      <c r="IN375" s="6"/>
      <c r="IO375" s="6"/>
      <c r="IP375" s="6"/>
      <c r="IQ375" s="6"/>
      <c r="IR375" s="6"/>
      <c r="IS375" s="6"/>
      <c r="IT375" s="6"/>
      <c r="IU375" s="6"/>
      <c r="IV375" s="6"/>
    </row>
    <row r="376" spans="1:256" s="35" customFormat="1" ht="8.25">
      <c r="A376" s="176" t="s">
        <v>112</v>
      </c>
      <c r="B376" s="189"/>
      <c r="C376" s="189"/>
      <c r="D376" s="190"/>
      <c r="E376" s="172"/>
      <c r="F376" s="39"/>
      <c r="G376" s="25"/>
      <c r="H376" s="40"/>
      <c r="I376" s="40"/>
      <c r="J376" s="40"/>
      <c r="K376" s="40"/>
      <c r="L376" s="40"/>
      <c r="M376" s="40"/>
      <c r="N376" s="25"/>
      <c r="O376" s="40"/>
      <c r="P376" s="25"/>
      <c r="Q376" s="25"/>
      <c r="R376" s="25"/>
      <c r="S376" s="25"/>
      <c r="T376" s="39"/>
      <c r="U376" s="39"/>
      <c r="V376" s="25"/>
      <c r="W376" s="25"/>
      <c r="X376" s="25"/>
      <c r="Y376" s="25"/>
      <c r="Z376" s="25"/>
      <c r="AA376" s="25"/>
      <c r="AB376" s="25"/>
      <c r="AC376" s="39"/>
      <c r="AD376" s="39"/>
      <c r="AE376" s="39"/>
      <c r="AF376" s="39"/>
      <c r="AG376" s="39"/>
      <c r="AH376" s="39"/>
      <c r="AI376" s="38"/>
      <c r="AJ376" s="25"/>
      <c r="AK376" s="40"/>
      <c r="AL376" s="41"/>
      <c r="AM376" s="41"/>
      <c r="AN376" s="41"/>
      <c r="AO376" s="41"/>
      <c r="AP376" s="41"/>
      <c r="AQ376" s="41"/>
      <c r="AR376" s="41"/>
      <c r="AS376" s="41"/>
      <c r="AT376" s="41"/>
      <c r="AU376" s="41"/>
      <c r="AV376" s="41"/>
      <c r="AW376" s="41"/>
      <c r="AX376" s="41"/>
      <c r="AY376" s="41"/>
      <c r="AZ376" s="41"/>
      <c r="BA376" s="41"/>
      <c r="BB376" s="41"/>
      <c r="BC376" s="41"/>
      <c r="BD376" s="41"/>
      <c r="BE376" s="41"/>
      <c r="BF376" s="41"/>
      <c r="BG376" s="41"/>
      <c r="BH376" s="41"/>
      <c r="BI376" s="41"/>
      <c r="BJ376" s="41"/>
      <c r="BK376" s="41"/>
      <c r="BL376" s="41"/>
      <c r="BM376" s="41"/>
      <c r="BN376" s="41"/>
      <c r="BO376" s="41"/>
      <c r="BP376" s="41"/>
      <c r="BQ376" s="41"/>
      <c r="BR376" s="41"/>
      <c r="BS376" s="41"/>
      <c r="BT376" s="41"/>
      <c r="BU376" s="41"/>
      <c r="BV376" s="41"/>
      <c r="BW376" s="41"/>
      <c r="BX376" s="41"/>
      <c r="BY376" s="41"/>
      <c r="BZ376" s="41"/>
      <c r="CA376" s="41"/>
      <c r="CB376" s="41"/>
      <c r="CC376" s="41"/>
      <c r="CD376" s="41"/>
      <c r="CE376" s="41"/>
      <c r="CF376" s="41"/>
      <c r="CG376" s="41"/>
      <c r="CH376" s="41"/>
      <c r="CI376" s="41"/>
      <c r="CJ376" s="41"/>
      <c r="CK376" s="41"/>
      <c r="CL376" s="41"/>
      <c r="CM376" s="41"/>
      <c r="CN376" s="41"/>
      <c r="CO376" s="41"/>
      <c r="CP376" s="41"/>
      <c r="CQ376" s="41"/>
      <c r="CR376" s="41"/>
      <c r="CS376" s="41"/>
      <c r="CT376" s="41"/>
      <c r="CU376" s="41"/>
      <c r="CV376" s="41"/>
      <c r="CW376" s="41"/>
      <c r="CX376" s="41"/>
      <c r="CY376" s="41"/>
      <c r="CZ376" s="41"/>
      <c r="DA376" s="41"/>
      <c r="DB376" s="41"/>
      <c r="DC376" s="41"/>
      <c r="DD376" s="41"/>
      <c r="DE376" s="41"/>
      <c r="DF376" s="41"/>
      <c r="DG376" s="41"/>
      <c r="DH376" s="41"/>
      <c r="DI376" s="41"/>
      <c r="DJ376" s="41"/>
      <c r="DK376" s="41"/>
      <c r="DL376" s="41"/>
      <c r="DM376" s="41"/>
      <c r="DN376" s="41"/>
      <c r="DO376" s="41"/>
      <c r="DP376" s="41"/>
      <c r="DQ376" s="41"/>
      <c r="DR376" s="41"/>
      <c r="DS376" s="41"/>
      <c r="DT376" s="41"/>
      <c r="DU376" s="41"/>
      <c r="DV376" s="41"/>
      <c r="DW376" s="41"/>
      <c r="DX376" s="41"/>
      <c r="DY376" s="41"/>
      <c r="DZ376" s="41"/>
      <c r="EA376" s="41"/>
      <c r="EB376" s="41"/>
      <c r="EC376" s="41"/>
      <c r="ED376" s="41"/>
      <c r="EE376" s="41"/>
      <c r="EF376" s="41"/>
      <c r="EG376" s="41"/>
      <c r="EH376" s="41"/>
      <c r="EI376" s="41"/>
      <c r="EJ376" s="41"/>
      <c r="EK376" s="41"/>
      <c r="EL376" s="41"/>
      <c r="EM376" s="41"/>
      <c r="EN376" s="41"/>
      <c r="EO376" s="41"/>
      <c r="EP376" s="41"/>
      <c r="EQ376" s="41"/>
      <c r="ER376" s="41"/>
      <c r="ES376" s="41"/>
      <c r="ET376" s="41"/>
      <c r="EU376" s="41"/>
      <c r="EV376" s="41"/>
      <c r="EW376" s="41"/>
      <c r="EX376" s="41"/>
      <c r="EY376" s="41"/>
      <c r="EZ376" s="41"/>
      <c r="FA376" s="41"/>
      <c r="FB376" s="41"/>
      <c r="FC376" s="41"/>
      <c r="FD376" s="41"/>
      <c r="FE376" s="41"/>
      <c r="FF376" s="41"/>
      <c r="FG376" s="41"/>
      <c r="FH376" s="41"/>
      <c r="FI376" s="41"/>
      <c r="FJ376" s="41"/>
      <c r="FK376" s="41"/>
      <c r="FL376" s="41"/>
      <c r="FM376" s="41"/>
      <c r="FN376" s="41"/>
      <c r="FO376" s="41"/>
      <c r="FP376" s="41"/>
      <c r="FQ376" s="41"/>
      <c r="FR376" s="41"/>
      <c r="FS376" s="41"/>
      <c r="FT376" s="41"/>
      <c r="FU376" s="41"/>
      <c r="FV376" s="41"/>
      <c r="FW376" s="41"/>
      <c r="FX376" s="41"/>
      <c r="FY376" s="41"/>
      <c r="FZ376" s="41"/>
      <c r="GA376" s="41"/>
      <c r="GB376" s="41"/>
      <c r="GC376" s="41"/>
      <c r="GD376" s="41"/>
      <c r="GE376" s="41"/>
      <c r="GF376" s="41"/>
      <c r="GG376" s="41"/>
      <c r="GH376" s="41"/>
      <c r="GI376" s="41"/>
      <c r="GJ376" s="41"/>
      <c r="GK376" s="41"/>
      <c r="GL376" s="41"/>
      <c r="GM376" s="41"/>
      <c r="GN376" s="41"/>
      <c r="GO376" s="41"/>
      <c r="GP376" s="41"/>
      <c r="GQ376" s="41"/>
      <c r="GR376" s="41"/>
      <c r="GS376" s="41"/>
      <c r="GT376" s="41"/>
      <c r="GU376" s="41"/>
      <c r="GV376" s="41"/>
      <c r="GW376" s="41"/>
      <c r="GX376" s="41"/>
      <c r="GY376" s="41"/>
      <c r="GZ376" s="41"/>
      <c r="HA376" s="41"/>
      <c r="HB376" s="41"/>
      <c r="HC376" s="41"/>
      <c r="HD376" s="41"/>
      <c r="HE376" s="41"/>
      <c r="HF376" s="41"/>
      <c r="HG376" s="41"/>
      <c r="HH376" s="41"/>
      <c r="HI376" s="41"/>
      <c r="HJ376" s="41"/>
      <c r="HK376" s="41"/>
      <c r="HL376" s="41"/>
      <c r="HM376" s="41"/>
      <c r="HN376" s="41"/>
      <c r="HO376" s="41"/>
      <c r="HP376" s="41"/>
      <c r="HQ376" s="41"/>
      <c r="HR376" s="41"/>
      <c r="HS376" s="41"/>
      <c r="HT376" s="41"/>
      <c r="HU376" s="41"/>
      <c r="HV376" s="41"/>
      <c r="HW376" s="41"/>
      <c r="HX376" s="41"/>
      <c r="HY376" s="41"/>
      <c r="HZ376" s="41"/>
      <c r="IA376" s="41"/>
      <c r="IB376" s="41"/>
      <c r="IC376" s="41"/>
      <c r="ID376" s="41"/>
      <c r="IE376" s="41"/>
      <c r="IF376" s="41"/>
      <c r="IG376" s="41"/>
      <c r="IH376" s="41"/>
      <c r="II376" s="41"/>
      <c r="IJ376" s="41"/>
      <c r="IK376" s="41"/>
      <c r="IL376" s="41"/>
      <c r="IM376" s="41"/>
      <c r="IN376" s="41"/>
      <c r="IO376" s="41"/>
      <c r="IP376" s="41"/>
      <c r="IQ376" s="41"/>
      <c r="IR376" s="41"/>
      <c r="IS376" s="41"/>
      <c r="IT376" s="41"/>
      <c r="IU376" s="41"/>
      <c r="IV376" s="41"/>
    </row>
    <row r="377" spans="1:256" s="24" customFormat="1" ht="8.25">
      <c r="A377" s="177" t="s">
        <v>113</v>
      </c>
      <c r="B377" s="191"/>
      <c r="C377" s="191"/>
      <c r="D377" s="192"/>
      <c r="E377" s="169"/>
      <c r="F377" s="25"/>
      <c r="G377" s="25"/>
      <c r="H377" s="25">
        <v>1</v>
      </c>
      <c r="I377" s="25">
        <v>1</v>
      </c>
      <c r="J377" s="25">
        <v>1</v>
      </c>
      <c r="K377" s="25"/>
      <c r="L377" s="25">
        <v>1</v>
      </c>
      <c r="M377" s="25">
        <v>1</v>
      </c>
      <c r="N377" s="25">
        <v>1</v>
      </c>
      <c r="O377" s="25">
        <v>1</v>
      </c>
      <c r="P377" s="25">
        <v>1</v>
      </c>
      <c r="Q377" s="25">
        <v>1</v>
      </c>
      <c r="R377" s="25">
        <v>1</v>
      </c>
      <c r="S377" s="25">
        <v>1</v>
      </c>
      <c r="T377" s="25">
        <v>1</v>
      </c>
      <c r="U377" s="25">
        <v>1</v>
      </c>
      <c r="V377" s="25"/>
      <c r="W377" s="25">
        <v>1</v>
      </c>
      <c r="X377" s="25"/>
      <c r="Y377" s="25">
        <v>1</v>
      </c>
      <c r="Z377" s="25">
        <v>1</v>
      </c>
      <c r="AA377" s="25">
        <v>1</v>
      </c>
      <c r="AB377" s="25">
        <v>1</v>
      </c>
      <c r="AC377" s="25">
        <v>1</v>
      </c>
      <c r="AD377" s="25">
        <v>1</v>
      </c>
      <c r="AE377" s="25">
        <v>1</v>
      </c>
      <c r="AF377" s="25"/>
      <c r="AG377" s="25">
        <v>1</v>
      </c>
      <c r="AH377" s="25">
        <v>1</v>
      </c>
      <c r="AI377" s="25">
        <v>1</v>
      </c>
      <c r="AJ377" s="25">
        <v>1</v>
      </c>
      <c r="AK377" s="25">
        <v>1</v>
      </c>
      <c r="AL377" s="33"/>
      <c r="AM377" s="33"/>
      <c r="AN377" s="33"/>
      <c r="AO377" s="33"/>
      <c r="AP377" s="33"/>
      <c r="AQ377" s="33"/>
      <c r="AR377" s="33"/>
      <c r="AS377" s="33"/>
      <c r="AT377" s="33"/>
      <c r="AU377" s="33"/>
      <c r="AV377" s="33"/>
      <c r="AW377" s="33"/>
      <c r="AX377" s="33"/>
      <c r="AY377" s="33"/>
      <c r="AZ377" s="33"/>
      <c r="BA377" s="33"/>
      <c r="BB377" s="33"/>
      <c r="BC377" s="33"/>
      <c r="BD377" s="33"/>
      <c r="BE377" s="33"/>
      <c r="BF377" s="33"/>
      <c r="BG377" s="33"/>
      <c r="BH377" s="33"/>
      <c r="BI377" s="33"/>
      <c r="BJ377" s="33"/>
      <c r="BK377" s="33"/>
      <c r="BL377" s="33"/>
      <c r="BM377" s="33"/>
      <c r="BN377" s="33"/>
      <c r="BO377" s="33"/>
      <c r="BP377" s="33"/>
      <c r="BQ377" s="33"/>
      <c r="BR377" s="33"/>
      <c r="BS377" s="33"/>
      <c r="BT377" s="33"/>
      <c r="BU377" s="33"/>
      <c r="BV377" s="33"/>
      <c r="BW377" s="33"/>
      <c r="BX377" s="33"/>
      <c r="BY377" s="33"/>
      <c r="BZ377" s="33"/>
      <c r="CA377" s="33"/>
      <c r="CB377" s="33"/>
      <c r="CC377" s="33"/>
      <c r="CD377" s="33"/>
      <c r="CE377" s="33"/>
      <c r="CF377" s="33"/>
      <c r="CG377" s="33"/>
      <c r="CH377" s="33"/>
      <c r="CI377" s="33"/>
      <c r="CJ377" s="33"/>
      <c r="CK377" s="33"/>
      <c r="CL377" s="33"/>
      <c r="CM377" s="33"/>
      <c r="CN377" s="33"/>
      <c r="CO377" s="33"/>
      <c r="CP377" s="33"/>
      <c r="CQ377" s="33"/>
      <c r="CR377" s="33"/>
      <c r="CS377" s="33"/>
      <c r="CT377" s="33"/>
      <c r="CU377" s="33"/>
      <c r="CV377" s="33"/>
      <c r="CW377" s="33"/>
      <c r="CX377" s="33"/>
      <c r="CY377" s="33"/>
      <c r="CZ377" s="33"/>
      <c r="DA377" s="33"/>
      <c r="DB377" s="33"/>
      <c r="DC377" s="33"/>
      <c r="DD377" s="33"/>
      <c r="DE377" s="33"/>
      <c r="DF377" s="33"/>
      <c r="DG377" s="33"/>
      <c r="DH377" s="33"/>
      <c r="DI377" s="33"/>
      <c r="DJ377" s="33"/>
      <c r="DK377" s="33"/>
      <c r="DL377" s="33"/>
      <c r="DM377" s="33"/>
      <c r="DN377" s="33"/>
      <c r="DO377" s="33"/>
      <c r="DP377" s="33"/>
      <c r="DQ377" s="33"/>
      <c r="DR377" s="33"/>
      <c r="DS377" s="33"/>
      <c r="DT377" s="33"/>
      <c r="DU377" s="33"/>
      <c r="DV377" s="33"/>
      <c r="DW377" s="33"/>
      <c r="DX377" s="33"/>
      <c r="DY377" s="33"/>
      <c r="DZ377" s="33"/>
      <c r="EA377" s="33"/>
      <c r="EB377" s="33"/>
      <c r="EC377" s="33"/>
      <c r="ED377" s="33"/>
      <c r="EE377" s="33"/>
      <c r="EF377" s="33"/>
      <c r="EG377" s="33"/>
      <c r="EH377" s="33"/>
      <c r="EI377" s="33"/>
      <c r="EJ377" s="33"/>
      <c r="EK377" s="33"/>
      <c r="EL377" s="33"/>
      <c r="EM377" s="33"/>
      <c r="EN377" s="33"/>
      <c r="EO377" s="33"/>
      <c r="EP377" s="33"/>
      <c r="EQ377" s="33"/>
      <c r="ER377" s="33"/>
      <c r="ES377" s="33"/>
      <c r="ET377" s="33"/>
      <c r="EU377" s="33"/>
      <c r="EV377" s="33"/>
      <c r="EW377" s="33"/>
      <c r="EX377" s="33"/>
      <c r="EY377" s="33"/>
      <c r="EZ377" s="33"/>
      <c r="FA377" s="33"/>
      <c r="FB377" s="33"/>
      <c r="FC377" s="33"/>
      <c r="FD377" s="33"/>
      <c r="FE377" s="33"/>
      <c r="FF377" s="33"/>
      <c r="FG377" s="33"/>
      <c r="FH377" s="33"/>
      <c r="FI377" s="33"/>
      <c r="FJ377" s="33"/>
      <c r="FK377" s="33"/>
      <c r="FL377" s="33"/>
      <c r="FM377" s="33"/>
      <c r="FN377" s="33"/>
      <c r="FO377" s="33"/>
      <c r="FP377" s="33"/>
      <c r="FQ377" s="33"/>
      <c r="FR377" s="33"/>
      <c r="FS377" s="33"/>
      <c r="FT377" s="33"/>
      <c r="FU377" s="33"/>
      <c r="FV377" s="33"/>
      <c r="FW377" s="33"/>
      <c r="FX377" s="33"/>
      <c r="FY377" s="33"/>
      <c r="FZ377" s="33"/>
      <c r="GA377" s="33"/>
      <c r="GB377" s="33"/>
      <c r="GC377" s="33"/>
      <c r="GD377" s="33"/>
      <c r="GE377" s="33"/>
      <c r="GF377" s="33"/>
      <c r="GG377" s="33"/>
      <c r="GH377" s="33"/>
      <c r="GI377" s="33"/>
      <c r="GJ377" s="33"/>
      <c r="GK377" s="33"/>
      <c r="GL377" s="33"/>
      <c r="GM377" s="33"/>
      <c r="GN377" s="33"/>
      <c r="GO377" s="33"/>
      <c r="GP377" s="33"/>
      <c r="GQ377" s="33"/>
      <c r="GR377" s="33"/>
      <c r="GS377" s="33"/>
      <c r="GT377" s="33"/>
      <c r="GU377" s="33"/>
      <c r="GV377" s="33"/>
      <c r="GW377" s="33"/>
      <c r="GX377" s="33"/>
      <c r="GY377" s="33"/>
      <c r="GZ377" s="33"/>
      <c r="HA377" s="33"/>
      <c r="HB377" s="33"/>
      <c r="HC377" s="33"/>
      <c r="HD377" s="33"/>
      <c r="HE377" s="33"/>
      <c r="HF377" s="33"/>
      <c r="HG377" s="33"/>
      <c r="HH377" s="33"/>
      <c r="HI377" s="33"/>
      <c r="HJ377" s="33"/>
      <c r="HK377" s="33"/>
      <c r="HL377" s="33"/>
      <c r="HM377" s="33"/>
      <c r="HN377" s="33"/>
      <c r="HO377" s="33"/>
      <c r="HP377" s="33"/>
      <c r="HQ377" s="33"/>
      <c r="HR377" s="33"/>
      <c r="HS377" s="33"/>
      <c r="HT377" s="33"/>
      <c r="HU377" s="33"/>
      <c r="HV377" s="33"/>
      <c r="HW377" s="33"/>
      <c r="HX377" s="33"/>
      <c r="HY377" s="33"/>
      <c r="HZ377" s="33"/>
      <c r="IA377" s="33"/>
      <c r="IB377" s="33"/>
      <c r="IC377" s="33"/>
      <c r="ID377" s="33"/>
      <c r="IE377" s="33"/>
      <c r="IF377" s="33"/>
      <c r="IG377" s="33"/>
      <c r="IH377" s="33"/>
      <c r="II377" s="33"/>
      <c r="IJ377" s="33"/>
      <c r="IK377" s="33"/>
      <c r="IL377" s="33"/>
      <c r="IM377" s="33"/>
      <c r="IN377" s="33"/>
      <c r="IO377" s="33"/>
      <c r="IP377" s="33"/>
      <c r="IQ377" s="33"/>
      <c r="IR377" s="33"/>
      <c r="IS377" s="33"/>
      <c r="IT377" s="33"/>
      <c r="IU377" s="33"/>
      <c r="IV377" s="33"/>
    </row>
    <row r="378" spans="1:256" ht="33.75">
      <c r="A378" s="178" t="s">
        <v>844</v>
      </c>
      <c r="B378" s="163" t="s">
        <v>845</v>
      </c>
      <c r="C378" s="174" t="s">
        <v>3443</v>
      </c>
      <c r="D378" s="179" t="s">
        <v>802</v>
      </c>
      <c r="E378" s="164" t="s">
        <v>224</v>
      </c>
      <c r="F378" s="8">
        <v>1</v>
      </c>
      <c r="G378" s="10" t="s">
        <v>846</v>
      </c>
      <c r="H378" s="11">
        <v>81.487854251012138</v>
      </c>
      <c r="I378" s="11">
        <v>1.2074898785425101</v>
      </c>
      <c r="J378" s="11">
        <v>0.15789473684210525</v>
      </c>
      <c r="K378" s="11">
        <v>14.176113360323885</v>
      </c>
      <c r="L378" s="11">
        <v>2.0900809716599191</v>
      </c>
      <c r="M378" s="11">
        <v>0.9</v>
      </c>
      <c r="N378" s="10">
        <v>13.673937246963563</v>
      </c>
      <c r="O378" s="11">
        <v>0.56595268218623485</v>
      </c>
      <c r="P378" s="10">
        <v>19.963967611336038</v>
      </c>
      <c r="Q378" s="10">
        <v>37.676113360323889</v>
      </c>
      <c r="R378" s="10">
        <v>232.04048582995952</v>
      </c>
      <c r="S378" s="10">
        <v>15.292307692307695</v>
      </c>
      <c r="T378" s="8">
        <v>0.72093117408906882</v>
      </c>
      <c r="U378" s="8">
        <v>0.39237026455969243</v>
      </c>
      <c r="V378" s="10">
        <v>2.1754807692307687</v>
      </c>
      <c r="W378" s="10">
        <v>0</v>
      </c>
      <c r="X378" s="10">
        <v>26.105769230769234</v>
      </c>
      <c r="Y378" s="10">
        <v>0</v>
      </c>
      <c r="Z378" s="10">
        <v>26.105769230769234</v>
      </c>
      <c r="AA378" s="10">
        <v>0</v>
      </c>
      <c r="AB378" s="10">
        <v>0</v>
      </c>
      <c r="AC378" s="8" t="s">
        <v>847</v>
      </c>
      <c r="AD378" s="8">
        <v>5.9848178137651829E-2</v>
      </c>
      <c r="AE378" s="8">
        <v>8.2834008097165984E-2</v>
      </c>
      <c r="AF378" s="11">
        <v>0.60728744939271251</v>
      </c>
      <c r="AG378" s="11">
        <v>0.30364372469635625</v>
      </c>
      <c r="AH378" s="11">
        <v>0.30364372469635625</v>
      </c>
      <c r="AI378" s="13">
        <v>0.21027327935222678</v>
      </c>
      <c r="AJ378" s="10">
        <v>11</v>
      </c>
      <c r="AK378" s="11">
        <v>13.509008097165992</v>
      </c>
      <c r="AL378" s="14"/>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c r="CI378" s="14"/>
      <c r="CJ378" s="14"/>
      <c r="CK378" s="14"/>
      <c r="CL378" s="14"/>
      <c r="CM378" s="14"/>
      <c r="CN378" s="14"/>
      <c r="CO378" s="14"/>
      <c r="CP378" s="14"/>
      <c r="CQ378" s="14"/>
      <c r="CR378" s="14"/>
      <c r="CS378" s="14"/>
      <c r="CT378" s="14"/>
      <c r="CU378" s="14"/>
      <c r="CV378" s="14"/>
      <c r="CW378" s="14"/>
      <c r="CX378" s="14"/>
      <c r="CY378" s="14"/>
      <c r="CZ378" s="14"/>
      <c r="DA378" s="14"/>
      <c r="DB378" s="14"/>
      <c r="DC378" s="14"/>
      <c r="DD378" s="14"/>
      <c r="DE378" s="14"/>
      <c r="DF378" s="14"/>
      <c r="DG378" s="14"/>
      <c r="DH378" s="14"/>
      <c r="DI378" s="14"/>
      <c r="DJ378" s="14"/>
      <c r="DK378" s="14"/>
      <c r="DL378" s="14"/>
      <c r="DM378" s="14"/>
      <c r="DN378" s="14"/>
      <c r="DO378" s="14"/>
      <c r="DP378" s="14"/>
      <c r="DQ378" s="14"/>
      <c r="DR378" s="14"/>
      <c r="DS378" s="14"/>
      <c r="DT378" s="14"/>
      <c r="DU378" s="14"/>
      <c r="DV378" s="14"/>
      <c r="DW378" s="14"/>
      <c r="DX378" s="14"/>
      <c r="DY378" s="14"/>
      <c r="DZ378" s="14"/>
      <c r="EA378" s="14"/>
      <c r="EB378" s="14"/>
      <c r="EC378" s="14"/>
      <c r="ED378" s="14"/>
      <c r="EE378" s="14"/>
      <c r="EF378" s="14"/>
      <c r="EG378" s="14"/>
      <c r="EH378" s="14"/>
      <c r="EI378" s="14"/>
      <c r="EJ378" s="14"/>
      <c r="EK378" s="14"/>
      <c r="EL378" s="14"/>
      <c r="EM378" s="14"/>
      <c r="EN378" s="14"/>
      <c r="EO378" s="14"/>
      <c r="EP378" s="14"/>
      <c r="EQ378" s="14"/>
      <c r="ER378" s="14"/>
      <c r="ES378" s="14"/>
      <c r="ET378" s="14"/>
      <c r="EU378" s="14"/>
      <c r="EV378" s="14"/>
      <c r="EW378" s="14"/>
      <c r="EX378" s="14"/>
      <c r="EY378" s="14"/>
      <c r="EZ378" s="14"/>
      <c r="FA378" s="14"/>
      <c r="FB378" s="14"/>
      <c r="FC378" s="14"/>
      <c r="FD378" s="14"/>
      <c r="FE378" s="14"/>
      <c r="FF378" s="14"/>
      <c r="FG378" s="14"/>
      <c r="FH378" s="14"/>
      <c r="FI378" s="14"/>
      <c r="FJ378" s="14"/>
      <c r="FK378" s="14"/>
      <c r="FL378" s="14"/>
      <c r="FM378" s="14"/>
      <c r="FN378" s="14"/>
      <c r="FO378" s="14"/>
      <c r="FP378" s="14"/>
      <c r="FQ378" s="14"/>
      <c r="FR378" s="14"/>
      <c r="FS378" s="14"/>
      <c r="FT378" s="14"/>
      <c r="FU378" s="14"/>
      <c r="FV378" s="14"/>
      <c r="FW378" s="14"/>
      <c r="FX378" s="14"/>
      <c r="FY378" s="14"/>
      <c r="FZ378" s="14"/>
      <c r="GA378" s="14"/>
      <c r="GB378" s="14"/>
      <c r="GC378" s="14"/>
      <c r="GD378" s="14"/>
      <c r="GE378" s="14"/>
      <c r="GF378" s="14"/>
      <c r="GG378" s="14"/>
      <c r="GH378" s="14"/>
      <c r="GI378" s="14"/>
      <c r="GJ378" s="14"/>
      <c r="GK378" s="14"/>
      <c r="GL378" s="14"/>
      <c r="GM378" s="14"/>
      <c r="GN378" s="14"/>
      <c r="GO378" s="14"/>
      <c r="GP378" s="14"/>
      <c r="GQ378" s="14"/>
      <c r="GR378" s="14"/>
      <c r="GS378" s="14"/>
      <c r="GT378" s="14"/>
      <c r="GU378" s="14"/>
      <c r="GV378" s="14"/>
      <c r="GW378" s="14"/>
      <c r="GX378" s="14"/>
      <c r="GY378" s="14"/>
      <c r="GZ378" s="14"/>
      <c r="HA378" s="14"/>
      <c r="HB378" s="14"/>
      <c r="HC378" s="14"/>
      <c r="HD378" s="14"/>
      <c r="HE378" s="14"/>
      <c r="HF378" s="14"/>
      <c r="HG378" s="14"/>
      <c r="HH378" s="14"/>
      <c r="HI378" s="14"/>
      <c r="HJ378" s="14"/>
      <c r="HK378" s="14"/>
      <c r="HL378" s="14"/>
      <c r="HM378" s="14"/>
      <c r="HN378" s="14"/>
      <c r="HO378" s="14"/>
      <c r="HP378" s="14"/>
      <c r="HQ378" s="14"/>
      <c r="HR378" s="14"/>
      <c r="HS378" s="14"/>
      <c r="HT378" s="14"/>
      <c r="HU378" s="14"/>
      <c r="HV378" s="14"/>
      <c r="HW378" s="14"/>
      <c r="HX378" s="14"/>
      <c r="HY378" s="14"/>
      <c r="HZ378" s="14"/>
      <c r="IA378" s="14"/>
      <c r="IB378" s="14"/>
      <c r="IC378" s="14"/>
      <c r="ID378" s="14"/>
      <c r="IE378" s="14"/>
      <c r="IF378" s="14"/>
      <c r="IG378" s="14"/>
      <c r="IH378" s="14"/>
      <c r="II378" s="14"/>
      <c r="IJ378" s="14"/>
    </row>
    <row r="379" spans="1:256" s="18" customFormat="1" ht="22.5">
      <c r="A379" s="175" t="s">
        <v>830</v>
      </c>
      <c r="B379" s="188" t="s">
        <v>848</v>
      </c>
      <c r="C379" s="173" t="s">
        <v>3444</v>
      </c>
      <c r="D379" s="186"/>
      <c r="E379" s="167" t="s">
        <v>224</v>
      </c>
      <c r="F379" s="30">
        <v>1</v>
      </c>
      <c r="G379" s="28" t="s">
        <v>849</v>
      </c>
      <c r="H379" s="29">
        <v>76.958084826612605</v>
      </c>
      <c r="I379" s="29">
        <v>1.4498338934323036</v>
      </c>
      <c r="J379" s="29">
        <v>0.75386747133757992</v>
      </c>
      <c r="K379" s="29">
        <v>16.600000000000001</v>
      </c>
      <c r="L379" s="29">
        <v>2.5306270903756944</v>
      </c>
      <c r="M379" s="29">
        <v>1.8</v>
      </c>
      <c r="N379" s="28">
        <v>13.670247848506452</v>
      </c>
      <c r="O379" s="29">
        <v>0.59532931205799344</v>
      </c>
      <c r="P379" s="28">
        <v>22.602273268324797</v>
      </c>
      <c r="Q379" s="28">
        <v>44.019822575505756</v>
      </c>
      <c r="R379" s="28">
        <v>273.35663857558603</v>
      </c>
      <c r="S379" s="28">
        <v>309.50834782615556</v>
      </c>
      <c r="T379" s="30">
        <v>0.85061252381760777</v>
      </c>
      <c r="U379" s="30">
        <v>0.46661683595006964</v>
      </c>
      <c r="V379" s="28">
        <v>2.6379095067590099</v>
      </c>
      <c r="W379" s="27">
        <v>0</v>
      </c>
      <c r="X379" s="27" t="s">
        <v>741</v>
      </c>
      <c r="Y379" s="27"/>
      <c r="Z379" s="28">
        <v>31.654914081108121</v>
      </c>
      <c r="AA379" s="27"/>
      <c r="AB379" s="27">
        <v>0</v>
      </c>
      <c r="AC379" s="30" t="s">
        <v>850</v>
      </c>
      <c r="AD379" s="30">
        <v>6.9775944761911166E-2</v>
      </c>
      <c r="AE379" s="30">
        <v>9.9652814261147207E-2</v>
      </c>
      <c r="AF379" s="29" t="s">
        <v>101</v>
      </c>
      <c r="AG379" s="29">
        <v>0.35729200058588156</v>
      </c>
      <c r="AH379" s="29"/>
      <c r="AI379" s="54">
        <v>0.247</v>
      </c>
      <c r="AJ379" s="28">
        <v>14</v>
      </c>
      <c r="AK379" s="29">
        <v>16.545921432888321</v>
      </c>
      <c r="AL379" s="14"/>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c r="CI379" s="14"/>
      <c r="CJ379" s="14"/>
      <c r="CK379" s="14"/>
      <c r="CL379" s="14"/>
      <c r="CM379" s="14"/>
      <c r="CN379" s="14"/>
      <c r="CO379" s="14"/>
      <c r="CP379" s="14"/>
      <c r="CQ379" s="14"/>
      <c r="CR379" s="14"/>
      <c r="CS379" s="14"/>
      <c r="CT379" s="14"/>
      <c r="CU379" s="14"/>
      <c r="CV379" s="14"/>
      <c r="CW379" s="14"/>
      <c r="CX379" s="14"/>
      <c r="CY379" s="14"/>
      <c r="CZ379" s="14"/>
      <c r="DA379" s="14"/>
      <c r="DB379" s="14"/>
      <c r="DC379" s="14"/>
      <c r="DD379" s="14"/>
      <c r="DE379" s="14"/>
      <c r="DF379" s="14"/>
      <c r="DG379" s="14"/>
      <c r="DH379" s="14"/>
      <c r="DI379" s="14"/>
      <c r="DJ379" s="14"/>
      <c r="DK379" s="14"/>
      <c r="DL379" s="14"/>
      <c r="DM379" s="14"/>
      <c r="DN379" s="14"/>
      <c r="DO379" s="14"/>
      <c r="DP379" s="14"/>
      <c r="DQ379" s="14"/>
      <c r="DR379" s="14"/>
      <c r="DS379" s="14"/>
      <c r="DT379" s="14"/>
      <c r="DU379" s="14"/>
      <c r="DV379" s="14"/>
      <c r="DW379" s="14"/>
      <c r="DX379" s="14"/>
      <c r="DY379" s="14"/>
      <c r="DZ379" s="14"/>
      <c r="EA379" s="14"/>
      <c r="EB379" s="14"/>
      <c r="EC379" s="14"/>
      <c r="ED379" s="14"/>
      <c r="EE379" s="14"/>
      <c r="EF379" s="14"/>
      <c r="EG379" s="14"/>
      <c r="EH379" s="14"/>
      <c r="EI379" s="14"/>
      <c r="EJ379" s="14"/>
      <c r="EK379" s="14"/>
      <c r="EL379" s="14"/>
      <c r="EM379" s="14"/>
      <c r="EN379" s="14"/>
      <c r="EO379" s="14"/>
      <c r="EP379" s="14"/>
      <c r="EQ379" s="14"/>
      <c r="ER379" s="14"/>
      <c r="ES379" s="14"/>
      <c r="ET379" s="14"/>
      <c r="EU379" s="14"/>
      <c r="EV379" s="14"/>
      <c r="EW379" s="14"/>
      <c r="EX379" s="14"/>
      <c r="EY379" s="14"/>
      <c r="EZ379" s="14"/>
      <c r="FA379" s="14"/>
      <c r="FB379" s="14"/>
      <c r="FC379" s="14"/>
      <c r="FD379" s="14"/>
      <c r="FE379" s="14"/>
      <c r="FF379" s="14"/>
      <c r="FG379" s="14"/>
      <c r="FH379" s="14"/>
      <c r="FI379" s="14"/>
      <c r="FJ379" s="14"/>
      <c r="FK379" s="14"/>
      <c r="FL379" s="14"/>
      <c r="FM379" s="14"/>
      <c r="FN379" s="14"/>
      <c r="FO379" s="14"/>
      <c r="FP379" s="14"/>
      <c r="FQ379" s="14"/>
      <c r="FR379" s="14"/>
      <c r="FS379" s="14"/>
      <c r="FT379" s="14"/>
      <c r="FU379" s="14"/>
      <c r="FV379" s="14"/>
      <c r="FW379" s="14"/>
      <c r="FX379" s="14"/>
      <c r="FY379" s="14"/>
      <c r="FZ379" s="14"/>
      <c r="GA379" s="14"/>
      <c r="GB379" s="14"/>
      <c r="GC379" s="14"/>
      <c r="GD379" s="14"/>
      <c r="GE379" s="14"/>
      <c r="GF379" s="14"/>
      <c r="GG379" s="14"/>
      <c r="GH379" s="14"/>
      <c r="GI379" s="14"/>
      <c r="GJ379" s="14"/>
      <c r="GK379" s="14"/>
      <c r="GL379" s="14"/>
      <c r="GM379" s="14"/>
      <c r="GN379" s="14"/>
      <c r="GO379" s="14"/>
      <c r="GP379" s="14"/>
      <c r="GQ379" s="14"/>
      <c r="GR379" s="14"/>
      <c r="GS379" s="14"/>
      <c r="GT379" s="14"/>
      <c r="GU379" s="14"/>
      <c r="GV379" s="14"/>
      <c r="GW379" s="14"/>
      <c r="GX379" s="14"/>
      <c r="GY379" s="14"/>
      <c r="GZ379" s="14"/>
      <c r="HA379" s="14"/>
      <c r="HB379" s="14"/>
      <c r="HC379" s="14"/>
      <c r="HD379" s="14"/>
      <c r="HE379" s="14"/>
      <c r="HF379" s="14"/>
      <c r="HG379" s="14"/>
      <c r="HH379" s="14"/>
      <c r="HI379" s="14"/>
      <c r="HJ379" s="14"/>
      <c r="HK379" s="14"/>
      <c r="HL379" s="14"/>
      <c r="HM379" s="14"/>
      <c r="HN379" s="14"/>
      <c r="HO379" s="14"/>
      <c r="HP379" s="14"/>
      <c r="HQ379" s="14"/>
      <c r="HR379" s="14"/>
      <c r="HS379" s="14"/>
      <c r="HT379" s="14"/>
      <c r="HU379" s="14"/>
      <c r="HV379" s="14"/>
      <c r="HW379" s="14"/>
      <c r="HX379" s="14"/>
      <c r="HY379" s="14"/>
      <c r="HZ379" s="14"/>
      <c r="IA379" s="14"/>
      <c r="IB379" s="14"/>
      <c r="IC379" s="14"/>
      <c r="ID379" s="14"/>
      <c r="IE379" s="14"/>
      <c r="IF379" s="14"/>
      <c r="IG379" s="14"/>
      <c r="IH379" s="14"/>
      <c r="II379" s="14"/>
      <c r="IJ379" s="14"/>
      <c r="IK379" s="6"/>
      <c r="IL379" s="6"/>
      <c r="IM379" s="6"/>
      <c r="IN379" s="6"/>
      <c r="IO379" s="6"/>
      <c r="IP379" s="6"/>
      <c r="IQ379" s="6"/>
      <c r="IR379" s="6"/>
      <c r="IS379" s="6"/>
      <c r="IT379" s="6"/>
      <c r="IU379" s="6"/>
      <c r="IV379" s="6"/>
    </row>
    <row r="380" spans="1:256" ht="45">
      <c r="A380" s="178" t="s">
        <v>827</v>
      </c>
      <c r="B380" s="163" t="s">
        <v>826</v>
      </c>
      <c r="C380" s="174" t="s">
        <v>828</v>
      </c>
      <c r="D380" s="179" t="s">
        <v>812</v>
      </c>
      <c r="E380" s="164" t="s">
        <v>829</v>
      </c>
      <c r="F380" s="8">
        <v>0.84</v>
      </c>
      <c r="G380" s="10" t="s">
        <v>2590</v>
      </c>
      <c r="H380" s="11">
        <v>73.7</v>
      </c>
      <c r="I380" s="11">
        <v>0.9</v>
      </c>
      <c r="J380" s="11">
        <v>0.3</v>
      </c>
      <c r="K380" s="11">
        <v>21.11</v>
      </c>
      <c r="L380" s="11">
        <v>3</v>
      </c>
      <c r="M380" s="11">
        <v>0.99</v>
      </c>
      <c r="N380" s="10">
        <v>30</v>
      </c>
      <c r="O380" s="11">
        <v>0.61</v>
      </c>
      <c r="P380" s="10">
        <v>25</v>
      </c>
      <c r="Q380" s="10">
        <v>38</v>
      </c>
      <c r="R380" s="10">
        <v>214</v>
      </c>
      <c r="S380" s="10">
        <v>22</v>
      </c>
      <c r="T380" s="8">
        <v>0.3</v>
      </c>
      <c r="U380" s="8">
        <v>0.151</v>
      </c>
      <c r="V380" s="10">
        <v>719.375</v>
      </c>
      <c r="W380" s="10">
        <v>0</v>
      </c>
      <c r="X380" s="10">
        <v>8630</v>
      </c>
      <c r="Y380" s="10">
        <v>7</v>
      </c>
      <c r="Z380" s="10">
        <v>8630</v>
      </c>
      <c r="AA380" s="10">
        <v>0</v>
      </c>
      <c r="AB380" s="10">
        <v>0</v>
      </c>
      <c r="AC380" s="8" t="s">
        <v>220</v>
      </c>
      <c r="AD380" s="8">
        <v>7.8E-2</v>
      </c>
      <c r="AE380" s="8">
        <v>6.0999999999999999E-2</v>
      </c>
      <c r="AF380" s="11">
        <v>0.8</v>
      </c>
      <c r="AG380" s="12">
        <v>0.5</v>
      </c>
      <c r="AH380" s="12">
        <v>0.3</v>
      </c>
      <c r="AI380" s="13">
        <v>0.20899999999999999</v>
      </c>
      <c r="AJ380" s="10">
        <v>11</v>
      </c>
      <c r="AK380" s="11">
        <v>23</v>
      </c>
      <c r="AL380" s="14"/>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c r="CI380" s="14"/>
      <c r="CJ380" s="14"/>
      <c r="CK380" s="14"/>
      <c r="CL380" s="14"/>
      <c r="CM380" s="14"/>
      <c r="CN380" s="14"/>
      <c r="CO380" s="14"/>
      <c r="CP380" s="14"/>
      <c r="CQ380" s="14"/>
      <c r="CR380" s="14"/>
      <c r="CS380" s="14"/>
      <c r="CT380" s="14"/>
      <c r="CU380" s="14"/>
      <c r="CV380" s="14"/>
      <c r="CW380" s="14"/>
      <c r="CX380" s="14"/>
      <c r="CY380" s="14"/>
      <c r="CZ380" s="14"/>
      <c r="DA380" s="14"/>
      <c r="DB380" s="14"/>
      <c r="DC380" s="14"/>
      <c r="DD380" s="14"/>
      <c r="DE380" s="14"/>
      <c r="DF380" s="14"/>
      <c r="DG380" s="14"/>
      <c r="DH380" s="14"/>
      <c r="DI380" s="14"/>
      <c r="DJ380" s="14"/>
      <c r="DK380" s="14"/>
      <c r="DL380" s="14"/>
      <c r="DM380" s="14"/>
      <c r="DN380" s="14"/>
      <c r="DO380" s="14"/>
      <c r="DP380" s="14"/>
      <c r="DQ380" s="14"/>
      <c r="DR380" s="14"/>
      <c r="DS380" s="14"/>
      <c r="DT380" s="14"/>
      <c r="DU380" s="14"/>
      <c r="DV380" s="14"/>
      <c r="DW380" s="14"/>
      <c r="DX380" s="14"/>
      <c r="DY380" s="14"/>
      <c r="DZ380" s="14"/>
      <c r="EA380" s="14"/>
      <c r="EB380" s="14"/>
      <c r="EC380" s="14"/>
      <c r="ED380" s="14"/>
      <c r="EE380" s="14"/>
      <c r="EF380" s="14"/>
      <c r="EG380" s="14"/>
      <c r="EH380" s="14"/>
      <c r="EI380" s="14"/>
      <c r="EJ380" s="14"/>
      <c r="EK380" s="14"/>
      <c r="EL380" s="14"/>
      <c r="EM380" s="14"/>
      <c r="EN380" s="14"/>
      <c r="EO380" s="14"/>
      <c r="EP380" s="14"/>
      <c r="EQ380" s="14"/>
      <c r="ER380" s="14"/>
      <c r="ES380" s="14"/>
      <c r="ET380" s="14"/>
      <c r="EU380" s="14"/>
      <c r="EV380" s="14"/>
      <c r="EW380" s="14"/>
      <c r="EX380" s="14"/>
      <c r="EY380" s="14"/>
      <c r="EZ380" s="14"/>
      <c r="FA380" s="14"/>
      <c r="FB380" s="14"/>
      <c r="FC380" s="14"/>
      <c r="FD380" s="14"/>
      <c r="FE380" s="14"/>
      <c r="FF380" s="14"/>
      <c r="FG380" s="14"/>
      <c r="FH380" s="14"/>
      <c r="FI380" s="14"/>
      <c r="FJ380" s="14"/>
      <c r="FK380" s="14"/>
      <c r="FL380" s="14"/>
      <c r="FM380" s="14"/>
      <c r="FN380" s="14"/>
      <c r="FO380" s="14"/>
      <c r="FP380" s="14"/>
      <c r="FQ380" s="14"/>
      <c r="FR380" s="14"/>
      <c r="FS380" s="14"/>
      <c r="FT380" s="14"/>
      <c r="FU380" s="14"/>
      <c r="FV380" s="14"/>
      <c r="FW380" s="14"/>
      <c r="FX380" s="14"/>
      <c r="FY380" s="14"/>
      <c r="FZ380" s="14"/>
      <c r="GA380" s="14"/>
      <c r="GB380" s="14"/>
      <c r="GC380" s="14"/>
      <c r="GD380" s="14"/>
      <c r="GE380" s="14"/>
      <c r="GF380" s="14"/>
      <c r="GG380" s="14"/>
      <c r="GH380" s="14"/>
      <c r="GI380" s="14"/>
      <c r="GJ380" s="14"/>
      <c r="GK380" s="14"/>
      <c r="GL380" s="14"/>
      <c r="GM380" s="14"/>
      <c r="GN380" s="14"/>
      <c r="GO380" s="14"/>
      <c r="GP380" s="14"/>
      <c r="GQ380" s="14"/>
      <c r="GR380" s="14"/>
      <c r="GS380" s="14"/>
      <c r="GT380" s="14"/>
      <c r="GU380" s="14"/>
      <c r="GV380" s="14"/>
      <c r="GW380" s="14"/>
      <c r="GX380" s="14"/>
      <c r="GY380" s="14"/>
      <c r="GZ380" s="14"/>
      <c r="HA380" s="14"/>
      <c r="HB380" s="14"/>
      <c r="HC380" s="14"/>
      <c r="HD380" s="14"/>
      <c r="HE380" s="14"/>
      <c r="HF380" s="14"/>
      <c r="HG380" s="14"/>
      <c r="HH380" s="14"/>
      <c r="HI380" s="14"/>
      <c r="HJ380" s="14"/>
      <c r="HK380" s="14"/>
      <c r="HL380" s="14"/>
      <c r="HM380" s="14"/>
      <c r="HN380" s="14"/>
      <c r="HO380" s="14"/>
      <c r="HP380" s="14"/>
      <c r="HQ380" s="14"/>
      <c r="HR380" s="14"/>
      <c r="HS380" s="14"/>
      <c r="HT380" s="14"/>
      <c r="HU380" s="14"/>
      <c r="HV380" s="14"/>
      <c r="HW380" s="14"/>
      <c r="HX380" s="14"/>
      <c r="HY380" s="14"/>
      <c r="HZ380" s="14"/>
      <c r="IA380" s="14"/>
      <c r="IB380" s="14"/>
      <c r="IC380" s="14"/>
      <c r="ID380" s="14"/>
      <c r="IE380" s="14"/>
      <c r="IF380" s="14"/>
      <c r="IG380" s="14"/>
      <c r="IH380" s="14"/>
      <c r="II380" s="14"/>
      <c r="IJ380" s="14"/>
    </row>
    <row r="381" spans="1:256" s="41" customFormat="1" ht="8.25">
      <c r="A381" s="197" t="s">
        <v>112</v>
      </c>
      <c r="B381" s="193"/>
      <c r="C381" s="193"/>
      <c r="D381" s="194"/>
      <c r="E381" s="181"/>
      <c r="F381" s="43"/>
      <c r="G381" s="34"/>
      <c r="H381" s="44"/>
      <c r="I381" s="44"/>
      <c r="J381" s="44"/>
      <c r="K381" s="44"/>
      <c r="L381" s="44"/>
      <c r="M381" s="44"/>
      <c r="N381" s="34"/>
      <c r="O381" s="44"/>
      <c r="P381" s="34"/>
      <c r="Q381" s="34"/>
      <c r="R381" s="34"/>
      <c r="S381" s="34"/>
      <c r="T381" s="43"/>
      <c r="U381" s="43"/>
      <c r="V381" s="34"/>
      <c r="W381" s="34"/>
      <c r="X381" s="34"/>
      <c r="Y381" s="34"/>
      <c r="Z381" s="34"/>
      <c r="AA381" s="34"/>
      <c r="AB381" s="34"/>
      <c r="AC381" s="43"/>
      <c r="AD381" s="43"/>
      <c r="AE381" s="43"/>
      <c r="AF381" s="43"/>
      <c r="AG381" s="43"/>
      <c r="AH381" s="43"/>
      <c r="AI381" s="42"/>
      <c r="AJ381" s="34"/>
      <c r="AK381" s="44"/>
    </row>
    <row r="382" spans="1:256" s="33" customFormat="1" ht="8.25">
      <c r="A382" s="198" t="s">
        <v>113</v>
      </c>
      <c r="B382" s="195"/>
      <c r="C382" s="195"/>
      <c r="D382" s="196"/>
      <c r="E382" s="171"/>
      <c r="F382" s="43"/>
      <c r="G382" s="34"/>
      <c r="H382" s="34">
        <v>1</v>
      </c>
      <c r="I382" s="34">
        <v>1</v>
      </c>
      <c r="J382" s="34">
        <v>1</v>
      </c>
      <c r="K382" s="34"/>
      <c r="L382" s="34">
        <v>1</v>
      </c>
      <c r="M382" s="34">
        <v>1</v>
      </c>
      <c r="N382" s="34">
        <v>1</v>
      </c>
      <c r="O382" s="34">
        <v>1</v>
      </c>
      <c r="P382" s="34">
        <v>1</v>
      </c>
      <c r="Q382" s="34">
        <v>1</v>
      </c>
      <c r="R382" s="34">
        <v>1</v>
      </c>
      <c r="S382" s="34">
        <v>1</v>
      </c>
      <c r="T382" s="34">
        <v>1</v>
      </c>
      <c r="U382" s="34">
        <v>1</v>
      </c>
      <c r="V382" s="34"/>
      <c r="W382" s="34">
        <v>1</v>
      </c>
      <c r="X382" s="34"/>
      <c r="Y382" s="34">
        <v>1</v>
      </c>
      <c r="Z382" s="34">
        <v>1</v>
      </c>
      <c r="AA382" s="34">
        <v>1</v>
      </c>
      <c r="AB382" s="34">
        <v>1</v>
      </c>
      <c r="AC382" s="34">
        <v>1</v>
      </c>
      <c r="AD382" s="34">
        <v>1</v>
      </c>
      <c r="AE382" s="34">
        <v>1</v>
      </c>
      <c r="AF382" s="34"/>
      <c r="AG382" s="34">
        <v>1</v>
      </c>
      <c r="AH382" s="34">
        <v>1</v>
      </c>
      <c r="AI382" s="34">
        <v>1</v>
      </c>
      <c r="AJ382" s="34">
        <v>1</v>
      </c>
      <c r="AK382" s="34">
        <v>1</v>
      </c>
    </row>
    <row r="383" spans="1:256" s="18" customFormat="1" ht="56.25">
      <c r="A383" s="175" t="s">
        <v>851</v>
      </c>
      <c r="B383" s="188" t="s">
        <v>852</v>
      </c>
      <c r="C383" s="173" t="s">
        <v>3445</v>
      </c>
      <c r="D383" s="186" t="s">
        <v>812</v>
      </c>
      <c r="E383" s="167" t="s">
        <v>224</v>
      </c>
      <c r="F383" s="30">
        <v>1</v>
      </c>
      <c r="G383" s="28" t="s">
        <v>853</v>
      </c>
      <c r="H383" s="29">
        <v>73.380566801619423</v>
      </c>
      <c r="I383" s="29">
        <v>0.91093117408906876</v>
      </c>
      <c r="J383" s="29">
        <v>0.30364372469635625</v>
      </c>
      <c r="K383" s="29">
        <v>21.366396761133601</v>
      </c>
      <c r="L383" s="29">
        <v>3.0364372469635628</v>
      </c>
      <c r="M383" s="29">
        <v>0.95192307692307698</v>
      </c>
      <c r="N383" s="28">
        <v>31.497975708502025</v>
      </c>
      <c r="O383" s="29">
        <v>0.66325910931174092</v>
      </c>
      <c r="P383" s="28">
        <v>24.012145748987855</v>
      </c>
      <c r="Q383" s="28">
        <v>35.793522267206484</v>
      </c>
      <c r="R383" s="28">
        <v>173.51417004048582</v>
      </c>
      <c r="S383" s="28">
        <v>19.902834008097166</v>
      </c>
      <c r="T383" s="30">
        <v>0.27457489878542513</v>
      </c>
      <c r="U383" s="30">
        <v>0.13819838056680162</v>
      </c>
      <c r="V383" s="28">
        <v>691.70673076923072</v>
      </c>
      <c r="W383" s="28">
        <v>0</v>
      </c>
      <c r="X383" s="28">
        <v>8300.4807692307695</v>
      </c>
      <c r="Y383" s="28">
        <v>6.7307692307692308</v>
      </c>
      <c r="Z383" s="28">
        <v>8300.4807692307695</v>
      </c>
      <c r="AA383" s="28">
        <v>0</v>
      </c>
      <c r="AB383" s="28">
        <v>0</v>
      </c>
      <c r="AC383" s="30" t="s">
        <v>220</v>
      </c>
      <c r="AD383" s="30">
        <v>5.7631578947368423E-2</v>
      </c>
      <c r="AE383" s="30">
        <v>5.4331983805668019E-2</v>
      </c>
      <c r="AF383" s="29">
        <v>0.60728744939271251</v>
      </c>
      <c r="AG383" s="29">
        <v>0.37955465587044535</v>
      </c>
      <c r="AH383" s="29">
        <v>0.22773279352226719</v>
      </c>
      <c r="AI383" s="54">
        <v>0.15865384615384615</v>
      </c>
      <c r="AJ383" s="28">
        <v>7</v>
      </c>
      <c r="AK383" s="29">
        <v>16.295546558704455</v>
      </c>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c r="CI383" s="14"/>
      <c r="CJ383" s="14"/>
      <c r="CK383" s="14"/>
      <c r="CL383" s="14"/>
      <c r="CM383" s="14"/>
      <c r="CN383" s="14"/>
      <c r="CO383" s="14"/>
      <c r="CP383" s="14"/>
      <c r="CQ383" s="14"/>
      <c r="CR383" s="14"/>
      <c r="CS383" s="14"/>
      <c r="CT383" s="14"/>
      <c r="CU383" s="14"/>
      <c r="CV383" s="14"/>
      <c r="CW383" s="14"/>
      <c r="CX383" s="14"/>
      <c r="CY383" s="14"/>
      <c r="CZ383" s="14"/>
      <c r="DA383" s="14"/>
      <c r="DB383" s="14"/>
      <c r="DC383" s="14"/>
      <c r="DD383" s="14"/>
      <c r="DE383" s="14"/>
      <c r="DF383" s="14"/>
      <c r="DG383" s="14"/>
      <c r="DH383" s="14"/>
      <c r="DI383" s="14"/>
      <c r="DJ383" s="14"/>
      <c r="DK383" s="14"/>
      <c r="DL383" s="14"/>
      <c r="DM383" s="14"/>
      <c r="DN383" s="14"/>
      <c r="DO383" s="14"/>
      <c r="DP383" s="14"/>
      <c r="DQ383" s="14"/>
      <c r="DR383" s="14"/>
      <c r="DS383" s="14"/>
      <c r="DT383" s="14"/>
      <c r="DU383" s="14"/>
      <c r="DV383" s="14"/>
      <c r="DW383" s="14"/>
      <c r="DX383" s="14"/>
      <c r="DY383" s="14"/>
      <c r="DZ383" s="14"/>
      <c r="EA383" s="14"/>
      <c r="EB383" s="14"/>
      <c r="EC383" s="14"/>
      <c r="ED383" s="14"/>
      <c r="EE383" s="14"/>
      <c r="EF383" s="14"/>
      <c r="EG383" s="14"/>
      <c r="EH383" s="14"/>
      <c r="EI383" s="14"/>
      <c r="EJ383" s="14"/>
      <c r="EK383" s="14"/>
      <c r="EL383" s="14"/>
      <c r="EM383" s="14"/>
      <c r="EN383" s="14"/>
      <c r="EO383" s="14"/>
      <c r="EP383" s="14"/>
      <c r="EQ383" s="14"/>
      <c r="ER383" s="14"/>
      <c r="ES383" s="14"/>
      <c r="ET383" s="14"/>
      <c r="EU383" s="14"/>
      <c r="EV383" s="14"/>
      <c r="EW383" s="14"/>
      <c r="EX383" s="14"/>
      <c r="EY383" s="14"/>
      <c r="EZ383" s="14"/>
      <c r="FA383" s="14"/>
      <c r="FB383" s="14"/>
      <c r="FC383" s="14"/>
      <c r="FD383" s="14"/>
      <c r="FE383" s="14"/>
      <c r="FF383" s="14"/>
      <c r="FG383" s="14"/>
      <c r="FH383" s="14"/>
      <c r="FI383" s="14"/>
      <c r="FJ383" s="14"/>
      <c r="FK383" s="14"/>
      <c r="FL383" s="14"/>
      <c r="FM383" s="14"/>
      <c r="FN383" s="14"/>
      <c r="FO383" s="14"/>
      <c r="FP383" s="14"/>
      <c r="FQ383" s="14"/>
      <c r="FR383" s="14"/>
      <c r="FS383" s="14"/>
      <c r="FT383" s="14"/>
      <c r="FU383" s="14"/>
      <c r="FV383" s="14"/>
      <c r="FW383" s="14"/>
      <c r="FX383" s="14"/>
      <c r="FY383" s="14"/>
      <c r="FZ383" s="14"/>
      <c r="GA383" s="14"/>
      <c r="GB383" s="14"/>
      <c r="GC383" s="14"/>
      <c r="GD383" s="14"/>
      <c r="GE383" s="14"/>
      <c r="GF383" s="14"/>
      <c r="GG383" s="14"/>
      <c r="GH383" s="14"/>
      <c r="GI383" s="14"/>
      <c r="GJ383" s="14"/>
      <c r="GK383" s="14"/>
      <c r="GL383" s="14"/>
      <c r="GM383" s="14"/>
      <c r="GN383" s="14"/>
      <c r="GO383" s="14"/>
      <c r="GP383" s="14"/>
      <c r="GQ383" s="14"/>
      <c r="GR383" s="14"/>
      <c r="GS383" s="14"/>
      <c r="GT383" s="14"/>
      <c r="GU383" s="14"/>
      <c r="GV383" s="14"/>
      <c r="GW383" s="14"/>
      <c r="GX383" s="14"/>
      <c r="GY383" s="14"/>
      <c r="GZ383" s="14"/>
      <c r="HA383" s="14"/>
      <c r="HB383" s="14"/>
      <c r="HC383" s="14"/>
      <c r="HD383" s="14"/>
      <c r="HE383" s="14"/>
      <c r="HF383" s="14"/>
      <c r="HG383" s="14"/>
      <c r="HH383" s="14"/>
      <c r="HI383" s="14"/>
      <c r="HJ383" s="14"/>
      <c r="HK383" s="14"/>
      <c r="HL383" s="14"/>
      <c r="HM383" s="14"/>
      <c r="HN383" s="14"/>
      <c r="HO383" s="14"/>
      <c r="HP383" s="14"/>
      <c r="HQ383" s="14"/>
      <c r="HR383" s="14"/>
      <c r="HS383" s="14"/>
      <c r="HT383" s="14"/>
      <c r="HU383" s="14"/>
      <c r="HV383" s="14"/>
      <c r="HW383" s="14"/>
      <c r="HX383" s="14"/>
      <c r="HY383" s="14"/>
      <c r="HZ383" s="14"/>
      <c r="IA383" s="14"/>
      <c r="IB383" s="14"/>
      <c r="IC383" s="14"/>
      <c r="ID383" s="14"/>
      <c r="IE383" s="14"/>
      <c r="IF383" s="14"/>
      <c r="IG383" s="14"/>
      <c r="IH383" s="14"/>
      <c r="II383" s="14"/>
      <c r="IJ383" s="14"/>
      <c r="IK383" s="6"/>
      <c r="IL383" s="6"/>
      <c r="IM383" s="6"/>
      <c r="IN383" s="6"/>
      <c r="IO383" s="6"/>
      <c r="IP383" s="6"/>
      <c r="IQ383" s="6"/>
      <c r="IR383" s="6"/>
      <c r="IS383" s="6"/>
      <c r="IT383" s="6"/>
      <c r="IU383" s="6"/>
      <c r="IV383" s="6"/>
    </row>
    <row r="384" spans="1:256" ht="78.75">
      <c r="A384" s="178" t="s">
        <v>815</v>
      </c>
      <c r="B384" s="163" t="s">
        <v>811</v>
      </c>
      <c r="C384" s="174" t="s">
        <v>2589</v>
      </c>
      <c r="D384" s="179" t="s">
        <v>812</v>
      </c>
      <c r="E384" s="164" t="s">
        <v>816</v>
      </c>
      <c r="F384" s="8">
        <v>0.84</v>
      </c>
      <c r="G384" s="10" t="s">
        <v>2588</v>
      </c>
      <c r="H384" s="11">
        <v>71.705714285714279</v>
      </c>
      <c r="I384" s="11">
        <v>0.89916666666666656</v>
      </c>
      <c r="J384" s="11">
        <v>0.28333333333333333</v>
      </c>
      <c r="K384" s="11">
        <v>23.118928571428569</v>
      </c>
      <c r="L384" s="11">
        <v>3</v>
      </c>
      <c r="M384" s="11">
        <v>0.99285714285714277</v>
      </c>
      <c r="N384" s="10">
        <v>25.14833333333333</v>
      </c>
      <c r="O384" s="11">
        <v>1.04</v>
      </c>
      <c r="P384" s="10">
        <v>27</v>
      </c>
      <c r="Q384" s="10">
        <v>44.1</v>
      </c>
      <c r="R384" s="10">
        <v>218.8</v>
      </c>
      <c r="S384" s="10">
        <v>22.425000000000001</v>
      </c>
      <c r="T384" s="8">
        <v>0.14000000000000001</v>
      </c>
      <c r="U384" s="8">
        <v>0.10500000000000001</v>
      </c>
      <c r="V384" s="10">
        <v>3.25</v>
      </c>
      <c r="W384" s="10">
        <v>0</v>
      </c>
      <c r="X384" s="10">
        <v>39</v>
      </c>
      <c r="Y384" s="10"/>
      <c r="Z384" s="10"/>
      <c r="AA384" s="10">
        <v>0</v>
      </c>
      <c r="AB384" s="10">
        <v>0</v>
      </c>
      <c r="AC384" s="8" t="s">
        <v>220</v>
      </c>
      <c r="AD384" s="8">
        <v>0.06</v>
      </c>
      <c r="AE384" s="8">
        <v>0.02</v>
      </c>
      <c r="AF384" s="11">
        <v>0.8</v>
      </c>
      <c r="AG384" s="12">
        <v>0.5</v>
      </c>
      <c r="AH384" s="12">
        <v>0.3</v>
      </c>
      <c r="AI384" s="13">
        <v>0.20899999999999999</v>
      </c>
      <c r="AJ384" s="10">
        <v>11</v>
      </c>
      <c r="AK384" s="11">
        <v>20.361818181818183</v>
      </c>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c r="CI384" s="14"/>
      <c r="CJ384" s="14"/>
      <c r="CK384" s="14"/>
      <c r="CL384" s="14"/>
      <c r="CM384" s="14"/>
      <c r="CN384" s="14"/>
      <c r="CO384" s="14"/>
      <c r="CP384" s="14"/>
      <c r="CQ384" s="14"/>
      <c r="CR384" s="14"/>
      <c r="CS384" s="14"/>
      <c r="CT384" s="14"/>
      <c r="CU384" s="14"/>
      <c r="CV384" s="14"/>
      <c r="CW384" s="14"/>
      <c r="CX384" s="14"/>
      <c r="CY384" s="14"/>
      <c r="CZ384" s="14"/>
      <c r="DA384" s="14"/>
      <c r="DB384" s="14"/>
      <c r="DC384" s="14"/>
      <c r="DD384" s="14"/>
      <c r="DE384" s="14"/>
      <c r="DF384" s="14"/>
      <c r="DG384" s="14"/>
      <c r="DH384" s="14"/>
      <c r="DI384" s="14"/>
      <c r="DJ384" s="14"/>
      <c r="DK384" s="14"/>
      <c r="DL384" s="14"/>
      <c r="DM384" s="14"/>
      <c r="DN384" s="14"/>
      <c r="DO384" s="14"/>
      <c r="DP384" s="14"/>
      <c r="DQ384" s="14"/>
      <c r="DR384" s="14"/>
      <c r="DS384" s="14"/>
      <c r="DT384" s="14"/>
      <c r="DU384" s="14"/>
      <c r="DV384" s="14"/>
      <c r="DW384" s="14"/>
      <c r="DX384" s="14"/>
      <c r="DY384" s="14"/>
      <c r="DZ384" s="14"/>
      <c r="EA384" s="14"/>
      <c r="EB384" s="14"/>
      <c r="EC384" s="14"/>
      <c r="ED384" s="14"/>
      <c r="EE384" s="14"/>
      <c r="EF384" s="14"/>
      <c r="EG384" s="14"/>
      <c r="EH384" s="14"/>
      <c r="EI384" s="14"/>
      <c r="EJ384" s="14"/>
      <c r="EK384" s="14"/>
      <c r="EL384" s="14"/>
      <c r="EM384" s="14"/>
      <c r="EN384" s="14"/>
      <c r="EO384" s="14"/>
      <c r="EP384" s="14"/>
      <c r="EQ384" s="14"/>
      <c r="ER384" s="14"/>
      <c r="ES384" s="14"/>
      <c r="ET384" s="14"/>
      <c r="EU384" s="14"/>
      <c r="EV384" s="14"/>
      <c r="EW384" s="14"/>
      <c r="EX384" s="14"/>
      <c r="EY384" s="14"/>
      <c r="EZ384" s="14"/>
      <c r="FA384" s="14"/>
      <c r="FB384" s="14"/>
      <c r="FC384" s="14"/>
      <c r="FD384" s="14"/>
      <c r="FE384" s="14"/>
      <c r="FF384" s="14"/>
      <c r="FG384" s="14"/>
      <c r="FH384" s="14"/>
      <c r="FI384" s="14"/>
      <c r="FJ384" s="14"/>
      <c r="FK384" s="14"/>
      <c r="FL384" s="14"/>
      <c r="FM384" s="14"/>
      <c r="FN384" s="14"/>
      <c r="FO384" s="14"/>
      <c r="FP384" s="14"/>
      <c r="FQ384" s="14"/>
      <c r="FR384" s="14"/>
      <c r="FS384" s="14"/>
      <c r="FT384" s="14"/>
      <c r="FU384" s="14"/>
      <c r="FV384" s="14"/>
      <c r="FW384" s="14"/>
      <c r="FX384" s="14"/>
      <c r="FY384" s="14"/>
      <c r="FZ384" s="14"/>
      <c r="GA384" s="14"/>
      <c r="GB384" s="14"/>
      <c r="GC384" s="14"/>
      <c r="GD384" s="14"/>
      <c r="GE384" s="14"/>
      <c r="GF384" s="14"/>
      <c r="GG384" s="14"/>
      <c r="GH384" s="14"/>
      <c r="GI384" s="14"/>
      <c r="GJ384" s="14"/>
      <c r="GK384" s="14"/>
      <c r="GL384" s="14"/>
      <c r="GM384" s="14"/>
      <c r="GN384" s="14"/>
      <c r="GO384" s="14"/>
      <c r="GP384" s="14"/>
      <c r="GQ384" s="14"/>
      <c r="GR384" s="14"/>
      <c r="GS384" s="14"/>
      <c r="GT384" s="14"/>
      <c r="GU384" s="14"/>
      <c r="GV384" s="14"/>
      <c r="GW384" s="14"/>
      <c r="GX384" s="14"/>
      <c r="GY384" s="14"/>
      <c r="GZ384" s="14"/>
      <c r="HA384" s="14"/>
      <c r="HB384" s="14"/>
      <c r="HC384" s="14"/>
      <c r="HD384" s="14"/>
      <c r="HE384" s="14"/>
      <c r="HF384" s="14"/>
      <c r="HG384" s="14"/>
      <c r="HH384" s="14"/>
      <c r="HI384" s="14"/>
      <c r="HJ384" s="14"/>
      <c r="HK384" s="14"/>
      <c r="HL384" s="14"/>
      <c r="HM384" s="14"/>
      <c r="HN384" s="14"/>
      <c r="HO384" s="14"/>
      <c r="HP384" s="14"/>
      <c r="HQ384" s="14"/>
      <c r="HR384" s="14"/>
      <c r="HS384" s="14"/>
      <c r="HT384" s="14"/>
      <c r="HU384" s="14"/>
      <c r="HV384" s="14"/>
      <c r="HW384" s="14"/>
      <c r="HX384" s="14"/>
      <c r="HY384" s="14"/>
      <c r="HZ384" s="14"/>
      <c r="IA384" s="14"/>
      <c r="IB384" s="14"/>
      <c r="IC384" s="14"/>
      <c r="ID384" s="14"/>
      <c r="IE384" s="14"/>
      <c r="IF384" s="14"/>
      <c r="IG384" s="14"/>
      <c r="IH384" s="14"/>
      <c r="II384" s="14"/>
      <c r="IJ384" s="14"/>
    </row>
    <row r="385" spans="1:256" s="41" customFormat="1" ht="8.25">
      <c r="A385" s="197" t="s">
        <v>112</v>
      </c>
      <c r="B385" s="193"/>
      <c r="C385" s="193"/>
      <c r="D385" s="194"/>
      <c r="E385" s="181"/>
      <c r="F385" s="43"/>
      <c r="G385" s="34"/>
      <c r="H385" s="44">
        <v>4.7404376855463459</v>
      </c>
      <c r="I385" s="44">
        <v>0.1976433120241583</v>
      </c>
      <c r="J385" s="44">
        <v>2.0816659994661181E-2</v>
      </c>
      <c r="K385" s="44"/>
      <c r="L385" s="44"/>
      <c r="M385" s="44">
        <v>0.10387721689801119</v>
      </c>
      <c r="N385" s="34">
        <v>12.229767645653247</v>
      </c>
      <c r="O385" s="44">
        <v>0.41569219381653061</v>
      </c>
      <c r="P385" s="34"/>
      <c r="Q385" s="34" t="s">
        <v>2587</v>
      </c>
      <c r="R385" s="34">
        <v>75.707507333597107</v>
      </c>
      <c r="S385" s="34">
        <v>11.478926343521847</v>
      </c>
      <c r="T385" s="43" t="s">
        <v>2586</v>
      </c>
      <c r="U385" s="43" t="s">
        <v>2271</v>
      </c>
      <c r="V385" s="34"/>
      <c r="W385" s="34"/>
      <c r="X385" s="34"/>
      <c r="Y385" s="34"/>
      <c r="Z385" s="34"/>
      <c r="AA385" s="34"/>
      <c r="AB385" s="34"/>
      <c r="AC385" s="43"/>
      <c r="AD385" s="43" t="s">
        <v>1975</v>
      </c>
      <c r="AE385" s="43"/>
      <c r="AF385" s="43"/>
      <c r="AG385" s="43"/>
      <c r="AH385" s="43"/>
      <c r="AI385" s="42"/>
      <c r="AJ385" s="34"/>
      <c r="AK385" s="44">
        <v>6.3165921479573459</v>
      </c>
    </row>
    <row r="386" spans="1:256" s="33" customFormat="1" ht="8.25">
      <c r="A386" s="198" t="s">
        <v>113</v>
      </c>
      <c r="B386" s="195"/>
      <c r="C386" s="195"/>
      <c r="D386" s="196"/>
      <c r="E386" s="171"/>
      <c r="F386" s="43"/>
      <c r="G386" s="34"/>
      <c r="H386" s="34">
        <v>14</v>
      </c>
      <c r="I386" s="34">
        <v>12</v>
      </c>
      <c r="J386" s="34">
        <v>3</v>
      </c>
      <c r="K386" s="34"/>
      <c r="L386" s="34">
        <v>1</v>
      </c>
      <c r="M386" s="34">
        <v>7</v>
      </c>
      <c r="N386" s="34">
        <v>6</v>
      </c>
      <c r="O386" s="34">
        <v>3</v>
      </c>
      <c r="P386" s="34">
        <v>1</v>
      </c>
      <c r="Q386" s="34">
        <v>2</v>
      </c>
      <c r="R386" s="34">
        <v>4</v>
      </c>
      <c r="S386" s="34">
        <v>6</v>
      </c>
      <c r="T386" s="34">
        <v>2</v>
      </c>
      <c r="U386" s="34">
        <v>2</v>
      </c>
      <c r="V386" s="34"/>
      <c r="W386" s="34">
        <v>1</v>
      </c>
      <c r="X386" s="34">
        <v>1</v>
      </c>
      <c r="Y386" s="34"/>
      <c r="Z386" s="34"/>
      <c r="AA386" s="34">
        <v>1</v>
      </c>
      <c r="AB386" s="34">
        <v>1</v>
      </c>
      <c r="AC386" s="34">
        <v>1</v>
      </c>
      <c r="AD386" s="34">
        <v>2</v>
      </c>
      <c r="AE386" s="34">
        <v>1</v>
      </c>
      <c r="AF386" s="34"/>
      <c r="AG386" s="34">
        <v>1</v>
      </c>
      <c r="AH386" s="34">
        <v>1</v>
      </c>
      <c r="AI386" s="34">
        <v>1</v>
      </c>
      <c r="AJ386" s="34">
        <v>1</v>
      </c>
      <c r="AK386" s="34">
        <v>11</v>
      </c>
    </row>
    <row r="387" spans="1:256" s="18" customFormat="1" ht="45">
      <c r="A387" s="175" t="s">
        <v>854</v>
      </c>
      <c r="B387" s="188" t="s">
        <v>855</v>
      </c>
      <c r="C387" s="173" t="s">
        <v>3446</v>
      </c>
      <c r="D387" s="186" t="s">
        <v>812</v>
      </c>
      <c r="E387" s="167" t="s">
        <v>224</v>
      </c>
      <c r="F387" s="30">
        <v>1</v>
      </c>
      <c r="G387" s="28" t="s">
        <v>856</v>
      </c>
      <c r="H387" s="29">
        <v>71.362058993637945</v>
      </c>
      <c r="I387" s="29">
        <v>0.9100877192982455</v>
      </c>
      <c r="J387" s="29">
        <v>0.28677462887989202</v>
      </c>
      <c r="K387" s="29">
        <v>23.399725274725274</v>
      </c>
      <c r="L387" s="29">
        <v>3.0364372469635628</v>
      </c>
      <c r="M387" s="29">
        <v>0.95467032967032939</v>
      </c>
      <c r="N387" s="28">
        <v>26.832911605937916</v>
      </c>
      <c r="O387" s="29">
        <v>1.0680161943319839</v>
      </c>
      <c r="P387" s="28">
        <v>25.834008097165995</v>
      </c>
      <c r="Q387" s="28">
        <v>41.535425101214571</v>
      </c>
      <c r="R387" s="28">
        <v>177.40080971659918</v>
      </c>
      <c r="S387" s="28">
        <v>20.246963562753038</v>
      </c>
      <c r="T387" s="30">
        <v>0.1288259109311741</v>
      </c>
      <c r="U387" s="30">
        <v>9.6295546558704453E-2</v>
      </c>
      <c r="V387" s="29">
        <v>3.125</v>
      </c>
      <c r="W387" s="28">
        <v>0</v>
      </c>
      <c r="X387" s="28">
        <v>37.5</v>
      </c>
      <c r="Y387" s="28"/>
      <c r="Z387" s="28"/>
      <c r="AA387" s="28"/>
      <c r="AB387" s="28">
        <v>0</v>
      </c>
      <c r="AC387" s="30" t="s">
        <v>220</v>
      </c>
      <c r="AD387" s="30">
        <v>0.05</v>
      </c>
      <c r="AE387" s="30">
        <v>1.7813765182186237E-2</v>
      </c>
      <c r="AF387" s="29">
        <v>0.60728744939271251</v>
      </c>
      <c r="AG387" s="29">
        <v>0.37955465587044535</v>
      </c>
      <c r="AH387" s="29">
        <v>0.22773279352226719</v>
      </c>
      <c r="AI387" s="54">
        <v>0.15865384615384615</v>
      </c>
      <c r="AJ387" s="28">
        <v>7</v>
      </c>
      <c r="AK387" s="29">
        <v>14.42638940007361</v>
      </c>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c r="CI387" s="14"/>
      <c r="CJ387" s="14"/>
      <c r="CK387" s="14"/>
      <c r="CL387" s="14"/>
      <c r="CM387" s="14"/>
      <c r="CN387" s="14"/>
      <c r="CO387" s="14"/>
      <c r="CP387" s="14"/>
      <c r="CQ387" s="14"/>
      <c r="CR387" s="14"/>
      <c r="CS387" s="14"/>
      <c r="CT387" s="14"/>
      <c r="CU387" s="14"/>
      <c r="CV387" s="14"/>
      <c r="CW387" s="14"/>
      <c r="CX387" s="14"/>
      <c r="CY387" s="14"/>
      <c r="CZ387" s="14"/>
      <c r="DA387" s="14"/>
      <c r="DB387" s="14"/>
      <c r="DC387" s="14"/>
      <c r="DD387" s="14"/>
      <c r="DE387" s="14"/>
      <c r="DF387" s="14"/>
      <c r="DG387" s="14"/>
      <c r="DH387" s="14"/>
      <c r="DI387" s="14"/>
      <c r="DJ387" s="14"/>
      <c r="DK387" s="14"/>
      <c r="DL387" s="14"/>
      <c r="DM387" s="14"/>
      <c r="DN387" s="14"/>
      <c r="DO387" s="14"/>
      <c r="DP387" s="14"/>
      <c r="DQ387" s="14"/>
      <c r="DR387" s="14"/>
      <c r="DS387" s="14"/>
      <c r="DT387" s="14"/>
      <c r="DU387" s="14"/>
      <c r="DV387" s="14"/>
      <c r="DW387" s="14"/>
      <c r="DX387" s="14"/>
      <c r="DY387" s="14"/>
      <c r="DZ387" s="14"/>
      <c r="EA387" s="14"/>
      <c r="EB387" s="14"/>
      <c r="EC387" s="14"/>
      <c r="ED387" s="14"/>
      <c r="EE387" s="14"/>
      <c r="EF387" s="14"/>
      <c r="EG387" s="14"/>
      <c r="EH387" s="14"/>
      <c r="EI387" s="14"/>
      <c r="EJ387" s="14"/>
      <c r="EK387" s="14"/>
      <c r="EL387" s="14"/>
      <c r="EM387" s="14"/>
      <c r="EN387" s="14"/>
      <c r="EO387" s="14"/>
      <c r="EP387" s="14"/>
      <c r="EQ387" s="14"/>
      <c r="ER387" s="14"/>
      <c r="ES387" s="14"/>
      <c r="ET387" s="14"/>
      <c r="EU387" s="14"/>
      <c r="EV387" s="14"/>
      <c r="EW387" s="14"/>
      <c r="EX387" s="14"/>
      <c r="EY387" s="14"/>
      <c r="EZ387" s="14"/>
      <c r="FA387" s="14"/>
      <c r="FB387" s="14"/>
      <c r="FC387" s="14"/>
      <c r="FD387" s="14"/>
      <c r="FE387" s="14"/>
      <c r="FF387" s="14"/>
      <c r="FG387" s="14"/>
      <c r="FH387" s="14"/>
      <c r="FI387" s="14"/>
      <c r="FJ387" s="14"/>
      <c r="FK387" s="14"/>
      <c r="FL387" s="14"/>
      <c r="FM387" s="14"/>
      <c r="FN387" s="14"/>
      <c r="FO387" s="14"/>
      <c r="FP387" s="14"/>
      <c r="FQ387" s="14"/>
      <c r="FR387" s="14"/>
      <c r="FS387" s="14"/>
      <c r="FT387" s="14"/>
      <c r="FU387" s="14"/>
      <c r="FV387" s="14"/>
      <c r="FW387" s="14"/>
      <c r="FX387" s="14"/>
      <c r="FY387" s="14"/>
      <c r="FZ387" s="14"/>
      <c r="GA387" s="14"/>
      <c r="GB387" s="14"/>
      <c r="GC387" s="14"/>
      <c r="GD387" s="14"/>
      <c r="GE387" s="14"/>
      <c r="GF387" s="14"/>
      <c r="GG387" s="14"/>
      <c r="GH387" s="14"/>
      <c r="GI387" s="14"/>
      <c r="GJ387" s="14"/>
      <c r="GK387" s="14"/>
      <c r="GL387" s="14"/>
      <c r="GM387" s="14"/>
      <c r="GN387" s="14"/>
      <c r="GO387" s="14"/>
      <c r="GP387" s="14"/>
      <c r="GQ387" s="14"/>
      <c r="GR387" s="14"/>
      <c r="GS387" s="14"/>
      <c r="GT387" s="14"/>
      <c r="GU387" s="14"/>
      <c r="GV387" s="14"/>
      <c r="GW387" s="14"/>
      <c r="GX387" s="14"/>
      <c r="GY387" s="14"/>
      <c r="GZ387" s="14"/>
      <c r="HA387" s="14"/>
      <c r="HB387" s="14"/>
      <c r="HC387" s="14"/>
      <c r="HD387" s="14"/>
      <c r="HE387" s="14"/>
      <c r="HF387" s="14"/>
      <c r="HG387" s="14"/>
      <c r="HH387" s="14"/>
      <c r="HI387" s="14"/>
      <c r="HJ387" s="14"/>
      <c r="HK387" s="14"/>
      <c r="HL387" s="14"/>
      <c r="HM387" s="14"/>
      <c r="HN387" s="14"/>
      <c r="HO387" s="14"/>
      <c r="HP387" s="14"/>
      <c r="HQ387" s="14"/>
      <c r="HR387" s="14"/>
      <c r="HS387" s="14"/>
      <c r="HT387" s="14"/>
      <c r="HU387" s="14"/>
      <c r="HV387" s="14"/>
      <c r="HW387" s="14"/>
      <c r="HX387" s="14"/>
      <c r="HY387" s="14"/>
      <c r="HZ387" s="14"/>
      <c r="IA387" s="14"/>
      <c r="IB387" s="14"/>
      <c r="IC387" s="14"/>
      <c r="ID387" s="14"/>
      <c r="IE387" s="14"/>
      <c r="IF387" s="14"/>
      <c r="IG387" s="14"/>
      <c r="IH387" s="14"/>
      <c r="II387" s="14"/>
      <c r="IJ387" s="14"/>
      <c r="IK387" s="6"/>
      <c r="IL387" s="6"/>
      <c r="IM387" s="6"/>
      <c r="IN387" s="6"/>
      <c r="IO387" s="6"/>
      <c r="IP387" s="6"/>
      <c r="IQ387" s="6"/>
      <c r="IR387" s="6"/>
      <c r="IS387" s="6"/>
      <c r="IT387" s="6"/>
      <c r="IU387" s="6"/>
      <c r="IV387" s="6"/>
    </row>
    <row r="388" spans="1:256" ht="56.25">
      <c r="A388" s="178" t="s">
        <v>823</v>
      </c>
      <c r="B388" s="163" t="s">
        <v>3920</v>
      </c>
      <c r="C388" s="174" t="s">
        <v>2585</v>
      </c>
      <c r="D388" s="179" t="s">
        <v>812</v>
      </c>
      <c r="E388" s="164" t="s">
        <v>824</v>
      </c>
      <c r="F388" s="8">
        <v>0.84</v>
      </c>
      <c r="G388" s="10" t="s">
        <v>2584</v>
      </c>
      <c r="H388" s="11">
        <v>71.75</v>
      </c>
      <c r="I388" s="11">
        <v>0.63500000000000001</v>
      </c>
      <c r="J388" s="11">
        <v>0.26</v>
      </c>
      <c r="K388" s="11">
        <v>23.35499999999999</v>
      </c>
      <c r="L388" s="11">
        <v>3</v>
      </c>
      <c r="M388" s="11">
        <v>1</v>
      </c>
      <c r="N388" s="10">
        <v>32</v>
      </c>
      <c r="O388" s="11">
        <v>1.4409000000000001</v>
      </c>
      <c r="P388" s="10">
        <v>27</v>
      </c>
      <c r="Q388" s="10">
        <v>50</v>
      </c>
      <c r="R388" s="10">
        <v>232</v>
      </c>
      <c r="S388" s="10">
        <v>22</v>
      </c>
      <c r="T388" s="8">
        <v>0.40027500000000005</v>
      </c>
      <c r="U388" s="8">
        <v>9.11E-2</v>
      </c>
      <c r="V388" s="10">
        <v>3.25</v>
      </c>
      <c r="W388" s="10">
        <v>0</v>
      </c>
      <c r="X388" s="10">
        <v>39</v>
      </c>
      <c r="Y388" s="10"/>
      <c r="Z388" s="10"/>
      <c r="AA388" s="10">
        <v>0</v>
      </c>
      <c r="AB388" s="10">
        <v>0</v>
      </c>
      <c r="AC388" s="8" t="s">
        <v>220</v>
      </c>
      <c r="AD388" s="8">
        <v>7.8E-2</v>
      </c>
      <c r="AE388" s="8">
        <v>6.0999999999999999E-2</v>
      </c>
      <c r="AF388" s="11">
        <v>0.8</v>
      </c>
      <c r="AG388" s="12">
        <v>0.5</v>
      </c>
      <c r="AH388" s="12">
        <v>0.3</v>
      </c>
      <c r="AI388" s="13">
        <v>0.20899999999999999</v>
      </c>
      <c r="AJ388" s="10">
        <v>11</v>
      </c>
      <c r="AK388" s="11">
        <v>35.147499999999994</v>
      </c>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c r="CI388" s="14"/>
      <c r="CJ388" s="14"/>
      <c r="CK388" s="14"/>
      <c r="CL388" s="14"/>
      <c r="CM388" s="14"/>
      <c r="CN388" s="14"/>
      <c r="CO388" s="14"/>
      <c r="CP388" s="14"/>
      <c r="CQ388" s="14"/>
      <c r="CR388" s="14"/>
      <c r="CS388" s="14"/>
      <c r="CT388" s="14"/>
      <c r="CU388" s="14"/>
      <c r="CV388" s="14"/>
      <c r="CW388" s="14"/>
      <c r="CX388" s="14"/>
      <c r="CY388" s="14"/>
      <c r="CZ388" s="14"/>
      <c r="DA388" s="14"/>
      <c r="DB388" s="14"/>
      <c r="DC388" s="14"/>
      <c r="DD388" s="14"/>
      <c r="DE388" s="14"/>
      <c r="DF388" s="14"/>
      <c r="DG388" s="14"/>
      <c r="DH388" s="14"/>
      <c r="DI388" s="14"/>
      <c r="DJ388" s="14"/>
      <c r="DK388" s="14"/>
      <c r="DL388" s="14"/>
      <c r="DM388" s="14"/>
      <c r="DN388" s="14"/>
      <c r="DO388" s="14"/>
      <c r="DP388" s="14"/>
      <c r="DQ388" s="14"/>
      <c r="DR388" s="14"/>
      <c r="DS388" s="14"/>
      <c r="DT388" s="14"/>
      <c r="DU388" s="14"/>
      <c r="DV388" s="14"/>
      <c r="DW388" s="14"/>
      <c r="DX388" s="14"/>
      <c r="DY388" s="14"/>
      <c r="DZ388" s="14"/>
      <c r="EA388" s="14"/>
      <c r="EB388" s="14"/>
      <c r="EC388" s="14"/>
      <c r="ED388" s="14"/>
      <c r="EE388" s="14"/>
      <c r="EF388" s="14"/>
      <c r="EG388" s="14"/>
      <c r="EH388" s="14"/>
      <c r="EI388" s="14"/>
      <c r="EJ388" s="14"/>
      <c r="EK388" s="14"/>
      <c r="EL388" s="14"/>
      <c r="EM388" s="14"/>
      <c r="EN388" s="14"/>
      <c r="EO388" s="14"/>
      <c r="EP388" s="14"/>
      <c r="EQ388" s="14"/>
      <c r="ER388" s="14"/>
      <c r="ES388" s="14"/>
      <c r="ET388" s="14"/>
      <c r="EU388" s="14"/>
      <c r="EV388" s="14"/>
      <c r="EW388" s="14"/>
      <c r="EX388" s="14"/>
      <c r="EY388" s="14"/>
      <c r="EZ388" s="14"/>
      <c r="FA388" s="14"/>
      <c r="FB388" s="14"/>
      <c r="FC388" s="14"/>
      <c r="FD388" s="14"/>
      <c r="FE388" s="14"/>
      <c r="FF388" s="14"/>
      <c r="FG388" s="14"/>
      <c r="FH388" s="14"/>
      <c r="FI388" s="14"/>
      <c r="FJ388" s="14"/>
      <c r="FK388" s="14"/>
      <c r="FL388" s="14"/>
      <c r="FM388" s="14"/>
      <c r="FN388" s="14"/>
      <c r="FO388" s="14"/>
      <c r="FP388" s="14"/>
      <c r="FQ388" s="14"/>
      <c r="FR388" s="14"/>
      <c r="FS388" s="14"/>
      <c r="FT388" s="14"/>
      <c r="FU388" s="14"/>
      <c r="FV388" s="14"/>
      <c r="FW388" s="14"/>
      <c r="FX388" s="14"/>
      <c r="FY388" s="14"/>
      <c r="FZ388" s="14"/>
      <c r="GA388" s="14"/>
      <c r="GB388" s="14"/>
      <c r="GC388" s="14"/>
      <c r="GD388" s="14"/>
      <c r="GE388" s="14"/>
      <c r="GF388" s="14"/>
      <c r="GG388" s="14"/>
      <c r="GH388" s="14"/>
      <c r="GI388" s="14"/>
      <c r="GJ388" s="14"/>
      <c r="GK388" s="14"/>
      <c r="GL388" s="14"/>
      <c r="GM388" s="14"/>
      <c r="GN388" s="14"/>
      <c r="GO388" s="14"/>
      <c r="GP388" s="14"/>
      <c r="GQ388" s="14"/>
      <c r="GR388" s="14"/>
      <c r="GS388" s="14"/>
      <c r="GT388" s="14"/>
      <c r="GU388" s="14"/>
      <c r="GV388" s="14"/>
      <c r="GW388" s="14"/>
      <c r="GX388" s="14"/>
      <c r="GY388" s="14"/>
      <c r="GZ388" s="14"/>
      <c r="HA388" s="14"/>
      <c r="HB388" s="14"/>
      <c r="HC388" s="14"/>
      <c r="HD388" s="14"/>
      <c r="HE388" s="14"/>
      <c r="HF388" s="14"/>
      <c r="HG388" s="14"/>
      <c r="HH388" s="14"/>
      <c r="HI388" s="14"/>
      <c r="HJ388" s="14"/>
      <c r="HK388" s="14"/>
      <c r="HL388" s="14"/>
      <c r="HM388" s="14"/>
      <c r="HN388" s="14"/>
      <c r="HO388" s="14"/>
      <c r="HP388" s="14"/>
      <c r="HQ388" s="14"/>
      <c r="HR388" s="14"/>
      <c r="HS388" s="14"/>
      <c r="HT388" s="14"/>
      <c r="HU388" s="14"/>
      <c r="HV388" s="14"/>
      <c r="HW388" s="14"/>
      <c r="HX388" s="14"/>
      <c r="HY388" s="14"/>
      <c r="HZ388" s="14"/>
      <c r="IA388" s="14"/>
      <c r="IB388" s="14"/>
      <c r="IC388" s="14"/>
      <c r="ID388" s="14"/>
      <c r="IE388" s="14"/>
      <c r="IF388" s="14"/>
      <c r="IG388" s="14"/>
      <c r="IH388" s="14"/>
      <c r="II388" s="14"/>
      <c r="IJ388" s="14"/>
    </row>
    <row r="389" spans="1:256" s="41" customFormat="1" ht="8.25">
      <c r="A389" s="197" t="s">
        <v>112</v>
      </c>
      <c r="B389" s="193"/>
      <c r="C389" s="193"/>
      <c r="D389" s="194"/>
      <c r="E389" s="181"/>
      <c r="F389" s="43"/>
      <c r="G389" s="34"/>
      <c r="H389" s="44" t="s">
        <v>2583</v>
      </c>
      <c r="I389" s="44" t="s">
        <v>2582</v>
      </c>
      <c r="J389" s="44"/>
      <c r="K389" s="44"/>
      <c r="L389" s="44"/>
      <c r="M389" s="44"/>
      <c r="N389" s="34"/>
      <c r="O389" s="44">
        <v>8.0206649765880822E-2</v>
      </c>
      <c r="P389" s="34"/>
      <c r="Q389" s="34"/>
      <c r="R389" s="34"/>
      <c r="S389" s="34"/>
      <c r="T389" s="43">
        <v>0.20745437048501361</v>
      </c>
      <c r="U389" s="43">
        <v>5.4181454391701224E-2</v>
      </c>
      <c r="V389" s="34"/>
      <c r="W389" s="34"/>
      <c r="X389" s="34"/>
      <c r="Y389" s="34"/>
      <c r="Z389" s="34"/>
      <c r="AA389" s="34"/>
      <c r="AB389" s="34"/>
      <c r="AC389" s="43"/>
      <c r="AD389" s="43"/>
      <c r="AE389" s="43"/>
      <c r="AF389" s="43"/>
      <c r="AG389" s="43"/>
      <c r="AH389" s="43"/>
      <c r="AI389" s="42"/>
      <c r="AJ389" s="34"/>
      <c r="AK389" s="44">
        <v>16.454201844311196</v>
      </c>
    </row>
    <row r="390" spans="1:256" s="33" customFormat="1" ht="8.25">
      <c r="A390" s="198" t="s">
        <v>113</v>
      </c>
      <c r="B390" s="195"/>
      <c r="C390" s="195"/>
      <c r="D390" s="196"/>
      <c r="E390" s="171"/>
      <c r="F390" s="43"/>
      <c r="G390" s="34"/>
      <c r="H390" s="34">
        <v>2</v>
      </c>
      <c r="I390" s="34">
        <v>2</v>
      </c>
      <c r="J390" s="34">
        <v>1</v>
      </c>
      <c r="K390" s="34"/>
      <c r="L390" s="34">
        <v>1</v>
      </c>
      <c r="M390" s="34">
        <v>1</v>
      </c>
      <c r="N390" s="34">
        <v>1</v>
      </c>
      <c r="O390" s="34">
        <v>4</v>
      </c>
      <c r="P390" s="34">
        <v>1</v>
      </c>
      <c r="Q390" s="34">
        <v>1</v>
      </c>
      <c r="R390" s="34">
        <v>1</v>
      </c>
      <c r="S390" s="34">
        <v>1</v>
      </c>
      <c r="T390" s="34">
        <v>4</v>
      </c>
      <c r="U390" s="34">
        <v>3</v>
      </c>
      <c r="V390" s="34"/>
      <c r="W390" s="34">
        <v>1</v>
      </c>
      <c r="X390" s="34">
        <v>1</v>
      </c>
      <c r="Y390" s="34"/>
      <c r="Z390" s="34"/>
      <c r="AA390" s="34">
        <v>1</v>
      </c>
      <c r="AB390" s="34">
        <v>1</v>
      </c>
      <c r="AC390" s="34">
        <v>1</v>
      </c>
      <c r="AD390" s="34">
        <v>1</v>
      </c>
      <c r="AE390" s="34">
        <v>1</v>
      </c>
      <c r="AF390" s="34"/>
      <c r="AG390" s="34">
        <v>1</v>
      </c>
      <c r="AH390" s="34">
        <v>1</v>
      </c>
      <c r="AI390" s="34">
        <v>1</v>
      </c>
      <c r="AJ390" s="34">
        <v>1</v>
      </c>
      <c r="AK390" s="34">
        <v>4</v>
      </c>
    </row>
    <row r="391" spans="1:256" s="18" customFormat="1" ht="56.25">
      <c r="A391" s="175" t="s">
        <v>857</v>
      </c>
      <c r="B391" s="188" t="s">
        <v>858</v>
      </c>
      <c r="C391" s="173" t="s">
        <v>3447</v>
      </c>
      <c r="D391" s="186" t="s">
        <v>812</v>
      </c>
      <c r="E391" s="167" t="s">
        <v>224</v>
      </c>
      <c r="F391" s="30">
        <v>1</v>
      </c>
      <c r="G391" s="28" t="s">
        <v>859</v>
      </c>
      <c r="H391" s="29">
        <v>71.406882591093108</v>
      </c>
      <c r="I391" s="29">
        <v>0.64271255060728738</v>
      </c>
      <c r="J391" s="29">
        <v>0.26315789473684209</v>
      </c>
      <c r="K391" s="29">
        <v>23.638663967611325</v>
      </c>
      <c r="L391" s="29">
        <v>3.0364372469635628</v>
      </c>
      <c r="M391" s="29">
        <v>0.96153846153846156</v>
      </c>
      <c r="N391" s="28">
        <v>33.421052631578945</v>
      </c>
      <c r="O391" s="29">
        <v>1.4453815789473685</v>
      </c>
      <c r="P391" s="28">
        <v>25.834008097165995</v>
      </c>
      <c r="Q391" s="28">
        <v>47.089068825910935</v>
      </c>
      <c r="R391" s="28">
        <v>188.08906882591091</v>
      </c>
      <c r="S391" s="28">
        <v>19.902834008097166</v>
      </c>
      <c r="T391" s="30">
        <v>0.36591852226720656</v>
      </c>
      <c r="U391" s="30">
        <v>8.36336032388664E-2</v>
      </c>
      <c r="V391" s="28">
        <v>3.125</v>
      </c>
      <c r="W391" s="28">
        <v>0</v>
      </c>
      <c r="X391" s="28">
        <v>37.5</v>
      </c>
      <c r="Y391" s="28"/>
      <c r="Z391" s="28"/>
      <c r="AA391" s="28"/>
      <c r="AB391" s="28">
        <v>0</v>
      </c>
      <c r="AC391" s="30" t="s">
        <v>220</v>
      </c>
      <c r="AD391" s="30">
        <v>5.7631578947368423E-2</v>
      </c>
      <c r="AE391" s="30">
        <v>5.4331983805668019E-2</v>
      </c>
      <c r="AF391" s="29">
        <v>0.60728744939271251</v>
      </c>
      <c r="AG391" s="29">
        <v>0.37955465587044535</v>
      </c>
      <c r="AH391" s="29">
        <v>0.22773279352226719</v>
      </c>
      <c r="AI391" s="54">
        <v>0.15865384615384615</v>
      </c>
      <c r="AJ391" s="28">
        <v>7</v>
      </c>
      <c r="AK391" s="29">
        <v>24.902074898785418</v>
      </c>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c r="CI391" s="14"/>
      <c r="CJ391" s="14"/>
      <c r="CK391" s="14"/>
      <c r="CL391" s="14"/>
      <c r="CM391" s="14"/>
      <c r="CN391" s="14"/>
      <c r="CO391" s="14"/>
      <c r="CP391" s="14"/>
      <c r="CQ391" s="14"/>
      <c r="CR391" s="14"/>
      <c r="CS391" s="14"/>
      <c r="CT391" s="14"/>
      <c r="CU391" s="14"/>
      <c r="CV391" s="14"/>
      <c r="CW391" s="14"/>
      <c r="CX391" s="14"/>
      <c r="CY391" s="14"/>
      <c r="CZ391" s="14"/>
      <c r="DA391" s="14"/>
      <c r="DB391" s="14"/>
      <c r="DC391" s="14"/>
      <c r="DD391" s="14"/>
      <c r="DE391" s="14"/>
      <c r="DF391" s="14"/>
      <c r="DG391" s="14"/>
      <c r="DH391" s="14"/>
      <c r="DI391" s="14"/>
      <c r="DJ391" s="14"/>
      <c r="DK391" s="14"/>
      <c r="DL391" s="14"/>
      <c r="DM391" s="14"/>
      <c r="DN391" s="14"/>
      <c r="DO391" s="14"/>
      <c r="DP391" s="14"/>
      <c r="DQ391" s="14"/>
      <c r="DR391" s="14"/>
      <c r="DS391" s="14"/>
      <c r="DT391" s="14"/>
      <c r="DU391" s="14"/>
      <c r="DV391" s="14"/>
      <c r="DW391" s="14"/>
      <c r="DX391" s="14"/>
      <c r="DY391" s="14"/>
      <c r="DZ391" s="14"/>
      <c r="EA391" s="14"/>
      <c r="EB391" s="14"/>
      <c r="EC391" s="14"/>
      <c r="ED391" s="14"/>
      <c r="EE391" s="14"/>
      <c r="EF391" s="14"/>
      <c r="EG391" s="14"/>
      <c r="EH391" s="14"/>
      <c r="EI391" s="14"/>
      <c r="EJ391" s="14"/>
      <c r="EK391" s="14"/>
      <c r="EL391" s="14"/>
      <c r="EM391" s="14"/>
      <c r="EN391" s="14"/>
      <c r="EO391" s="14"/>
      <c r="EP391" s="14"/>
      <c r="EQ391" s="14"/>
      <c r="ER391" s="14"/>
      <c r="ES391" s="14"/>
      <c r="ET391" s="14"/>
      <c r="EU391" s="14"/>
      <c r="EV391" s="14"/>
      <c r="EW391" s="14"/>
      <c r="EX391" s="14"/>
      <c r="EY391" s="14"/>
      <c r="EZ391" s="14"/>
      <c r="FA391" s="14"/>
      <c r="FB391" s="14"/>
      <c r="FC391" s="14"/>
      <c r="FD391" s="14"/>
      <c r="FE391" s="14"/>
      <c r="FF391" s="14"/>
      <c r="FG391" s="14"/>
      <c r="FH391" s="14"/>
      <c r="FI391" s="14"/>
      <c r="FJ391" s="14"/>
      <c r="FK391" s="14"/>
      <c r="FL391" s="14"/>
      <c r="FM391" s="14"/>
      <c r="FN391" s="14"/>
      <c r="FO391" s="14"/>
      <c r="FP391" s="14"/>
      <c r="FQ391" s="14"/>
      <c r="FR391" s="14"/>
      <c r="FS391" s="14"/>
      <c r="FT391" s="14"/>
      <c r="FU391" s="14"/>
      <c r="FV391" s="14"/>
      <c r="FW391" s="14"/>
      <c r="FX391" s="14"/>
      <c r="FY391" s="14"/>
      <c r="FZ391" s="14"/>
      <c r="GA391" s="14"/>
      <c r="GB391" s="14"/>
      <c r="GC391" s="14"/>
      <c r="GD391" s="14"/>
      <c r="GE391" s="14"/>
      <c r="GF391" s="14"/>
      <c r="GG391" s="14"/>
      <c r="GH391" s="14"/>
      <c r="GI391" s="14"/>
      <c r="GJ391" s="14"/>
      <c r="GK391" s="14"/>
      <c r="GL391" s="14"/>
      <c r="GM391" s="14"/>
      <c r="GN391" s="14"/>
      <c r="GO391" s="14"/>
      <c r="GP391" s="14"/>
      <c r="GQ391" s="14"/>
      <c r="GR391" s="14"/>
      <c r="GS391" s="14"/>
      <c r="GT391" s="14"/>
      <c r="GU391" s="14"/>
      <c r="GV391" s="14"/>
      <c r="GW391" s="14"/>
      <c r="GX391" s="14"/>
      <c r="GY391" s="14"/>
      <c r="GZ391" s="14"/>
      <c r="HA391" s="14"/>
      <c r="HB391" s="14"/>
      <c r="HC391" s="14"/>
      <c r="HD391" s="14"/>
      <c r="HE391" s="14"/>
      <c r="HF391" s="14"/>
      <c r="HG391" s="14"/>
      <c r="HH391" s="14"/>
      <c r="HI391" s="14"/>
      <c r="HJ391" s="14"/>
      <c r="HK391" s="14"/>
      <c r="HL391" s="14"/>
      <c r="HM391" s="14"/>
      <c r="HN391" s="14"/>
      <c r="HO391" s="14"/>
      <c r="HP391" s="14"/>
      <c r="HQ391" s="14"/>
      <c r="HR391" s="14"/>
      <c r="HS391" s="14"/>
      <c r="HT391" s="14"/>
      <c r="HU391" s="14"/>
      <c r="HV391" s="14"/>
      <c r="HW391" s="14"/>
      <c r="HX391" s="14"/>
      <c r="HY391" s="14"/>
      <c r="HZ391" s="14"/>
      <c r="IA391" s="14"/>
      <c r="IB391" s="14"/>
      <c r="IC391" s="14"/>
      <c r="ID391" s="14"/>
      <c r="IE391" s="14"/>
      <c r="IF391" s="14"/>
      <c r="IG391" s="14"/>
      <c r="IH391" s="14"/>
      <c r="II391" s="14"/>
      <c r="IJ391" s="14"/>
      <c r="IK391" s="6"/>
      <c r="IL391" s="6"/>
      <c r="IM391" s="6"/>
      <c r="IN391" s="6"/>
      <c r="IO391" s="6"/>
      <c r="IP391" s="6"/>
      <c r="IQ391" s="6"/>
      <c r="IR391" s="6"/>
      <c r="IS391" s="6"/>
      <c r="IT391" s="6"/>
      <c r="IU391" s="6"/>
      <c r="IV391" s="6"/>
    </row>
    <row r="392" spans="1:256" ht="78.75">
      <c r="A392" s="178" t="s">
        <v>819</v>
      </c>
      <c r="B392" s="163" t="s">
        <v>817</v>
      </c>
      <c r="C392" s="174" t="s">
        <v>3921</v>
      </c>
      <c r="D392" s="179" t="s">
        <v>812</v>
      </c>
      <c r="E392" s="164" t="s">
        <v>820</v>
      </c>
      <c r="F392" s="8">
        <v>0.84</v>
      </c>
      <c r="G392" s="10" t="s">
        <v>2581</v>
      </c>
      <c r="H392" s="11">
        <v>73.522500000000008</v>
      </c>
      <c r="I392" s="11">
        <v>0.61499999999999999</v>
      </c>
      <c r="J392" s="11">
        <v>0.26</v>
      </c>
      <c r="K392" s="11">
        <v>21.79583333333332</v>
      </c>
      <c r="L392" s="11">
        <v>3</v>
      </c>
      <c r="M392" s="11">
        <v>0.80666666666666664</v>
      </c>
      <c r="N392" s="10">
        <v>24.5</v>
      </c>
      <c r="O392" s="11">
        <v>1.5150000000000001</v>
      </c>
      <c r="P392" s="10">
        <v>25</v>
      </c>
      <c r="Q392" s="10">
        <v>50</v>
      </c>
      <c r="R392" s="10">
        <v>232</v>
      </c>
      <c r="S392" s="10">
        <v>20.55</v>
      </c>
      <c r="T392" s="8">
        <v>0.38306666666666667</v>
      </c>
      <c r="U392" s="8">
        <v>0.10153333333333332</v>
      </c>
      <c r="V392" s="10">
        <v>1.4166666666666667</v>
      </c>
      <c r="W392" s="10">
        <v>0</v>
      </c>
      <c r="X392" s="10">
        <v>17</v>
      </c>
      <c r="Y392" s="10"/>
      <c r="Z392" s="10"/>
      <c r="AA392" s="10">
        <v>0</v>
      </c>
      <c r="AB392" s="10">
        <v>0</v>
      </c>
      <c r="AC392" s="8" t="s">
        <v>220</v>
      </c>
      <c r="AD392" s="8">
        <v>7.8E-2</v>
      </c>
      <c r="AE392" s="8">
        <v>6.0999999999999999E-2</v>
      </c>
      <c r="AF392" s="11">
        <v>0.8</v>
      </c>
      <c r="AG392" s="12">
        <v>0.5</v>
      </c>
      <c r="AH392" s="12">
        <v>0.3</v>
      </c>
      <c r="AI392" s="13">
        <v>0.20899999999999999</v>
      </c>
      <c r="AJ392" s="10">
        <v>11</v>
      </c>
      <c r="AK392" s="11">
        <v>20.265999999999998</v>
      </c>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c r="CI392" s="14"/>
      <c r="CJ392" s="14"/>
      <c r="CK392" s="14"/>
      <c r="CL392" s="14"/>
      <c r="CM392" s="14"/>
      <c r="CN392" s="14"/>
      <c r="CO392" s="14"/>
      <c r="CP392" s="14"/>
      <c r="CQ392" s="14"/>
      <c r="CR392" s="14"/>
      <c r="CS392" s="14"/>
      <c r="CT392" s="14"/>
      <c r="CU392" s="14"/>
      <c r="CV392" s="14"/>
      <c r="CW392" s="14"/>
      <c r="CX392" s="14"/>
      <c r="CY392" s="14"/>
      <c r="CZ392" s="14"/>
      <c r="DA392" s="14"/>
      <c r="DB392" s="14"/>
      <c r="DC392" s="14"/>
      <c r="DD392" s="14"/>
      <c r="DE392" s="14"/>
      <c r="DF392" s="14"/>
      <c r="DG392" s="14"/>
      <c r="DH392" s="14"/>
      <c r="DI392" s="14"/>
      <c r="DJ392" s="14"/>
      <c r="DK392" s="14"/>
      <c r="DL392" s="14"/>
      <c r="DM392" s="14"/>
      <c r="DN392" s="14"/>
      <c r="DO392" s="14"/>
      <c r="DP392" s="14"/>
      <c r="DQ392" s="14"/>
      <c r="DR392" s="14"/>
      <c r="DS392" s="14"/>
      <c r="DT392" s="14"/>
      <c r="DU392" s="14"/>
      <c r="DV392" s="14"/>
      <c r="DW392" s="14"/>
      <c r="DX392" s="14"/>
      <c r="DY392" s="14"/>
      <c r="DZ392" s="14"/>
      <c r="EA392" s="14"/>
      <c r="EB392" s="14"/>
      <c r="EC392" s="14"/>
      <c r="ED392" s="14"/>
      <c r="EE392" s="14"/>
      <c r="EF392" s="14"/>
      <c r="EG392" s="14"/>
      <c r="EH392" s="14"/>
      <c r="EI392" s="14"/>
      <c r="EJ392" s="14"/>
      <c r="EK392" s="14"/>
      <c r="EL392" s="14"/>
      <c r="EM392" s="14"/>
      <c r="EN392" s="14"/>
      <c r="EO392" s="14"/>
      <c r="EP392" s="14"/>
      <c r="EQ392" s="14"/>
      <c r="ER392" s="14"/>
      <c r="ES392" s="14"/>
      <c r="ET392" s="14"/>
      <c r="EU392" s="14"/>
      <c r="EV392" s="14"/>
      <c r="EW392" s="14"/>
      <c r="EX392" s="14"/>
      <c r="EY392" s="14"/>
      <c r="EZ392" s="14"/>
      <c r="FA392" s="14"/>
      <c r="FB392" s="14"/>
      <c r="FC392" s="14"/>
      <c r="FD392" s="14"/>
      <c r="FE392" s="14"/>
      <c r="FF392" s="14"/>
      <c r="FG392" s="14"/>
      <c r="FH392" s="14"/>
      <c r="FI392" s="14"/>
      <c r="FJ392" s="14"/>
      <c r="FK392" s="14"/>
      <c r="FL392" s="14"/>
      <c r="FM392" s="14"/>
      <c r="FN392" s="14"/>
      <c r="FO392" s="14"/>
      <c r="FP392" s="14"/>
      <c r="FQ392" s="14"/>
      <c r="FR392" s="14"/>
      <c r="FS392" s="14"/>
      <c r="FT392" s="14"/>
      <c r="FU392" s="14"/>
      <c r="FV392" s="14"/>
      <c r="FW392" s="14"/>
      <c r="FX392" s="14"/>
      <c r="FY392" s="14"/>
      <c r="FZ392" s="14"/>
      <c r="GA392" s="14"/>
      <c r="GB392" s="14"/>
      <c r="GC392" s="14"/>
      <c r="GD392" s="14"/>
      <c r="GE392" s="14"/>
      <c r="GF392" s="14"/>
      <c r="GG392" s="14"/>
      <c r="GH392" s="14"/>
      <c r="GI392" s="14"/>
      <c r="GJ392" s="14"/>
      <c r="GK392" s="14"/>
      <c r="GL392" s="14"/>
      <c r="GM392" s="14"/>
      <c r="GN392" s="14"/>
      <c r="GO392" s="14"/>
      <c r="GP392" s="14"/>
      <c r="GQ392" s="14"/>
      <c r="GR392" s="14"/>
      <c r="GS392" s="14"/>
      <c r="GT392" s="14"/>
      <c r="GU392" s="14"/>
      <c r="GV392" s="14"/>
      <c r="GW392" s="14"/>
      <c r="GX392" s="14"/>
      <c r="GY392" s="14"/>
      <c r="GZ392" s="14"/>
      <c r="HA392" s="14"/>
      <c r="HB392" s="14"/>
      <c r="HC392" s="14"/>
      <c r="HD392" s="14"/>
      <c r="HE392" s="14"/>
      <c r="HF392" s="14"/>
      <c r="HG392" s="14"/>
      <c r="HH392" s="14"/>
      <c r="HI392" s="14"/>
      <c r="HJ392" s="14"/>
      <c r="HK392" s="14"/>
      <c r="HL392" s="14"/>
      <c r="HM392" s="14"/>
      <c r="HN392" s="14"/>
      <c r="HO392" s="14"/>
      <c r="HP392" s="14"/>
      <c r="HQ392" s="14"/>
      <c r="HR392" s="14"/>
      <c r="HS392" s="14"/>
      <c r="HT392" s="14"/>
      <c r="HU392" s="14"/>
      <c r="HV392" s="14"/>
      <c r="HW392" s="14"/>
      <c r="HX392" s="14"/>
      <c r="HY392" s="14"/>
      <c r="HZ392" s="14"/>
      <c r="IA392" s="14"/>
      <c r="IB392" s="14"/>
      <c r="IC392" s="14"/>
      <c r="ID392" s="14"/>
      <c r="IE392" s="14"/>
      <c r="IF392" s="14"/>
      <c r="IG392" s="14"/>
      <c r="IH392" s="14"/>
      <c r="II392" s="14"/>
      <c r="IJ392" s="14"/>
    </row>
    <row r="393" spans="1:256" s="41" customFormat="1" ht="8.25">
      <c r="A393" s="197" t="s">
        <v>112</v>
      </c>
      <c r="B393" s="193"/>
      <c r="C393" s="193"/>
      <c r="D393" s="194"/>
      <c r="E393" s="181"/>
      <c r="F393" s="43"/>
      <c r="G393" s="34"/>
      <c r="H393" s="44">
        <v>7.3726357792401034</v>
      </c>
      <c r="I393" s="44">
        <v>0.11733143937865377</v>
      </c>
      <c r="J393" s="44"/>
      <c r="K393" s="44"/>
      <c r="L393" s="44"/>
      <c r="M393" s="44">
        <v>0.22479620400116485</v>
      </c>
      <c r="N393" s="34" t="s">
        <v>2345</v>
      </c>
      <c r="O393" s="44" t="s">
        <v>2531</v>
      </c>
      <c r="P393" s="34"/>
      <c r="Q393" s="34"/>
      <c r="R393" s="34"/>
      <c r="S393" s="98" t="s">
        <v>2580</v>
      </c>
      <c r="T393" s="43">
        <v>0.23671124462799267</v>
      </c>
      <c r="U393" s="43">
        <v>6.7698252070000547E-2</v>
      </c>
      <c r="V393" s="34"/>
      <c r="W393" s="34"/>
      <c r="X393" s="34"/>
      <c r="Y393" s="34"/>
      <c r="Z393" s="34"/>
      <c r="AA393" s="34"/>
      <c r="AB393" s="34"/>
      <c r="AC393" s="43"/>
      <c r="AD393" s="43"/>
      <c r="AE393" s="43"/>
      <c r="AF393" s="43"/>
      <c r="AG393" s="43"/>
      <c r="AH393" s="43"/>
      <c r="AI393" s="42"/>
      <c r="AJ393" s="34"/>
      <c r="AK393" s="44">
        <v>9.4944025615096042</v>
      </c>
    </row>
    <row r="394" spans="1:256" s="33" customFormat="1" ht="8.25">
      <c r="A394" s="198" t="s">
        <v>113</v>
      </c>
      <c r="B394" s="195"/>
      <c r="C394" s="195"/>
      <c r="D394" s="196"/>
      <c r="E394" s="171"/>
      <c r="F394" s="43"/>
      <c r="G394" s="34"/>
      <c r="H394" s="34">
        <v>4</v>
      </c>
      <c r="I394" s="34">
        <v>4</v>
      </c>
      <c r="J394" s="34">
        <v>1</v>
      </c>
      <c r="K394" s="34"/>
      <c r="L394" s="34">
        <v>1</v>
      </c>
      <c r="M394" s="34">
        <v>3</v>
      </c>
      <c r="N394" s="34">
        <v>2</v>
      </c>
      <c r="O394" s="34">
        <v>2</v>
      </c>
      <c r="P394" s="34">
        <v>1</v>
      </c>
      <c r="Q394" s="34">
        <v>1</v>
      </c>
      <c r="R394" s="34">
        <v>1</v>
      </c>
      <c r="S394" s="34">
        <v>2</v>
      </c>
      <c r="T394" s="34">
        <v>3</v>
      </c>
      <c r="U394" s="34">
        <v>3</v>
      </c>
      <c r="V394" s="34"/>
      <c r="W394" s="34">
        <v>1</v>
      </c>
      <c r="X394" s="34">
        <v>1</v>
      </c>
      <c r="Y394" s="34"/>
      <c r="Z394" s="34"/>
      <c r="AA394" s="34">
        <v>1</v>
      </c>
      <c r="AB394" s="34">
        <v>1</v>
      </c>
      <c r="AC394" s="34">
        <v>1</v>
      </c>
      <c r="AD394" s="34">
        <v>1</v>
      </c>
      <c r="AE394" s="34">
        <v>1</v>
      </c>
      <c r="AF394" s="34"/>
      <c r="AG394" s="34">
        <v>1</v>
      </c>
      <c r="AH394" s="34">
        <v>1</v>
      </c>
      <c r="AI394" s="34">
        <v>1</v>
      </c>
      <c r="AJ394" s="34">
        <v>1</v>
      </c>
      <c r="AK394" s="34">
        <v>5</v>
      </c>
    </row>
    <row r="395" spans="1:256" s="18" customFormat="1" ht="45">
      <c r="A395" s="175" t="s">
        <v>860</v>
      </c>
      <c r="B395" s="188" t="s">
        <v>861</v>
      </c>
      <c r="C395" s="173" t="s">
        <v>3448</v>
      </c>
      <c r="D395" s="186" t="s">
        <v>812</v>
      </c>
      <c r="E395" s="167" t="s">
        <v>224</v>
      </c>
      <c r="F395" s="30">
        <v>1</v>
      </c>
      <c r="G395" s="28" t="s">
        <v>862</v>
      </c>
      <c r="H395" s="29">
        <v>73.200910931174107</v>
      </c>
      <c r="I395" s="29">
        <v>0.62246963562753033</v>
      </c>
      <c r="J395" s="29">
        <v>0.26315789473684209</v>
      </c>
      <c r="K395" s="29">
        <v>22.060560053981092</v>
      </c>
      <c r="L395" s="29">
        <v>3.0364372469635628</v>
      </c>
      <c r="M395" s="29">
        <v>0.77564102564102555</v>
      </c>
      <c r="N395" s="28">
        <v>26.209514170040482</v>
      </c>
      <c r="O395" s="29">
        <v>1.5151315789473687</v>
      </c>
      <c r="P395" s="28">
        <v>24.012145748987855</v>
      </c>
      <c r="Q395" s="28">
        <v>47.089068825910935</v>
      </c>
      <c r="R395" s="28">
        <v>188.08906882591091</v>
      </c>
      <c r="S395" s="28">
        <v>18.728744939271259</v>
      </c>
      <c r="T395" s="30">
        <v>0.35024291497975707</v>
      </c>
      <c r="U395" s="30">
        <v>9.3137651821862344E-2</v>
      </c>
      <c r="V395" s="28">
        <v>1.3621794871794872</v>
      </c>
      <c r="W395" s="28">
        <v>0</v>
      </c>
      <c r="X395" s="28">
        <v>16.346153846153847</v>
      </c>
      <c r="Y395" s="28"/>
      <c r="Z395" s="28"/>
      <c r="AA395" s="28"/>
      <c r="AB395" s="28">
        <v>0</v>
      </c>
      <c r="AC395" s="30" t="s">
        <v>220</v>
      </c>
      <c r="AD395" s="30">
        <v>5.7631578947368423E-2</v>
      </c>
      <c r="AE395" s="30">
        <v>5.4331983805668019E-2</v>
      </c>
      <c r="AF395" s="29">
        <v>0.60728744939271251</v>
      </c>
      <c r="AG395" s="29">
        <v>0.37955465587044535</v>
      </c>
      <c r="AH395" s="29">
        <v>0.22773279352226719</v>
      </c>
      <c r="AI395" s="54">
        <v>0.15865384615384615</v>
      </c>
      <c r="AJ395" s="28">
        <v>7</v>
      </c>
      <c r="AK395" s="29">
        <v>14.358502024291495</v>
      </c>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c r="CI395" s="14"/>
      <c r="CJ395" s="14"/>
      <c r="CK395" s="14"/>
      <c r="CL395" s="14"/>
      <c r="CM395" s="14"/>
      <c r="CN395" s="14"/>
      <c r="CO395" s="14"/>
      <c r="CP395" s="14"/>
      <c r="CQ395" s="14"/>
      <c r="CR395" s="14"/>
      <c r="CS395" s="14"/>
      <c r="CT395" s="14"/>
      <c r="CU395" s="14"/>
      <c r="CV395" s="14"/>
      <c r="CW395" s="14"/>
      <c r="CX395" s="14"/>
      <c r="CY395" s="14"/>
      <c r="CZ395" s="14"/>
      <c r="DA395" s="14"/>
      <c r="DB395" s="14"/>
      <c r="DC395" s="14"/>
      <c r="DD395" s="14"/>
      <c r="DE395" s="14"/>
      <c r="DF395" s="14"/>
      <c r="DG395" s="14"/>
      <c r="DH395" s="14"/>
      <c r="DI395" s="14"/>
      <c r="DJ395" s="14"/>
      <c r="DK395" s="14"/>
      <c r="DL395" s="14"/>
      <c r="DM395" s="14"/>
      <c r="DN395" s="14"/>
      <c r="DO395" s="14"/>
      <c r="DP395" s="14"/>
      <c r="DQ395" s="14"/>
      <c r="DR395" s="14"/>
      <c r="DS395" s="14"/>
      <c r="DT395" s="14"/>
      <c r="DU395" s="14"/>
      <c r="DV395" s="14"/>
      <c r="DW395" s="14"/>
      <c r="DX395" s="14"/>
      <c r="DY395" s="14"/>
      <c r="DZ395" s="14"/>
      <c r="EA395" s="14"/>
      <c r="EB395" s="14"/>
      <c r="EC395" s="14"/>
      <c r="ED395" s="14"/>
      <c r="EE395" s="14"/>
      <c r="EF395" s="14"/>
      <c r="EG395" s="14"/>
      <c r="EH395" s="14"/>
      <c r="EI395" s="14"/>
      <c r="EJ395" s="14"/>
      <c r="EK395" s="14"/>
      <c r="EL395" s="14"/>
      <c r="EM395" s="14"/>
      <c r="EN395" s="14"/>
      <c r="EO395" s="14"/>
      <c r="EP395" s="14"/>
      <c r="EQ395" s="14"/>
      <c r="ER395" s="14"/>
      <c r="ES395" s="14"/>
      <c r="ET395" s="14"/>
      <c r="EU395" s="14"/>
      <c r="EV395" s="14"/>
      <c r="EW395" s="14"/>
      <c r="EX395" s="14"/>
      <c r="EY395" s="14"/>
      <c r="EZ395" s="14"/>
      <c r="FA395" s="14"/>
      <c r="FB395" s="14"/>
      <c r="FC395" s="14"/>
      <c r="FD395" s="14"/>
      <c r="FE395" s="14"/>
      <c r="FF395" s="14"/>
      <c r="FG395" s="14"/>
      <c r="FH395" s="14"/>
      <c r="FI395" s="14"/>
      <c r="FJ395" s="14"/>
      <c r="FK395" s="14"/>
      <c r="FL395" s="14"/>
      <c r="FM395" s="14"/>
      <c r="FN395" s="14"/>
      <c r="FO395" s="14"/>
      <c r="FP395" s="14"/>
      <c r="FQ395" s="14"/>
      <c r="FR395" s="14"/>
      <c r="FS395" s="14"/>
      <c r="FT395" s="14"/>
      <c r="FU395" s="14"/>
      <c r="FV395" s="14"/>
      <c r="FW395" s="14"/>
      <c r="FX395" s="14"/>
      <c r="FY395" s="14"/>
      <c r="FZ395" s="14"/>
      <c r="GA395" s="14"/>
      <c r="GB395" s="14"/>
      <c r="GC395" s="14"/>
      <c r="GD395" s="14"/>
      <c r="GE395" s="14"/>
      <c r="GF395" s="14"/>
      <c r="GG395" s="14"/>
      <c r="GH395" s="14"/>
      <c r="GI395" s="14"/>
      <c r="GJ395" s="14"/>
      <c r="GK395" s="14"/>
      <c r="GL395" s="14"/>
      <c r="GM395" s="14"/>
      <c r="GN395" s="14"/>
      <c r="GO395" s="14"/>
      <c r="GP395" s="14"/>
      <c r="GQ395" s="14"/>
      <c r="GR395" s="14"/>
      <c r="GS395" s="14"/>
      <c r="GT395" s="14"/>
      <c r="GU395" s="14"/>
      <c r="GV395" s="14"/>
      <c r="GW395" s="14"/>
      <c r="GX395" s="14"/>
      <c r="GY395" s="14"/>
      <c r="GZ395" s="14"/>
      <c r="HA395" s="14"/>
      <c r="HB395" s="14"/>
      <c r="HC395" s="14"/>
      <c r="HD395" s="14"/>
      <c r="HE395" s="14"/>
      <c r="HF395" s="14"/>
      <c r="HG395" s="14"/>
      <c r="HH395" s="14"/>
      <c r="HI395" s="14"/>
      <c r="HJ395" s="14"/>
      <c r="HK395" s="14"/>
      <c r="HL395" s="14"/>
      <c r="HM395" s="14"/>
      <c r="HN395" s="14"/>
      <c r="HO395" s="14"/>
      <c r="HP395" s="14"/>
      <c r="HQ395" s="14"/>
      <c r="HR395" s="14"/>
      <c r="HS395" s="14"/>
      <c r="HT395" s="14"/>
      <c r="HU395" s="14"/>
      <c r="HV395" s="14"/>
      <c r="HW395" s="14"/>
      <c r="HX395" s="14"/>
      <c r="HY395" s="14"/>
      <c r="HZ395" s="14"/>
      <c r="IA395" s="14"/>
      <c r="IB395" s="14"/>
      <c r="IC395" s="14"/>
      <c r="ID395" s="14"/>
      <c r="IE395" s="14"/>
      <c r="IF395" s="14"/>
      <c r="IG395" s="14"/>
      <c r="IH395" s="14"/>
      <c r="II395" s="14"/>
      <c r="IJ395" s="14"/>
      <c r="IK395" s="6"/>
      <c r="IL395" s="6"/>
      <c r="IM395" s="6"/>
      <c r="IN395" s="6"/>
      <c r="IO395" s="6"/>
      <c r="IP395" s="6"/>
      <c r="IQ395" s="6"/>
      <c r="IR395" s="6"/>
      <c r="IS395" s="6"/>
      <c r="IT395" s="6"/>
      <c r="IU395" s="6"/>
      <c r="IV395" s="6"/>
    </row>
    <row r="396" spans="1:256" ht="67.5">
      <c r="A396" s="178" t="s">
        <v>808</v>
      </c>
      <c r="B396" s="163" t="s">
        <v>806</v>
      </c>
      <c r="C396" s="174" t="s">
        <v>3449</v>
      </c>
      <c r="D396" s="179" t="s">
        <v>809</v>
      </c>
      <c r="E396" s="164" t="s">
        <v>810</v>
      </c>
      <c r="F396" s="8">
        <v>0.81</v>
      </c>
      <c r="G396" s="10" t="s">
        <v>2579</v>
      </c>
      <c r="H396" s="11">
        <v>73.070000000000007</v>
      </c>
      <c r="I396" s="11">
        <v>1.53</v>
      </c>
      <c r="J396" s="11">
        <v>0.17</v>
      </c>
      <c r="K396" s="11">
        <v>20.310000000000002</v>
      </c>
      <c r="L396" s="11">
        <v>4.0999999999999996</v>
      </c>
      <c r="M396" s="11">
        <v>0.82</v>
      </c>
      <c r="N396" s="10">
        <v>17</v>
      </c>
      <c r="O396" s="11">
        <v>0.8</v>
      </c>
      <c r="P396" s="10">
        <v>17.09</v>
      </c>
      <c r="Q396" s="10">
        <v>34.9</v>
      </c>
      <c r="R396" s="10">
        <v>352.54</v>
      </c>
      <c r="S396" s="10">
        <v>9</v>
      </c>
      <c r="T396" s="8">
        <v>0.33898</v>
      </c>
      <c r="U396" s="8">
        <v>0.17799999999999999</v>
      </c>
      <c r="V396" s="10">
        <v>2.5</v>
      </c>
      <c r="W396" s="10">
        <v>0</v>
      </c>
      <c r="X396" s="10">
        <v>30</v>
      </c>
      <c r="Y396" s="10"/>
      <c r="Z396" s="10"/>
      <c r="AA396" s="10"/>
      <c r="AB396" s="10">
        <v>0</v>
      </c>
      <c r="AC396" s="8">
        <v>0.46</v>
      </c>
      <c r="AD396" s="8">
        <v>0.112</v>
      </c>
      <c r="AE396" s="8">
        <v>3.2000000000000001E-2</v>
      </c>
      <c r="AF396" s="11">
        <v>0.752</v>
      </c>
      <c r="AG396" s="11">
        <v>0.55200000000000005</v>
      </c>
      <c r="AH396" s="11">
        <v>0.2</v>
      </c>
      <c r="AI396" s="13">
        <v>0.29299999999999998</v>
      </c>
      <c r="AJ396" s="10">
        <v>23</v>
      </c>
      <c r="AK396" s="11">
        <v>12.776666666666666</v>
      </c>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c r="CS396" s="14"/>
      <c r="CT396" s="14"/>
      <c r="CU396" s="14"/>
      <c r="CV396" s="14"/>
      <c r="CW396" s="14"/>
      <c r="CX396" s="14"/>
      <c r="CY396" s="14"/>
      <c r="CZ396" s="14"/>
      <c r="DA396" s="14"/>
      <c r="DB396" s="14"/>
      <c r="DC396" s="14"/>
      <c r="DD396" s="14"/>
      <c r="DE396" s="14"/>
      <c r="DF396" s="14"/>
      <c r="DG396" s="14"/>
      <c r="DH396" s="14"/>
      <c r="DI396" s="14"/>
      <c r="DJ396" s="14"/>
      <c r="DK396" s="14"/>
      <c r="DL396" s="14"/>
      <c r="DM396" s="14"/>
      <c r="DN396" s="14"/>
      <c r="DO396" s="14"/>
      <c r="DP396" s="14"/>
      <c r="DQ396" s="14"/>
      <c r="DR396" s="14"/>
      <c r="DS396" s="14"/>
      <c r="DT396" s="14"/>
      <c r="DU396" s="14"/>
      <c r="DV396" s="14"/>
      <c r="DW396" s="14"/>
      <c r="DX396" s="14"/>
      <c r="DY396" s="14"/>
      <c r="DZ396" s="14"/>
      <c r="EA396" s="14"/>
      <c r="EB396" s="14"/>
      <c r="EC396" s="14"/>
      <c r="ED396" s="14"/>
      <c r="EE396" s="14"/>
      <c r="EF396" s="14"/>
      <c r="EG396" s="14"/>
      <c r="EH396" s="14"/>
      <c r="EI396" s="14"/>
      <c r="EJ396" s="14"/>
      <c r="EK396" s="14"/>
      <c r="EL396" s="14"/>
      <c r="EM396" s="14"/>
      <c r="EN396" s="14"/>
      <c r="EO396" s="14"/>
      <c r="EP396" s="14"/>
      <c r="EQ396" s="14"/>
      <c r="ER396" s="14"/>
      <c r="ES396" s="14"/>
      <c r="ET396" s="14"/>
      <c r="EU396" s="14"/>
      <c r="EV396" s="14"/>
      <c r="EW396" s="14"/>
      <c r="EX396" s="14"/>
      <c r="EY396" s="14"/>
      <c r="EZ396" s="14"/>
      <c r="FA396" s="14"/>
      <c r="FB396" s="14"/>
      <c r="FC396" s="14"/>
      <c r="FD396" s="14"/>
      <c r="FE396" s="14"/>
      <c r="FF396" s="14"/>
      <c r="FG396" s="14"/>
      <c r="FH396" s="14"/>
      <c r="FI396" s="14"/>
      <c r="FJ396" s="14"/>
      <c r="FK396" s="14"/>
      <c r="FL396" s="14"/>
      <c r="FM396" s="14"/>
      <c r="FN396" s="14"/>
      <c r="FO396" s="14"/>
      <c r="FP396" s="14"/>
      <c r="FQ396" s="14"/>
      <c r="FR396" s="14"/>
      <c r="FS396" s="14"/>
      <c r="FT396" s="14"/>
      <c r="FU396" s="14"/>
      <c r="FV396" s="14"/>
      <c r="FW396" s="14"/>
      <c r="FX396" s="14"/>
      <c r="FY396" s="14"/>
      <c r="FZ396" s="14"/>
      <c r="GA396" s="14"/>
      <c r="GB396" s="14"/>
      <c r="GC396" s="14"/>
      <c r="GD396" s="14"/>
      <c r="GE396" s="14"/>
      <c r="GF396" s="14"/>
      <c r="GG396" s="14"/>
      <c r="GH396" s="14"/>
      <c r="GI396" s="14"/>
      <c r="GJ396" s="14"/>
      <c r="GK396" s="14"/>
      <c r="GL396" s="14"/>
      <c r="GM396" s="14"/>
      <c r="GN396" s="14"/>
      <c r="GO396" s="14"/>
      <c r="GP396" s="14"/>
      <c r="GQ396" s="14"/>
      <c r="GR396" s="14"/>
      <c r="GS396" s="14"/>
      <c r="GT396" s="14"/>
      <c r="GU396" s="14"/>
      <c r="GV396" s="14"/>
      <c r="GW396" s="14"/>
      <c r="GX396" s="14"/>
      <c r="GY396" s="14"/>
      <c r="GZ396" s="14"/>
      <c r="HA396" s="14"/>
      <c r="HB396" s="14"/>
      <c r="HC396" s="14"/>
      <c r="HD396" s="14"/>
      <c r="HE396" s="14"/>
      <c r="HF396" s="14"/>
      <c r="HG396" s="14"/>
      <c r="HH396" s="14"/>
      <c r="HI396" s="14"/>
      <c r="HJ396" s="14"/>
      <c r="HK396" s="14"/>
      <c r="HL396" s="14"/>
      <c r="HM396" s="14"/>
      <c r="HN396" s="14"/>
      <c r="HO396" s="14"/>
      <c r="HP396" s="14"/>
      <c r="HQ396" s="14"/>
      <c r="HR396" s="14"/>
      <c r="HS396" s="14"/>
      <c r="HT396" s="14"/>
      <c r="HU396" s="14"/>
      <c r="HV396" s="14"/>
      <c r="HW396" s="14"/>
      <c r="HX396" s="14"/>
      <c r="HY396" s="14"/>
      <c r="HZ396" s="14"/>
      <c r="IA396" s="14"/>
      <c r="IB396" s="14"/>
      <c r="IC396" s="14"/>
      <c r="ID396" s="14"/>
      <c r="IE396" s="14"/>
      <c r="IF396" s="14"/>
      <c r="IG396" s="14"/>
      <c r="IH396" s="14"/>
      <c r="II396" s="14"/>
      <c r="IJ396" s="14"/>
    </row>
    <row r="397" spans="1:256" s="41" customFormat="1" ht="8.25">
      <c r="A397" s="197" t="s">
        <v>112</v>
      </c>
      <c r="B397" s="193"/>
      <c r="C397" s="193"/>
      <c r="D397" s="194"/>
      <c r="E397" s="181"/>
      <c r="F397" s="43"/>
      <c r="G397" s="34"/>
      <c r="H397" s="44">
        <v>4.4574712562168397</v>
      </c>
      <c r="I397" s="44"/>
      <c r="J397" s="44"/>
      <c r="K397" s="44"/>
      <c r="L397" s="44"/>
      <c r="M397" s="44"/>
      <c r="N397" s="34"/>
      <c r="O397" s="44"/>
      <c r="P397" s="34"/>
      <c r="Q397" s="34"/>
      <c r="R397" s="34"/>
      <c r="S397" s="34"/>
      <c r="T397" s="43"/>
      <c r="U397" s="43"/>
      <c r="V397" s="34"/>
      <c r="W397" s="34"/>
      <c r="X397" s="34"/>
      <c r="Y397" s="34"/>
      <c r="Z397" s="34"/>
      <c r="AA397" s="34"/>
      <c r="AB397" s="34"/>
      <c r="AC397" s="43"/>
      <c r="AD397" s="43"/>
      <c r="AE397" s="43"/>
      <c r="AF397" s="43"/>
      <c r="AG397" s="43"/>
      <c r="AH397" s="43"/>
      <c r="AI397" s="42"/>
      <c r="AJ397" s="34"/>
      <c r="AK397" s="44">
        <v>5.7138381729505339</v>
      </c>
    </row>
    <row r="398" spans="1:256" s="33" customFormat="1" ht="8.25">
      <c r="A398" s="198" t="s">
        <v>113</v>
      </c>
      <c r="B398" s="195"/>
      <c r="C398" s="195"/>
      <c r="D398" s="196"/>
      <c r="E398" s="171"/>
      <c r="F398" s="43"/>
      <c r="G398" s="34"/>
      <c r="H398" s="34">
        <v>5</v>
      </c>
      <c r="I398" s="34">
        <v>1</v>
      </c>
      <c r="J398" s="34">
        <v>1</v>
      </c>
      <c r="K398" s="34"/>
      <c r="L398" s="34">
        <v>1</v>
      </c>
      <c r="M398" s="34">
        <v>1</v>
      </c>
      <c r="N398" s="34">
        <v>1</v>
      </c>
      <c r="O398" s="34">
        <v>1</v>
      </c>
      <c r="P398" s="34">
        <v>1</v>
      </c>
      <c r="Q398" s="34">
        <v>1</v>
      </c>
      <c r="R398" s="34">
        <v>1</v>
      </c>
      <c r="S398" s="34">
        <v>1</v>
      </c>
      <c r="T398" s="34">
        <v>1</v>
      </c>
      <c r="U398" s="34">
        <v>1</v>
      </c>
      <c r="V398" s="34"/>
      <c r="W398" s="34">
        <v>1</v>
      </c>
      <c r="X398" s="34">
        <v>1</v>
      </c>
      <c r="Y398" s="34"/>
      <c r="Z398" s="34"/>
      <c r="AA398" s="34"/>
      <c r="AB398" s="34">
        <v>1</v>
      </c>
      <c r="AC398" s="34">
        <v>1</v>
      </c>
      <c r="AD398" s="34">
        <v>1</v>
      </c>
      <c r="AE398" s="34">
        <v>1</v>
      </c>
      <c r="AF398" s="34"/>
      <c r="AG398" s="34">
        <v>1</v>
      </c>
      <c r="AH398" s="34">
        <v>1</v>
      </c>
      <c r="AI398" s="34">
        <v>1</v>
      </c>
      <c r="AJ398" s="34">
        <v>1</v>
      </c>
      <c r="AK398" s="34">
        <v>6</v>
      </c>
    </row>
    <row r="399" spans="1:256" ht="33.75">
      <c r="A399" s="178" t="s">
        <v>863</v>
      </c>
      <c r="B399" s="163" t="s">
        <v>864</v>
      </c>
      <c r="C399" s="174" t="s">
        <v>3450</v>
      </c>
      <c r="D399" s="179" t="s">
        <v>809</v>
      </c>
      <c r="E399" s="164" t="s">
        <v>224</v>
      </c>
      <c r="F399" s="8">
        <v>1</v>
      </c>
      <c r="G399" s="10" t="s">
        <v>865</v>
      </c>
      <c r="H399" s="11">
        <v>69.809417040358738</v>
      </c>
      <c r="I399" s="11">
        <v>1.7152466367713004</v>
      </c>
      <c r="J399" s="11">
        <v>0.19058295964125563</v>
      </c>
      <c r="K399" s="11">
        <v>22.769058295964129</v>
      </c>
      <c r="L399" s="11">
        <v>4.5964125560538118</v>
      </c>
      <c r="M399" s="11">
        <v>0.87331838565022413</v>
      </c>
      <c r="N399" s="10">
        <v>21.042600896860986</v>
      </c>
      <c r="O399" s="11">
        <v>0.93273542600896875</v>
      </c>
      <c r="P399" s="10">
        <v>18.615470852017939</v>
      </c>
      <c r="Q399" s="10">
        <v>36.413677130044839</v>
      </c>
      <c r="R399" s="10">
        <v>316.43946188340811</v>
      </c>
      <c r="S399" s="10">
        <v>10.385650224215247</v>
      </c>
      <c r="T399" s="8">
        <v>0.34345515695067264</v>
      </c>
      <c r="U399" s="8">
        <v>0.18031390134529146</v>
      </c>
      <c r="V399" s="10">
        <v>2.6625560538116591</v>
      </c>
      <c r="W399" s="10">
        <v>0</v>
      </c>
      <c r="X399" s="10">
        <v>31.950672645739907</v>
      </c>
      <c r="Y399" s="10"/>
      <c r="Z399" s="10"/>
      <c r="AA399" s="10"/>
      <c r="AB399" s="10">
        <v>0</v>
      </c>
      <c r="AC399" s="8">
        <v>0.51569506726457404</v>
      </c>
      <c r="AD399" s="8">
        <v>0.1</v>
      </c>
      <c r="AE399" s="8">
        <v>3.1569506726457398E-2</v>
      </c>
      <c r="AF399" s="11">
        <v>0.63228699551569501</v>
      </c>
      <c r="AG399" s="11">
        <v>0.46412556053811665</v>
      </c>
      <c r="AH399" s="11">
        <v>0.16816143497757849</v>
      </c>
      <c r="AI399" s="13">
        <v>0.24635650224215244</v>
      </c>
      <c r="AJ399" s="10">
        <v>16</v>
      </c>
      <c r="AK399" s="11">
        <v>10.026532137518682</v>
      </c>
      <c r="AL399" s="14"/>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c r="CI399" s="14"/>
      <c r="CJ399" s="14"/>
      <c r="CK399" s="14"/>
      <c r="CL399" s="14"/>
      <c r="CM399" s="14"/>
      <c r="CN399" s="14"/>
      <c r="CO399" s="14"/>
      <c r="CP399" s="14"/>
      <c r="CQ399" s="14"/>
      <c r="CR399" s="14"/>
      <c r="CS399" s="14"/>
      <c r="CT399" s="14"/>
      <c r="CU399" s="14"/>
      <c r="CV399" s="14"/>
      <c r="CW399" s="14"/>
      <c r="CX399" s="14"/>
      <c r="CY399" s="14"/>
      <c r="CZ399" s="14"/>
      <c r="DA399" s="14"/>
      <c r="DB399" s="14"/>
      <c r="DC399" s="14"/>
      <c r="DD399" s="14"/>
      <c r="DE399" s="14"/>
      <c r="DF399" s="14"/>
      <c r="DG399" s="14"/>
      <c r="DH399" s="14"/>
      <c r="DI399" s="14"/>
      <c r="DJ399" s="14"/>
      <c r="DK399" s="14"/>
      <c r="DL399" s="14"/>
      <c r="DM399" s="14"/>
      <c r="DN399" s="14"/>
      <c r="DO399" s="14"/>
      <c r="DP399" s="14"/>
      <c r="DQ399" s="14"/>
      <c r="DR399" s="14"/>
      <c r="DS399" s="14"/>
      <c r="DT399" s="14"/>
      <c r="DU399" s="14"/>
      <c r="DV399" s="14"/>
      <c r="DW399" s="14"/>
      <c r="DX399" s="14"/>
      <c r="DY399" s="14"/>
      <c r="DZ399" s="14"/>
      <c r="EA399" s="14"/>
      <c r="EB399" s="14"/>
      <c r="EC399" s="14"/>
      <c r="ED399" s="14"/>
      <c r="EE399" s="14"/>
      <c r="EF399" s="14"/>
      <c r="EG399" s="14"/>
      <c r="EH399" s="14"/>
      <c r="EI399" s="14"/>
      <c r="EJ399" s="14"/>
      <c r="EK399" s="14"/>
      <c r="EL399" s="14"/>
      <c r="EM399" s="14"/>
      <c r="EN399" s="14"/>
      <c r="EO399" s="14"/>
      <c r="EP399" s="14"/>
      <c r="EQ399" s="14"/>
      <c r="ER399" s="14"/>
      <c r="ES399" s="14"/>
      <c r="ET399" s="14"/>
      <c r="EU399" s="14"/>
      <c r="EV399" s="14"/>
      <c r="EW399" s="14"/>
      <c r="EX399" s="14"/>
      <c r="EY399" s="14"/>
      <c r="EZ399" s="14"/>
      <c r="FA399" s="14"/>
      <c r="FB399" s="14"/>
      <c r="FC399" s="14"/>
      <c r="FD399" s="14"/>
      <c r="FE399" s="14"/>
      <c r="FF399" s="14"/>
      <c r="FG399" s="14"/>
      <c r="FH399" s="14"/>
      <c r="FI399" s="14"/>
      <c r="FJ399" s="14"/>
      <c r="FK399" s="14"/>
      <c r="FL399" s="14"/>
      <c r="FM399" s="14"/>
      <c r="FN399" s="14"/>
      <c r="FO399" s="14"/>
      <c r="FP399" s="14"/>
      <c r="FQ399" s="14"/>
      <c r="FR399" s="14"/>
      <c r="FS399" s="14"/>
      <c r="FT399" s="14"/>
      <c r="FU399" s="14"/>
      <c r="FV399" s="14"/>
      <c r="FW399" s="14"/>
      <c r="FX399" s="14"/>
      <c r="FY399" s="14"/>
      <c r="FZ399" s="14"/>
      <c r="GA399" s="14"/>
      <c r="GB399" s="14"/>
      <c r="GC399" s="14"/>
      <c r="GD399" s="14"/>
      <c r="GE399" s="14"/>
      <c r="GF399" s="14"/>
      <c r="GG399" s="14"/>
      <c r="GH399" s="14"/>
      <c r="GI399" s="14"/>
      <c r="GJ399" s="14"/>
      <c r="GK399" s="14"/>
      <c r="GL399" s="14"/>
      <c r="GM399" s="14"/>
      <c r="GN399" s="14"/>
      <c r="GO399" s="14"/>
      <c r="GP399" s="14"/>
      <c r="GQ399" s="14"/>
      <c r="GR399" s="14"/>
      <c r="GS399" s="14"/>
      <c r="GT399" s="14"/>
      <c r="GU399" s="14"/>
      <c r="GV399" s="14"/>
      <c r="GW399" s="14"/>
      <c r="GX399" s="14"/>
      <c r="GY399" s="14"/>
      <c r="GZ399" s="14"/>
      <c r="HA399" s="14"/>
      <c r="HB399" s="14"/>
      <c r="HC399" s="14"/>
      <c r="HD399" s="14"/>
      <c r="HE399" s="14"/>
      <c r="HF399" s="14"/>
      <c r="HG399" s="14"/>
      <c r="HH399" s="14"/>
      <c r="HI399" s="14"/>
      <c r="HJ399" s="14"/>
      <c r="HK399" s="14"/>
      <c r="HL399" s="14"/>
      <c r="HM399" s="14"/>
      <c r="HN399" s="14"/>
      <c r="HO399" s="14"/>
      <c r="HP399" s="14"/>
      <c r="HQ399" s="14"/>
      <c r="HR399" s="14"/>
      <c r="HS399" s="14"/>
      <c r="HT399" s="14"/>
      <c r="HU399" s="14"/>
      <c r="HV399" s="14"/>
      <c r="HW399" s="14"/>
      <c r="HX399" s="14"/>
      <c r="HY399" s="14"/>
      <c r="HZ399" s="14"/>
      <c r="IA399" s="14"/>
      <c r="IB399" s="14"/>
      <c r="IC399" s="14"/>
      <c r="ID399" s="14"/>
      <c r="IE399" s="14"/>
      <c r="IF399" s="14"/>
      <c r="IG399" s="14"/>
      <c r="IH399" s="14"/>
      <c r="II399" s="14"/>
      <c r="IJ399" s="14"/>
    </row>
    <row r="400" spans="1:256" s="48" customFormat="1">
      <c r="A400" s="222" t="s">
        <v>2578</v>
      </c>
      <c r="B400" s="223"/>
      <c r="C400" s="224"/>
      <c r="D400" s="225"/>
      <c r="E400" s="182"/>
      <c r="F400" s="51"/>
      <c r="G400" s="49"/>
      <c r="H400" s="49"/>
      <c r="I400" s="49"/>
      <c r="J400" s="49"/>
      <c r="K400" s="49"/>
      <c r="L400" s="49"/>
      <c r="M400" s="49"/>
      <c r="N400" s="49"/>
      <c r="O400" s="49"/>
      <c r="P400" s="49"/>
      <c r="Q400" s="49"/>
      <c r="R400" s="49"/>
      <c r="S400" s="49"/>
      <c r="T400" s="49"/>
      <c r="U400" s="49"/>
      <c r="V400" s="49"/>
      <c r="W400" s="49"/>
      <c r="X400" s="49"/>
      <c r="Y400" s="49"/>
      <c r="Z400" s="49"/>
      <c r="AA400" s="49"/>
      <c r="AB400" s="49"/>
      <c r="AC400" s="49"/>
      <c r="AD400" s="49"/>
      <c r="AE400" s="49"/>
      <c r="AF400" s="49"/>
      <c r="AG400" s="49"/>
      <c r="AH400" s="49"/>
      <c r="AI400" s="49"/>
      <c r="AJ400" s="49"/>
      <c r="AK400" s="49"/>
      <c r="AL400" s="97"/>
      <c r="AM400" s="97"/>
      <c r="AN400" s="97"/>
      <c r="AO400" s="97"/>
      <c r="AP400" s="97"/>
      <c r="AQ400" s="97"/>
      <c r="AR400" s="97"/>
      <c r="AS400" s="97"/>
      <c r="AT400" s="97"/>
      <c r="AU400" s="97"/>
      <c r="AV400" s="97"/>
      <c r="AW400" s="97"/>
      <c r="AX400" s="97"/>
      <c r="AY400" s="97"/>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c r="CI400" s="14"/>
      <c r="CJ400" s="14"/>
      <c r="CK400" s="14"/>
      <c r="CL400" s="14"/>
      <c r="CM400" s="14"/>
      <c r="CN400" s="14"/>
      <c r="CO400" s="14"/>
      <c r="CP400" s="14"/>
      <c r="CQ400" s="14"/>
      <c r="CR400" s="14"/>
      <c r="CS400" s="14"/>
      <c r="CT400" s="14"/>
      <c r="CU400" s="14"/>
      <c r="CV400" s="14"/>
      <c r="CW400" s="14"/>
      <c r="CX400" s="14"/>
      <c r="CY400" s="14"/>
      <c r="CZ400" s="14"/>
      <c r="DA400" s="14"/>
      <c r="DB400" s="14"/>
      <c r="DC400" s="14"/>
      <c r="DD400" s="14"/>
      <c r="DE400" s="14"/>
      <c r="DF400" s="14"/>
      <c r="DG400" s="14"/>
      <c r="DH400" s="14"/>
      <c r="DI400" s="14"/>
      <c r="DJ400" s="14"/>
      <c r="DK400" s="14"/>
      <c r="DL400" s="14"/>
      <c r="DM400" s="14"/>
      <c r="DN400" s="14"/>
      <c r="DO400" s="14"/>
      <c r="DP400" s="14"/>
      <c r="DQ400" s="14"/>
      <c r="DR400" s="14"/>
      <c r="DS400" s="14"/>
      <c r="DT400" s="14"/>
      <c r="DU400" s="14"/>
      <c r="DV400" s="14"/>
      <c r="DW400" s="14"/>
      <c r="DX400" s="14"/>
      <c r="DY400" s="14"/>
      <c r="DZ400" s="14"/>
      <c r="EA400" s="14"/>
      <c r="EB400" s="14"/>
      <c r="EC400" s="14"/>
      <c r="ED400" s="14"/>
      <c r="EE400" s="14"/>
      <c r="EF400" s="14"/>
      <c r="EG400" s="14"/>
      <c r="EH400" s="14"/>
      <c r="EI400" s="14"/>
      <c r="EJ400" s="14"/>
      <c r="EK400" s="14"/>
      <c r="EL400" s="14"/>
      <c r="EM400" s="14"/>
      <c r="EN400" s="14"/>
      <c r="EO400" s="14"/>
      <c r="EP400" s="14"/>
      <c r="EQ400" s="14"/>
      <c r="ER400" s="14"/>
      <c r="ES400" s="14"/>
      <c r="ET400" s="14"/>
      <c r="EU400" s="14"/>
      <c r="EV400" s="14"/>
      <c r="EW400" s="14"/>
      <c r="EX400" s="14"/>
      <c r="EY400" s="14"/>
      <c r="EZ400" s="14"/>
      <c r="FA400" s="14"/>
      <c r="FB400" s="14"/>
      <c r="FC400" s="14"/>
      <c r="FD400" s="14"/>
      <c r="FE400" s="14"/>
      <c r="FF400" s="14"/>
      <c r="FG400" s="14"/>
      <c r="FH400" s="14"/>
      <c r="FI400" s="14"/>
      <c r="FJ400" s="14"/>
      <c r="FK400" s="14"/>
      <c r="FL400" s="14"/>
      <c r="FM400" s="14"/>
      <c r="FN400" s="14"/>
      <c r="FO400" s="14"/>
      <c r="FP400" s="14"/>
      <c r="FQ400" s="14"/>
      <c r="FR400" s="14"/>
      <c r="FS400" s="14"/>
      <c r="FT400" s="14"/>
      <c r="FU400" s="14"/>
      <c r="FV400" s="14"/>
      <c r="FW400" s="14"/>
      <c r="FX400" s="14"/>
      <c r="FY400" s="14"/>
      <c r="FZ400" s="14"/>
      <c r="GA400" s="14"/>
      <c r="GB400" s="14"/>
      <c r="GC400" s="14"/>
      <c r="GD400" s="14"/>
      <c r="GE400" s="14"/>
      <c r="GF400" s="14"/>
      <c r="GG400" s="14"/>
      <c r="GH400" s="14"/>
      <c r="GI400" s="14"/>
      <c r="GJ400" s="14"/>
      <c r="GK400" s="14"/>
      <c r="GL400" s="14"/>
      <c r="GM400" s="14"/>
      <c r="GN400" s="14"/>
      <c r="GO400" s="14"/>
      <c r="GP400" s="14"/>
      <c r="GQ400" s="14"/>
      <c r="GR400" s="14"/>
      <c r="GS400" s="14"/>
      <c r="GT400" s="14"/>
      <c r="GU400" s="14"/>
      <c r="GV400" s="14"/>
      <c r="GW400" s="14"/>
      <c r="GX400" s="14"/>
      <c r="GY400" s="14"/>
      <c r="GZ400" s="14"/>
      <c r="HA400" s="14"/>
      <c r="HB400" s="14"/>
      <c r="HC400" s="14"/>
      <c r="HD400" s="14"/>
      <c r="HE400" s="14"/>
      <c r="HF400" s="14"/>
      <c r="HG400" s="14"/>
      <c r="HH400" s="14"/>
      <c r="HI400" s="14"/>
      <c r="HJ400" s="14"/>
      <c r="HK400" s="14"/>
      <c r="HL400" s="14"/>
      <c r="HM400" s="14"/>
      <c r="HN400" s="14"/>
      <c r="HO400" s="14"/>
      <c r="HP400" s="14"/>
      <c r="HQ400" s="14"/>
      <c r="HR400" s="14"/>
      <c r="HS400" s="14"/>
      <c r="HT400" s="14"/>
      <c r="HU400" s="14"/>
      <c r="HV400" s="14"/>
      <c r="HW400" s="14"/>
      <c r="HX400" s="14"/>
      <c r="HY400" s="14"/>
      <c r="HZ400" s="14"/>
      <c r="IA400" s="14"/>
      <c r="IB400" s="14"/>
      <c r="IC400" s="14"/>
      <c r="ID400" s="14"/>
      <c r="IE400" s="14"/>
      <c r="IF400" s="14"/>
      <c r="IG400" s="14"/>
      <c r="IH400" s="14"/>
      <c r="II400" s="14"/>
      <c r="IJ400" s="14"/>
      <c r="IK400" s="6"/>
      <c r="IL400" s="6"/>
      <c r="IM400" s="6"/>
      <c r="IN400" s="6"/>
      <c r="IO400" s="6"/>
      <c r="IP400" s="6"/>
      <c r="IQ400" s="6"/>
      <c r="IR400" s="6"/>
      <c r="IS400" s="6"/>
      <c r="IT400" s="6"/>
      <c r="IU400" s="6"/>
      <c r="IV400" s="6"/>
    </row>
    <row r="401" spans="1:256" s="18" customFormat="1" ht="45">
      <c r="A401" s="175" t="s">
        <v>869</v>
      </c>
      <c r="B401" s="188" t="s">
        <v>871</v>
      </c>
      <c r="C401" s="173" t="s">
        <v>870</v>
      </c>
      <c r="D401" s="186" t="s">
        <v>866</v>
      </c>
      <c r="E401" s="167" t="s">
        <v>872</v>
      </c>
      <c r="F401" s="30">
        <v>0.54</v>
      </c>
      <c r="G401" s="28" t="s">
        <v>2577</v>
      </c>
      <c r="H401" s="29">
        <v>4.7300000000000004</v>
      </c>
      <c r="I401" s="29">
        <v>17.144137142857144</v>
      </c>
      <c r="J401" s="29">
        <v>40.139333333333326</v>
      </c>
      <c r="K401" s="29">
        <v>26.366529523809533</v>
      </c>
      <c r="L401" s="29">
        <v>8.6</v>
      </c>
      <c r="M401" s="29">
        <v>3.02</v>
      </c>
      <c r="N401" s="28">
        <v>78</v>
      </c>
      <c r="O401" s="29">
        <v>5.25</v>
      </c>
      <c r="P401" s="28">
        <v>325</v>
      </c>
      <c r="Q401" s="28">
        <v>660</v>
      </c>
      <c r="R401" s="28">
        <v>645</v>
      </c>
      <c r="S401" s="28">
        <v>9</v>
      </c>
      <c r="T401" s="30">
        <v>5</v>
      </c>
      <c r="U401" s="30">
        <v>1.8</v>
      </c>
      <c r="V401" s="28">
        <v>1.9500259100919806</v>
      </c>
      <c r="W401" s="28">
        <v>0</v>
      </c>
      <c r="X401" s="28">
        <v>23.400310921103767</v>
      </c>
      <c r="Y401" s="28">
        <v>0</v>
      </c>
      <c r="Z401" s="28">
        <v>23.400310921103767</v>
      </c>
      <c r="AA401" s="28">
        <v>0</v>
      </c>
      <c r="AB401" s="28">
        <v>0</v>
      </c>
      <c r="AC401" s="30">
        <v>35.228670212765955</v>
      </c>
      <c r="AD401" s="30">
        <v>1.48</v>
      </c>
      <c r="AE401" s="30">
        <v>0.35499999999999998</v>
      </c>
      <c r="AF401" s="29">
        <v>9.1</v>
      </c>
      <c r="AG401" s="27">
        <v>4.0999999999999996</v>
      </c>
      <c r="AH401" s="29">
        <v>5</v>
      </c>
      <c r="AI401" s="54">
        <v>1.345</v>
      </c>
      <c r="AJ401" s="28">
        <v>227</v>
      </c>
      <c r="AK401" s="28">
        <v>0</v>
      </c>
      <c r="AL401" s="97"/>
      <c r="AM401" s="97"/>
      <c r="AN401" s="97"/>
      <c r="AO401" s="97"/>
      <c r="AP401" s="97"/>
      <c r="AQ401" s="97"/>
      <c r="AR401" s="97"/>
      <c r="AS401" s="97"/>
      <c r="AT401" s="97"/>
      <c r="AU401" s="97"/>
      <c r="AV401" s="97"/>
      <c r="AW401" s="97"/>
      <c r="AX401" s="97"/>
      <c r="AY401" s="97"/>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c r="CI401" s="14"/>
      <c r="CJ401" s="14"/>
      <c r="CK401" s="14"/>
      <c r="CL401" s="14"/>
      <c r="CM401" s="14"/>
      <c r="CN401" s="14"/>
      <c r="CO401" s="14"/>
      <c r="CP401" s="14"/>
      <c r="CQ401" s="14"/>
      <c r="CR401" s="14"/>
      <c r="CS401" s="14"/>
      <c r="CT401" s="14"/>
      <c r="CU401" s="14"/>
      <c r="CV401" s="14"/>
      <c r="CW401" s="14"/>
      <c r="CX401" s="14"/>
      <c r="CY401" s="14"/>
      <c r="CZ401" s="14"/>
      <c r="DA401" s="14"/>
      <c r="DB401" s="14"/>
      <c r="DC401" s="14"/>
      <c r="DD401" s="14"/>
      <c r="DE401" s="14"/>
      <c r="DF401" s="14"/>
      <c r="DG401" s="14"/>
      <c r="DH401" s="14"/>
      <c r="DI401" s="14"/>
      <c r="DJ401" s="14"/>
      <c r="DK401" s="14"/>
      <c r="DL401" s="14"/>
      <c r="DM401" s="14"/>
      <c r="DN401" s="14"/>
      <c r="DO401" s="14"/>
      <c r="DP401" s="14"/>
      <c r="DQ401" s="14"/>
      <c r="DR401" s="14"/>
      <c r="DS401" s="14"/>
      <c r="DT401" s="14"/>
      <c r="DU401" s="14"/>
      <c r="DV401" s="14"/>
      <c r="DW401" s="14"/>
      <c r="DX401" s="14"/>
      <c r="DY401" s="14"/>
      <c r="DZ401" s="14"/>
      <c r="EA401" s="14"/>
      <c r="EB401" s="14"/>
      <c r="EC401" s="14"/>
      <c r="ED401" s="14"/>
      <c r="EE401" s="14"/>
      <c r="EF401" s="14"/>
      <c r="EG401" s="14"/>
      <c r="EH401" s="14"/>
      <c r="EI401" s="14"/>
      <c r="EJ401" s="14"/>
      <c r="EK401" s="14"/>
      <c r="EL401" s="14"/>
      <c r="EM401" s="14"/>
      <c r="EN401" s="14"/>
      <c r="EO401" s="14"/>
      <c r="EP401" s="14"/>
      <c r="EQ401" s="14"/>
      <c r="ER401" s="14"/>
      <c r="ES401" s="14"/>
      <c r="ET401" s="14"/>
      <c r="EU401" s="14"/>
      <c r="EV401" s="14"/>
      <c r="EW401" s="14"/>
      <c r="EX401" s="14"/>
      <c r="EY401" s="14"/>
      <c r="EZ401" s="14"/>
      <c r="FA401" s="14"/>
      <c r="FB401" s="14"/>
      <c r="FC401" s="14"/>
      <c r="FD401" s="14"/>
      <c r="FE401" s="14"/>
      <c r="FF401" s="14"/>
      <c r="FG401" s="14"/>
      <c r="FH401" s="14"/>
      <c r="FI401" s="14"/>
      <c r="FJ401" s="14"/>
      <c r="FK401" s="14"/>
      <c r="FL401" s="14"/>
      <c r="FM401" s="14"/>
      <c r="FN401" s="14"/>
      <c r="FO401" s="14"/>
      <c r="FP401" s="14"/>
      <c r="FQ401" s="14"/>
      <c r="FR401" s="14"/>
      <c r="FS401" s="14"/>
      <c r="FT401" s="14"/>
      <c r="FU401" s="14"/>
      <c r="FV401" s="14"/>
      <c r="FW401" s="14"/>
      <c r="FX401" s="14"/>
      <c r="FY401" s="14"/>
      <c r="FZ401" s="14"/>
      <c r="GA401" s="14"/>
      <c r="GB401" s="14"/>
      <c r="GC401" s="14"/>
      <c r="GD401" s="14"/>
      <c r="GE401" s="14"/>
      <c r="GF401" s="14"/>
      <c r="GG401" s="14"/>
      <c r="GH401" s="14"/>
      <c r="GI401" s="14"/>
      <c r="GJ401" s="14"/>
      <c r="GK401" s="14"/>
      <c r="GL401" s="14"/>
      <c r="GM401" s="14"/>
      <c r="GN401" s="14"/>
      <c r="GO401" s="14"/>
      <c r="GP401" s="14"/>
      <c r="GQ401" s="14"/>
      <c r="GR401" s="14"/>
      <c r="GS401" s="14"/>
      <c r="GT401" s="14"/>
      <c r="GU401" s="14"/>
      <c r="GV401" s="14"/>
      <c r="GW401" s="14"/>
      <c r="GX401" s="14"/>
      <c r="GY401" s="14"/>
      <c r="GZ401" s="14"/>
      <c r="HA401" s="14"/>
      <c r="HB401" s="14"/>
      <c r="HC401" s="14"/>
      <c r="HD401" s="14"/>
      <c r="HE401" s="14"/>
      <c r="HF401" s="14"/>
      <c r="HG401" s="14"/>
      <c r="HH401" s="14"/>
      <c r="HI401" s="14"/>
      <c r="HJ401" s="14"/>
      <c r="HK401" s="14"/>
      <c r="HL401" s="14"/>
      <c r="HM401" s="14"/>
      <c r="HN401" s="14"/>
      <c r="HO401" s="14"/>
      <c r="HP401" s="14"/>
      <c r="HQ401" s="14"/>
      <c r="HR401" s="14"/>
      <c r="HS401" s="14"/>
      <c r="HT401" s="14"/>
      <c r="HU401" s="14"/>
      <c r="HV401" s="14"/>
      <c r="HW401" s="14"/>
      <c r="HX401" s="14"/>
      <c r="HY401" s="14"/>
      <c r="HZ401" s="14"/>
      <c r="IA401" s="14"/>
      <c r="IB401" s="14"/>
      <c r="IC401" s="14"/>
      <c r="ID401" s="14"/>
      <c r="IE401" s="14"/>
      <c r="IF401" s="14"/>
      <c r="IG401" s="14"/>
      <c r="IH401" s="14"/>
      <c r="II401" s="14"/>
      <c r="IJ401" s="14"/>
      <c r="IK401" s="6"/>
      <c r="IL401" s="6"/>
      <c r="IM401" s="6"/>
      <c r="IN401" s="6"/>
      <c r="IO401" s="6"/>
      <c r="IP401" s="6"/>
      <c r="IQ401" s="6"/>
      <c r="IR401" s="6"/>
      <c r="IS401" s="6"/>
      <c r="IT401" s="6"/>
      <c r="IU401" s="6"/>
      <c r="IV401" s="6"/>
    </row>
    <row r="402" spans="1:256" s="35" customFormat="1" ht="8.25">
      <c r="A402" s="176" t="s">
        <v>112</v>
      </c>
      <c r="B402" s="189"/>
      <c r="C402" s="189"/>
      <c r="D402" s="190"/>
      <c r="E402" s="172"/>
      <c r="F402" s="39"/>
      <c r="G402" s="25"/>
      <c r="H402" s="40"/>
      <c r="I402" s="40">
        <v>0.80910746917083565</v>
      </c>
      <c r="J402" s="40">
        <v>1.0139841268600622</v>
      </c>
      <c r="K402" s="40"/>
      <c r="L402" s="40"/>
      <c r="M402" s="40"/>
      <c r="N402" s="25"/>
      <c r="O402" s="40"/>
      <c r="P402" s="25"/>
      <c r="Q402" s="25"/>
      <c r="R402" s="25"/>
      <c r="S402" s="25"/>
      <c r="T402" s="39"/>
      <c r="U402" s="39"/>
      <c r="V402" s="25"/>
      <c r="W402" s="25"/>
      <c r="X402" s="25"/>
      <c r="Y402" s="25"/>
      <c r="Z402" s="25"/>
      <c r="AA402" s="25"/>
      <c r="AB402" s="25"/>
      <c r="AC402" s="39"/>
      <c r="AD402" s="39"/>
      <c r="AE402" s="39"/>
      <c r="AF402" s="39"/>
      <c r="AG402" s="39"/>
      <c r="AH402" s="39"/>
      <c r="AI402" s="38"/>
      <c r="AJ402" s="25"/>
      <c r="AK402" s="40"/>
      <c r="AL402" s="41"/>
      <c r="AM402" s="41"/>
      <c r="AN402" s="41"/>
      <c r="AO402" s="41"/>
      <c r="AP402" s="41"/>
      <c r="AQ402" s="41"/>
      <c r="AR402" s="41"/>
      <c r="AS402" s="41"/>
      <c r="AT402" s="41"/>
      <c r="AU402" s="41"/>
      <c r="AV402" s="41"/>
      <c r="AW402" s="41"/>
      <c r="AX402" s="41"/>
      <c r="AY402" s="41"/>
      <c r="AZ402" s="41"/>
      <c r="BA402" s="41"/>
      <c r="BB402" s="41"/>
      <c r="BC402" s="41"/>
      <c r="BD402" s="41"/>
      <c r="BE402" s="41"/>
      <c r="BF402" s="41"/>
      <c r="BG402" s="41"/>
      <c r="BH402" s="41"/>
      <c r="BI402" s="41"/>
      <c r="BJ402" s="41"/>
      <c r="BK402" s="41"/>
      <c r="BL402" s="41"/>
      <c r="BM402" s="41"/>
      <c r="BN402" s="41"/>
      <c r="BO402" s="41"/>
      <c r="BP402" s="41"/>
      <c r="BQ402" s="41"/>
      <c r="BR402" s="41"/>
      <c r="BS402" s="41"/>
      <c r="BT402" s="41"/>
      <c r="BU402" s="41"/>
      <c r="BV402" s="41"/>
      <c r="BW402" s="41"/>
      <c r="BX402" s="41"/>
      <c r="BY402" s="41"/>
      <c r="BZ402" s="41"/>
      <c r="CA402" s="41"/>
      <c r="CB402" s="41"/>
      <c r="CC402" s="41"/>
      <c r="CD402" s="41"/>
      <c r="CE402" s="41"/>
      <c r="CF402" s="41"/>
      <c r="CG402" s="41"/>
      <c r="CH402" s="41"/>
      <c r="CI402" s="41"/>
      <c r="CJ402" s="41"/>
      <c r="CK402" s="41"/>
      <c r="CL402" s="41"/>
      <c r="CM402" s="41"/>
      <c r="CN402" s="41"/>
      <c r="CO402" s="41"/>
      <c r="CP402" s="41"/>
      <c r="CQ402" s="41"/>
      <c r="CR402" s="41"/>
      <c r="CS402" s="41"/>
      <c r="CT402" s="41"/>
      <c r="CU402" s="41"/>
      <c r="CV402" s="41"/>
      <c r="CW402" s="41"/>
      <c r="CX402" s="41"/>
      <c r="CY402" s="41"/>
      <c r="CZ402" s="41"/>
      <c r="DA402" s="41"/>
      <c r="DB402" s="41"/>
      <c r="DC402" s="41"/>
      <c r="DD402" s="41"/>
      <c r="DE402" s="41"/>
      <c r="DF402" s="41"/>
      <c r="DG402" s="41"/>
      <c r="DH402" s="41"/>
      <c r="DI402" s="41"/>
      <c r="DJ402" s="41"/>
      <c r="DK402" s="41"/>
      <c r="DL402" s="41"/>
      <c r="DM402" s="41"/>
      <c r="DN402" s="41"/>
      <c r="DO402" s="41"/>
      <c r="DP402" s="41"/>
      <c r="DQ402" s="41"/>
      <c r="DR402" s="41"/>
      <c r="DS402" s="41"/>
      <c r="DT402" s="41"/>
      <c r="DU402" s="41"/>
      <c r="DV402" s="41"/>
      <c r="DW402" s="41"/>
      <c r="DX402" s="41"/>
      <c r="DY402" s="41"/>
      <c r="DZ402" s="41"/>
      <c r="EA402" s="41"/>
      <c r="EB402" s="41"/>
      <c r="EC402" s="41"/>
      <c r="ED402" s="41"/>
      <c r="EE402" s="41"/>
      <c r="EF402" s="41"/>
      <c r="EG402" s="41"/>
      <c r="EH402" s="41"/>
      <c r="EI402" s="41"/>
      <c r="EJ402" s="41"/>
      <c r="EK402" s="41"/>
      <c r="EL402" s="41"/>
      <c r="EM402" s="41"/>
      <c r="EN402" s="41"/>
      <c r="EO402" s="41"/>
      <c r="EP402" s="41"/>
      <c r="EQ402" s="41"/>
      <c r="ER402" s="41"/>
      <c r="ES402" s="41"/>
      <c r="ET402" s="41"/>
      <c r="EU402" s="41"/>
      <c r="EV402" s="41"/>
      <c r="EW402" s="41"/>
      <c r="EX402" s="41"/>
      <c r="EY402" s="41"/>
      <c r="EZ402" s="41"/>
      <c r="FA402" s="41"/>
      <c r="FB402" s="41"/>
      <c r="FC402" s="41"/>
      <c r="FD402" s="41"/>
      <c r="FE402" s="41"/>
      <c r="FF402" s="41"/>
      <c r="FG402" s="41"/>
      <c r="FH402" s="41"/>
      <c r="FI402" s="41"/>
      <c r="FJ402" s="41"/>
      <c r="FK402" s="41"/>
      <c r="FL402" s="41"/>
      <c r="FM402" s="41"/>
      <c r="FN402" s="41"/>
      <c r="FO402" s="41"/>
      <c r="FP402" s="41"/>
      <c r="FQ402" s="41"/>
      <c r="FR402" s="41"/>
      <c r="FS402" s="41"/>
      <c r="FT402" s="41"/>
      <c r="FU402" s="41"/>
      <c r="FV402" s="41"/>
      <c r="FW402" s="41"/>
      <c r="FX402" s="41"/>
      <c r="FY402" s="41"/>
      <c r="FZ402" s="41"/>
      <c r="GA402" s="41"/>
      <c r="GB402" s="41"/>
      <c r="GC402" s="41"/>
      <c r="GD402" s="41"/>
      <c r="GE402" s="41"/>
      <c r="GF402" s="41"/>
      <c r="GG402" s="41"/>
      <c r="GH402" s="41"/>
      <c r="GI402" s="41"/>
      <c r="GJ402" s="41"/>
      <c r="GK402" s="41"/>
      <c r="GL402" s="41"/>
      <c r="GM402" s="41"/>
      <c r="GN402" s="41"/>
      <c r="GO402" s="41"/>
      <c r="GP402" s="41"/>
      <c r="GQ402" s="41"/>
      <c r="GR402" s="41"/>
      <c r="GS402" s="41"/>
      <c r="GT402" s="41"/>
      <c r="GU402" s="41"/>
      <c r="GV402" s="41"/>
      <c r="GW402" s="41"/>
      <c r="GX402" s="41"/>
      <c r="GY402" s="41"/>
      <c r="GZ402" s="41"/>
      <c r="HA402" s="41"/>
      <c r="HB402" s="41"/>
      <c r="HC402" s="41"/>
      <c r="HD402" s="41"/>
      <c r="HE402" s="41"/>
      <c r="HF402" s="41"/>
      <c r="HG402" s="41"/>
      <c r="HH402" s="41"/>
      <c r="HI402" s="41"/>
      <c r="HJ402" s="41"/>
      <c r="HK402" s="41"/>
      <c r="HL402" s="41"/>
      <c r="HM402" s="41"/>
      <c r="HN402" s="41"/>
      <c r="HO402" s="41"/>
      <c r="HP402" s="41"/>
      <c r="HQ402" s="41"/>
      <c r="HR402" s="41"/>
      <c r="HS402" s="41"/>
      <c r="HT402" s="41"/>
      <c r="HU402" s="41"/>
      <c r="HV402" s="41"/>
      <c r="HW402" s="41"/>
      <c r="HX402" s="41"/>
      <c r="HY402" s="41"/>
      <c r="HZ402" s="41"/>
      <c r="IA402" s="41"/>
      <c r="IB402" s="41"/>
      <c r="IC402" s="41"/>
      <c r="ID402" s="41"/>
      <c r="IE402" s="41"/>
      <c r="IF402" s="41"/>
      <c r="IG402" s="41"/>
      <c r="IH402" s="41"/>
      <c r="II402" s="41"/>
      <c r="IJ402" s="41"/>
      <c r="IK402" s="41"/>
      <c r="IL402" s="41"/>
      <c r="IM402" s="41"/>
      <c r="IN402" s="41"/>
      <c r="IO402" s="41"/>
      <c r="IP402" s="41"/>
      <c r="IQ402" s="41"/>
      <c r="IR402" s="41"/>
      <c r="IS402" s="41"/>
      <c r="IT402" s="41"/>
      <c r="IU402" s="41"/>
      <c r="IV402" s="41"/>
    </row>
    <row r="403" spans="1:256" s="24" customFormat="1" ht="8.25">
      <c r="A403" s="177" t="s">
        <v>113</v>
      </c>
      <c r="B403" s="191"/>
      <c r="C403" s="191"/>
      <c r="D403" s="192"/>
      <c r="E403" s="169"/>
      <c r="F403" s="25"/>
      <c r="G403" s="25"/>
      <c r="H403" s="25">
        <v>1</v>
      </c>
      <c r="I403" s="25">
        <v>14</v>
      </c>
      <c r="J403" s="25">
        <v>15</v>
      </c>
      <c r="K403" s="25"/>
      <c r="L403" s="25">
        <v>1</v>
      </c>
      <c r="M403" s="25">
        <v>1</v>
      </c>
      <c r="N403" s="25">
        <v>1</v>
      </c>
      <c r="O403" s="25">
        <v>1</v>
      </c>
      <c r="P403" s="25">
        <v>1</v>
      </c>
      <c r="Q403" s="25">
        <v>1</v>
      </c>
      <c r="R403" s="25">
        <v>1</v>
      </c>
      <c r="S403" s="25">
        <v>1</v>
      </c>
      <c r="T403" s="25">
        <v>1</v>
      </c>
      <c r="U403" s="25">
        <v>1</v>
      </c>
      <c r="V403" s="25"/>
      <c r="W403" s="25">
        <v>1</v>
      </c>
      <c r="X403" s="25"/>
      <c r="Y403" s="25">
        <v>1</v>
      </c>
      <c r="Z403" s="25">
        <v>1</v>
      </c>
      <c r="AA403" s="25">
        <v>1</v>
      </c>
      <c r="AB403" s="25">
        <v>1</v>
      </c>
      <c r="AC403" s="25">
        <v>1</v>
      </c>
      <c r="AD403" s="25">
        <v>1</v>
      </c>
      <c r="AE403" s="25">
        <v>1</v>
      </c>
      <c r="AF403" s="25"/>
      <c r="AG403" s="25">
        <v>1</v>
      </c>
      <c r="AH403" s="25">
        <v>1</v>
      </c>
      <c r="AI403" s="25">
        <v>1</v>
      </c>
      <c r="AJ403" s="25">
        <v>1</v>
      </c>
      <c r="AK403" s="25">
        <v>1</v>
      </c>
      <c r="AL403" s="33"/>
      <c r="AM403" s="33"/>
      <c r="AN403" s="33"/>
      <c r="AO403" s="33"/>
      <c r="AP403" s="33"/>
      <c r="AQ403" s="33"/>
      <c r="AR403" s="33"/>
      <c r="AS403" s="33"/>
      <c r="AT403" s="33"/>
      <c r="AU403" s="33"/>
      <c r="AV403" s="33"/>
      <c r="AW403" s="33"/>
      <c r="AX403" s="33"/>
      <c r="AY403" s="33"/>
      <c r="AZ403" s="33"/>
      <c r="BA403" s="33"/>
      <c r="BB403" s="33"/>
      <c r="BC403" s="33"/>
      <c r="BD403" s="33"/>
      <c r="BE403" s="33"/>
      <c r="BF403" s="33"/>
      <c r="BG403" s="33"/>
      <c r="BH403" s="33"/>
      <c r="BI403" s="33"/>
      <c r="BJ403" s="33"/>
      <c r="BK403" s="33"/>
      <c r="BL403" s="33"/>
      <c r="BM403" s="33"/>
      <c r="BN403" s="33"/>
      <c r="BO403" s="33"/>
      <c r="BP403" s="33"/>
      <c r="BQ403" s="33"/>
      <c r="BR403" s="33"/>
      <c r="BS403" s="33"/>
      <c r="BT403" s="33"/>
      <c r="BU403" s="33"/>
      <c r="BV403" s="33"/>
      <c r="BW403" s="33"/>
      <c r="BX403" s="33"/>
      <c r="BY403" s="33"/>
      <c r="BZ403" s="33"/>
      <c r="CA403" s="33"/>
      <c r="CB403" s="33"/>
      <c r="CC403" s="33"/>
      <c r="CD403" s="33"/>
      <c r="CE403" s="33"/>
      <c r="CF403" s="33"/>
      <c r="CG403" s="33"/>
      <c r="CH403" s="33"/>
      <c r="CI403" s="33"/>
      <c r="CJ403" s="33"/>
      <c r="CK403" s="33"/>
      <c r="CL403" s="33"/>
      <c r="CM403" s="33"/>
      <c r="CN403" s="33"/>
      <c r="CO403" s="33"/>
      <c r="CP403" s="33"/>
      <c r="CQ403" s="33"/>
      <c r="CR403" s="33"/>
      <c r="CS403" s="33"/>
      <c r="CT403" s="33"/>
      <c r="CU403" s="33"/>
      <c r="CV403" s="33"/>
      <c r="CW403" s="33"/>
      <c r="CX403" s="33"/>
      <c r="CY403" s="33"/>
      <c r="CZ403" s="33"/>
      <c r="DA403" s="33"/>
      <c r="DB403" s="33"/>
      <c r="DC403" s="33"/>
      <c r="DD403" s="33"/>
      <c r="DE403" s="33"/>
      <c r="DF403" s="33"/>
      <c r="DG403" s="33"/>
      <c r="DH403" s="33"/>
      <c r="DI403" s="33"/>
      <c r="DJ403" s="33"/>
      <c r="DK403" s="33"/>
      <c r="DL403" s="33"/>
      <c r="DM403" s="33"/>
      <c r="DN403" s="33"/>
      <c r="DO403" s="33"/>
      <c r="DP403" s="33"/>
      <c r="DQ403" s="33"/>
      <c r="DR403" s="33"/>
      <c r="DS403" s="33"/>
      <c r="DT403" s="33"/>
      <c r="DU403" s="33"/>
      <c r="DV403" s="33"/>
      <c r="DW403" s="33"/>
      <c r="DX403" s="33"/>
      <c r="DY403" s="33"/>
      <c r="DZ403" s="33"/>
      <c r="EA403" s="33"/>
      <c r="EB403" s="33"/>
      <c r="EC403" s="33"/>
      <c r="ED403" s="33"/>
      <c r="EE403" s="33"/>
      <c r="EF403" s="33"/>
      <c r="EG403" s="33"/>
      <c r="EH403" s="33"/>
      <c r="EI403" s="33"/>
      <c r="EJ403" s="33"/>
      <c r="EK403" s="33"/>
      <c r="EL403" s="33"/>
      <c r="EM403" s="33"/>
      <c r="EN403" s="33"/>
      <c r="EO403" s="33"/>
      <c r="EP403" s="33"/>
      <c r="EQ403" s="33"/>
      <c r="ER403" s="33"/>
      <c r="ES403" s="33"/>
      <c r="ET403" s="33"/>
      <c r="EU403" s="33"/>
      <c r="EV403" s="33"/>
      <c r="EW403" s="33"/>
      <c r="EX403" s="33"/>
      <c r="EY403" s="33"/>
      <c r="EZ403" s="33"/>
      <c r="FA403" s="33"/>
      <c r="FB403" s="33"/>
      <c r="FC403" s="33"/>
      <c r="FD403" s="33"/>
      <c r="FE403" s="33"/>
      <c r="FF403" s="33"/>
      <c r="FG403" s="33"/>
      <c r="FH403" s="33"/>
      <c r="FI403" s="33"/>
      <c r="FJ403" s="33"/>
      <c r="FK403" s="33"/>
      <c r="FL403" s="33"/>
      <c r="FM403" s="33"/>
      <c r="FN403" s="33"/>
      <c r="FO403" s="33"/>
      <c r="FP403" s="33"/>
      <c r="FQ403" s="33"/>
      <c r="FR403" s="33"/>
      <c r="FS403" s="33"/>
      <c r="FT403" s="33"/>
      <c r="FU403" s="33"/>
      <c r="FV403" s="33"/>
      <c r="FW403" s="33"/>
      <c r="FX403" s="33"/>
      <c r="FY403" s="33"/>
      <c r="FZ403" s="33"/>
      <c r="GA403" s="33"/>
      <c r="GB403" s="33"/>
      <c r="GC403" s="33"/>
      <c r="GD403" s="33"/>
      <c r="GE403" s="33"/>
      <c r="GF403" s="33"/>
      <c r="GG403" s="33"/>
      <c r="GH403" s="33"/>
      <c r="GI403" s="33"/>
      <c r="GJ403" s="33"/>
      <c r="GK403" s="33"/>
      <c r="GL403" s="33"/>
      <c r="GM403" s="33"/>
      <c r="GN403" s="33"/>
      <c r="GO403" s="33"/>
      <c r="GP403" s="33"/>
      <c r="GQ403" s="33"/>
      <c r="GR403" s="33"/>
      <c r="GS403" s="33"/>
      <c r="GT403" s="33"/>
      <c r="GU403" s="33"/>
      <c r="GV403" s="33"/>
      <c r="GW403" s="33"/>
      <c r="GX403" s="33"/>
      <c r="GY403" s="33"/>
      <c r="GZ403" s="33"/>
      <c r="HA403" s="33"/>
      <c r="HB403" s="33"/>
      <c r="HC403" s="33"/>
      <c r="HD403" s="33"/>
      <c r="HE403" s="33"/>
      <c r="HF403" s="33"/>
      <c r="HG403" s="33"/>
      <c r="HH403" s="33"/>
      <c r="HI403" s="33"/>
      <c r="HJ403" s="33"/>
      <c r="HK403" s="33"/>
      <c r="HL403" s="33"/>
      <c r="HM403" s="33"/>
      <c r="HN403" s="33"/>
      <c r="HO403" s="33"/>
      <c r="HP403" s="33"/>
      <c r="HQ403" s="33"/>
      <c r="HR403" s="33"/>
      <c r="HS403" s="33"/>
      <c r="HT403" s="33"/>
      <c r="HU403" s="33"/>
      <c r="HV403" s="33"/>
      <c r="HW403" s="33"/>
      <c r="HX403" s="33"/>
      <c r="HY403" s="33"/>
      <c r="HZ403" s="33"/>
      <c r="IA403" s="33"/>
      <c r="IB403" s="33"/>
      <c r="IC403" s="33"/>
      <c r="ID403" s="33"/>
      <c r="IE403" s="33"/>
      <c r="IF403" s="33"/>
      <c r="IG403" s="33"/>
      <c r="IH403" s="33"/>
      <c r="II403" s="33"/>
      <c r="IJ403" s="33"/>
      <c r="IK403" s="33"/>
      <c r="IL403" s="33"/>
      <c r="IM403" s="33"/>
      <c r="IN403" s="33"/>
      <c r="IO403" s="33"/>
      <c r="IP403" s="33"/>
      <c r="IQ403" s="33"/>
      <c r="IR403" s="33"/>
      <c r="IS403" s="33"/>
      <c r="IT403" s="33"/>
      <c r="IU403" s="33"/>
      <c r="IV403" s="33"/>
    </row>
    <row r="404" spans="1:256" ht="45">
      <c r="A404" s="178" t="s">
        <v>924</v>
      </c>
      <c r="B404" s="163" t="s">
        <v>922</v>
      </c>
      <c r="C404" s="174" t="s">
        <v>925</v>
      </c>
      <c r="D404" s="179" t="s">
        <v>923</v>
      </c>
      <c r="E404" s="164" t="s">
        <v>926</v>
      </c>
      <c r="F404" s="8">
        <v>1</v>
      </c>
      <c r="G404" s="10" t="s">
        <v>2576</v>
      </c>
      <c r="H404" s="11">
        <v>5.9</v>
      </c>
      <c r="I404" s="11">
        <v>17.977599999999999</v>
      </c>
      <c r="J404" s="11">
        <v>46.9</v>
      </c>
      <c r="K404" s="11">
        <v>23.52239999999999</v>
      </c>
      <c r="L404" s="11">
        <v>3.3</v>
      </c>
      <c r="M404" s="11">
        <v>2.4</v>
      </c>
      <c r="N404" s="10">
        <v>50</v>
      </c>
      <c r="O404" s="10">
        <v>5</v>
      </c>
      <c r="P404" s="10">
        <v>292</v>
      </c>
      <c r="Q404" s="10">
        <v>593</v>
      </c>
      <c r="R404" s="10">
        <v>660</v>
      </c>
      <c r="S404" s="10">
        <v>12</v>
      </c>
      <c r="T404" s="8">
        <v>5.78</v>
      </c>
      <c r="U404" s="8">
        <v>2.1949999999999998</v>
      </c>
      <c r="V404" s="10">
        <v>0.73893805309734517</v>
      </c>
      <c r="W404" s="10">
        <v>0.23893805309734514</v>
      </c>
      <c r="X404" s="10">
        <v>6</v>
      </c>
      <c r="Y404" s="10">
        <v>0</v>
      </c>
      <c r="Z404" s="10">
        <v>6</v>
      </c>
      <c r="AA404" s="10">
        <v>0</v>
      </c>
      <c r="AB404" s="10">
        <v>0</v>
      </c>
      <c r="AC404" s="8">
        <v>0.85</v>
      </c>
      <c r="AD404" s="8">
        <v>0.63</v>
      </c>
      <c r="AE404" s="8">
        <v>0.19</v>
      </c>
      <c r="AF404" s="11">
        <v>5.7</v>
      </c>
      <c r="AG404" s="12">
        <v>1.2</v>
      </c>
      <c r="AH404" s="12">
        <v>4.5</v>
      </c>
      <c r="AI404" s="13">
        <v>0.41699999999999998</v>
      </c>
      <c r="AJ404" s="10">
        <v>25</v>
      </c>
      <c r="AK404" s="10">
        <v>0</v>
      </c>
      <c r="AL404" s="97"/>
      <c r="AM404" s="97"/>
      <c r="AN404" s="97"/>
      <c r="AO404" s="97"/>
      <c r="AP404" s="97"/>
      <c r="AQ404" s="97"/>
      <c r="AR404" s="97"/>
      <c r="AS404" s="97"/>
      <c r="AT404" s="97"/>
      <c r="AU404" s="97"/>
      <c r="AV404" s="97"/>
      <c r="AW404" s="97"/>
      <c r="AX404" s="97"/>
      <c r="AY404" s="97"/>
    </row>
    <row r="405" spans="1:256" s="41" customFormat="1" ht="8.25">
      <c r="A405" s="197" t="s">
        <v>112</v>
      </c>
      <c r="B405" s="193"/>
      <c r="C405" s="193"/>
      <c r="D405" s="194"/>
      <c r="E405" s="181"/>
      <c r="F405" s="43"/>
      <c r="G405" s="34"/>
      <c r="H405" s="44"/>
      <c r="I405" s="44"/>
      <c r="J405" s="44"/>
      <c r="K405" s="44"/>
      <c r="L405" s="44"/>
      <c r="M405" s="44"/>
      <c r="N405" s="34"/>
      <c r="O405" s="44"/>
      <c r="P405" s="34"/>
      <c r="Q405" s="34"/>
      <c r="R405" s="34"/>
      <c r="S405" s="34"/>
      <c r="T405" s="43"/>
      <c r="U405" s="43"/>
      <c r="V405" s="34"/>
      <c r="W405" s="34"/>
      <c r="X405" s="34"/>
      <c r="Y405" s="34"/>
      <c r="Z405" s="34"/>
      <c r="AA405" s="34"/>
      <c r="AB405" s="34"/>
      <c r="AC405" s="43"/>
      <c r="AD405" s="43"/>
      <c r="AE405" s="43"/>
      <c r="AF405" s="43"/>
      <c r="AG405" s="43"/>
      <c r="AH405" s="43"/>
      <c r="AI405" s="42"/>
      <c r="AJ405" s="34"/>
      <c r="AK405" s="44"/>
    </row>
    <row r="406" spans="1:256" s="33" customFormat="1" ht="8.25">
      <c r="A406" s="198" t="s">
        <v>113</v>
      </c>
      <c r="B406" s="195"/>
      <c r="C406" s="195"/>
      <c r="D406" s="196"/>
      <c r="E406" s="171"/>
      <c r="F406" s="43"/>
      <c r="G406" s="34"/>
      <c r="H406" s="34">
        <v>1</v>
      </c>
      <c r="I406" s="34">
        <v>1</v>
      </c>
      <c r="J406" s="34">
        <v>1</v>
      </c>
      <c r="K406" s="34"/>
      <c r="L406" s="34">
        <v>1</v>
      </c>
      <c r="M406" s="34">
        <v>1</v>
      </c>
      <c r="N406" s="34">
        <v>1</v>
      </c>
      <c r="O406" s="34">
        <v>1</v>
      </c>
      <c r="P406" s="34">
        <v>1</v>
      </c>
      <c r="Q406" s="34">
        <v>1</v>
      </c>
      <c r="R406" s="34">
        <v>1</v>
      </c>
      <c r="S406" s="34">
        <v>1</v>
      </c>
      <c r="T406" s="34">
        <v>1</v>
      </c>
      <c r="U406" s="34">
        <v>1</v>
      </c>
      <c r="V406" s="34"/>
      <c r="W406" s="34">
        <v>1</v>
      </c>
      <c r="X406" s="34"/>
      <c r="Y406" s="34">
        <v>1</v>
      </c>
      <c r="Z406" s="34">
        <v>1</v>
      </c>
      <c r="AA406" s="34">
        <v>1</v>
      </c>
      <c r="AB406" s="34">
        <v>1</v>
      </c>
      <c r="AC406" s="34">
        <v>1</v>
      </c>
      <c r="AD406" s="34">
        <v>1</v>
      </c>
      <c r="AE406" s="34">
        <v>1</v>
      </c>
      <c r="AF406" s="34"/>
      <c r="AG406" s="34">
        <v>1</v>
      </c>
      <c r="AH406" s="34">
        <v>1</v>
      </c>
      <c r="AI406" s="34">
        <v>1</v>
      </c>
      <c r="AJ406" s="34">
        <v>1</v>
      </c>
      <c r="AK406" s="34">
        <v>1</v>
      </c>
    </row>
    <row r="407" spans="1:256" s="18" customFormat="1" ht="45">
      <c r="A407" s="175" t="s">
        <v>896</v>
      </c>
      <c r="B407" s="188" t="s">
        <v>894</v>
      </c>
      <c r="C407" s="173" t="s">
        <v>897</v>
      </c>
      <c r="D407" s="186" t="s">
        <v>895</v>
      </c>
      <c r="E407" s="167" t="s">
        <v>898</v>
      </c>
      <c r="F407" s="30">
        <v>1</v>
      </c>
      <c r="G407" s="28" t="s">
        <v>2575</v>
      </c>
      <c r="H407" s="29">
        <v>2.8599999999999994</v>
      </c>
      <c r="I407" s="29">
        <v>13.695</v>
      </c>
      <c r="J407" s="29">
        <v>68.385000000000005</v>
      </c>
      <c r="K407" s="29">
        <v>8.6966666666666725</v>
      </c>
      <c r="L407" s="29">
        <v>3.7</v>
      </c>
      <c r="M407" s="29">
        <v>2.6633333333333336</v>
      </c>
      <c r="N407" s="28">
        <v>41</v>
      </c>
      <c r="O407" s="29">
        <v>4.8866666666666667</v>
      </c>
      <c r="P407" s="28">
        <v>251</v>
      </c>
      <c r="Q407" s="28">
        <v>575</v>
      </c>
      <c r="R407" s="28">
        <v>597</v>
      </c>
      <c r="S407" s="28">
        <v>2</v>
      </c>
      <c r="T407" s="30">
        <v>6.45</v>
      </c>
      <c r="U407" s="30">
        <v>1.3220000000000001</v>
      </c>
      <c r="V407" s="28">
        <v>1.4583333333333333</v>
      </c>
      <c r="W407" s="28">
        <v>0</v>
      </c>
      <c r="X407" s="28">
        <v>17.5</v>
      </c>
      <c r="Y407" s="28">
        <v>0</v>
      </c>
      <c r="Z407" s="28">
        <v>17.5</v>
      </c>
      <c r="AA407" s="28">
        <v>0</v>
      </c>
      <c r="AB407" s="28">
        <v>0</v>
      </c>
      <c r="AC407" s="30">
        <v>13.65</v>
      </c>
      <c r="AD407" s="30">
        <v>0.34933333333333333</v>
      </c>
      <c r="AE407" s="30">
        <v>0.25133333333333335</v>
      </c>
      <c r="AF407" s="29">
        <v>6.2184999999999997</v>
      </c>
      <c r="AG407" s="29">
        <v>4.3884999999999996</v>
      </c>
      <c r="AH407" s="29">
        <v>1.83</v>
      </c>
      <c r="AI407" s="54">
        <v>9.4E-2</v>
      </c>
      <c r="AJ407" s="28">
        <v>34</v>
      </c>
      <c r="AK407" s="29">
        <v>0.53333333333333333</v>
      </c>
      <c r="AL407" s="97"/>
      <c r="AM407" s="97"/>
      <c r="AN407" s="97"/>
      <c r="AO407" s="97"/>
      <c r="AP407" s="97"/>
      <c r="AQ407" s="97"/>
      <c r="AR407" s="97"/>
      <c r="AS407" s="97"/>
      <c r="AT407" s="97"/>
      <c r="AU407" s="97"/>
      <c r="AV407" s="97"/>
      <c r="AW407" s="97"/>
      <c r="AX407" s="97"/>
      <c r="AY407" s="97"/>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c r="CZ407" s="6"/>
      <c r="DA407" s="6"/>
      <c r="DB407" s="6"/>
      <c r="DC407" s="6"/>
      <c r="DD407" s="6"/>
      <c r="DE407" s="6"/>
      <c r="DF407" s="6"/>
      <c r="DG407" s="6"/>
      <c r="DH407" s="6"/>
      <c r="DI407" s="6"/>
      <c r="DJ407" s="6"/>
      <c r="DK407" s="6"/>
      <c r="DL407" s="6"/>
      <c r="DM407" s="6"/>
      <c r="DN407" s="6"/>
      <c r="DO407" s="6"/>
      <c r="DP407" s="6"/>
      <c r="DQ407" s="6"/>
      <c r="DR407" s="6"/>
      <c r="DS407" s="6"/>
      <c r="DT407" s="6"/>
      <c r="DU407" s="6"/>
      <c r="DV407" s="6"/>
      <c r="DW407" s="6"/>
      <c r="DX407" s="6"/>
      <c r="DY407" s="6"/>
      <c r="DZ407" s="6"/>
      <c r="EA407" s="6"/>
      <c r="EB407" s="6"/>
      <c r="EC407" s="6"/>
      <c r="ED407" s="6"/>
      <c r="EE407" s="6"/>
      <c r="EF407" s="6"/>
      <c r="EG407" s="6"/>
      <c r="EH407" s="6"/>
      <c r="EI407" s="6"/>
      <c r="EJ407" s="6"/>
      <c r="EK407" s="6"/>
      <c r="EL407" s="6"/>
      <c r="EM407" s="6"/>
      <c r="EN407" s="6"/>
      <c r="EO407" s="6"/>
      <c r="EP407" s="6"/>
      <c r="EQ407" s="6"/>
      <c r="ER407" s="6"/>
      <c r="ES407" s="6"/>
      <c r="ET407" s="6"/>
      <c r="EU407" s="6"/>
      <c r="EV407" s="6"/>
      <c r="EW407" s="6"/>
      <c r="EX407" s="6"/>
      <c r="EY407" s="6"/>
      <c r="EZ407" s="6"/>
      <c r="FA407" s="6"/>
      <c r="FB407" s="6"/>
      <c r="FC407" s="6"/>
      <c r="FD407" s="6"/>
      <c r="FE407" s="6"/>
      <c r="FF407" s="6"/>
      <c r="FG407" s="6"/>
      <c r="FH407" s="6"/>
      <c r="FI407" s="6"/>
      <c r="FJ407" s="6"/>
      <c r="FK407" s="6"/>
      <c r="FL407" s="6"/>
      <c r="FM407" s="6"/>
      <c r="FN407" s="6"/>
      <c r="FO407" s="6"/>
      <c r="FP407" s="6"/>
      <c r="FQ407" s="6"/>
      <c r="FR407" s="6"/>
      <c r="FS407" s="6"/>
      <c r="FT407" s="6"/>
      <c r="FU407" s="6"/>
      <c r="FV407" s="6"/>
      <c r="FW407" s="6"/>
      <c r="FX407" s="6"/>
      <c r="FY407" s="6"/>
      <c r="FZ407" s="6"/>
      <c r="GA407" s="6"/>
      <c r="GB407" s="6"/>
      <c r="GC407" s="6"/>
      <c r="GD407" s="6"/>
      <c r="GE407" s="6"/>
      <c r="GF407" s="6"/>
      <c r="GG407" s="6"/>
      <c r="GH407" s="6"/>
      <c r="GI407" s="6"/>
      <c r="GJ407" s="6"/>
      <c r="GK407" s="6"/>
      <c r="GL407" s="6"/>
      <c r="GM407" s="6"/>
      <c r="GN407" s="6"/>
      <c r="GO407" s="6"/>
      <c r="GP407" s="6"/>
      <c r="GQ407" s="6"/>
      <c r="GR407" s="6"/>
      <c r="GS407" s="6"/>
      <c r="GT407" s="6"/>
      <c r="GU407" s="6"/>
      <c r="GV407" s="6"/>
      <c r="GW407" s="6"/>
      <c r="GX407" s="6"/>
      <c r="GY407" s="6"/>
      <c r="GZ407" s="6"/>
      <c r="HA407" s="6"/>
      <c r="HB407" s="6"/>
      <c r="HC407" s="6"/>
      <c r="HD407" s="6"/>
      <c r="HE407" s="6"/>
      <c r="HF407" s="6"/>
      <c r="HG407" s="6"/>
      <c r="HH407" s="6"/>
      <c r="HI407" s="6"/>
      <c r="HJ407" s="6"/>
      <c r="HK407" s="6"/>
      <c r="HL407" s="6"/>
      <c r="HM407" s="6"/>
      <c r="HN407" s="6"/>
      <c r="HO407" s="6"/>
      <c r="HP407" s="6"/>
      <c r="HQ407" s="6"/>
      <c r="HR407" s="6"/>
      <c r="HS407" s="6"/>
      <c r="HT407" s="6"/>
      <c r="HU407" s="6"/>
      <c r="HV407" s="6"/>
      <c r="HW407" s="6"/>
      <c r="HX407" s="6"/>
      <c r="HY407" s="6"/>
      <c r="HZ407" s="6"/>
      <c r="IA407" s="6"/>
      <c r="IB407" s="6"/>
      <c r="IC407" s="6"/>
      <c r="ID407" s="6"/>
      <c r="IE407" s="6"/>
      <c r="IF407" s="6"/>
      <c r="IG407" s="6"/>
      <c r="IH407" s="6"/>
      <c r="II407" s="6"/>
      <c r="IJ407" s="6"/>
      <c r="IK407" s="6"/>
      <c r="IL407" s="6"/>
      <c r="IM407" s="6"/>
      <c r="IN407" s="6"/>
      <c r="IO407" s="6"/>
      <c r="IP407" s="6"/>
      <c r="IQ407" s="6"/>
      <c r="IR407" s="6"/>
      <c r="IS407" s="6"/>
      <c r="IT407" s="6"/>
      <c r="IU407" s="6"/>
      <c r="IV407" s="6"/>
    </row>
    <row r="408" spans="1:256" s="35" customFormat="1" ht="8.25">
      <c r="A408" s="176" t="s">
        <v>112</v>
      </c>
      <c r="B408" s="189"/>
      <c r="C408" s="189"/>
      <c r="D408" s="190"/>
      <c r="E408" s="172"/>
      <c r="F408" s="39"/>
      <c r="G408" s="25"/>
      <c r="H408" s="40">
        <v>0.98731960377580053</v>
      </c>
      <c r="I408" s="40" t="s">
        <v>2574</v>
      </c>
      <c r="J408" s="40" t="s">
        <v>2573</v>
      </c>
      <c r="K408" s="40"/>
      <c r="L408" s="40"/>
      <c r="M408" s="40">
        <v>0.11846237095944015</v>
      </c>
      <c r="N408" s="25">
        <v>43</v>
      </c>
      <c r="O408" s="40">
        <v>1.1142860195359774</v>
      </c>
      <c r="P408" s="25" t="s">
        <v>2572</v>
      </c>
      <c r="Q408" s="25" t="s">
        <v>2571</v>
      </c>
      <c r="R408" s="25" t="s">
        <v>2570</v>
      </c>
      <c r="S408" s="25" t="s">
        <v>1926</v>
      </c>
      <c r="T408" s="39" t="s">
        <v>2569</v>
      </c>
      <c r="U408" s="39" t="s">
        <v>2568</v>
      </c>
      <c r="V408" s="25"/>
      <c r="W408" s="25" t="s">
        <v>1877</v>
      </c>
      <c r="X408" s="25"/>
      <c r="Y408" s="25"/>
      <c r="Z408" s="25"/>
      <c r="AA408" s="25"/>
      <c r="AB408" s="25"/>
      <c r="AC408" s="39"/>
      <c r="AD408" s="39">
        <v>2.5403411844342944E-2</v>
      </c>
      <c r="AE408" s="39">
        <v>4.2146569650842736E-2</v>
      </c>
      <c r="AF408" s="39"/>
      <c r="AG408" s="39" t="s">
        <v>2567</v>
      </c>
      <c r="AH408" s="39"/>
      <c r="AI408" s="38"/>
      <c r="AJ408" s="25" t="s">
        <v>2566</v>
      </c>
      <c r="AK408" s="40">
        <v>0.46188021535170065</v>
      </c>
      <c r="AL408" s="41"/>
      <c r="AM408" s="41"/>
      <c r="AN408" s="41"/>
      <c r="AO408" s="41"/>
      <c r="AP408" s="41"/>
      <c r="AQ408" s="41"/>
      <c r="AR408" s="41"/>
      <c r="AS408" s="41"/>
      <c r="AT408" s="41"/>
      <c r="AU408" s="41"/>
      <c r="AV408" s="41"/>
      <c r="AW408" s="41"/>
      <c r="AX408" s="41"/>
      <c r="AY408" s="41"/>
      <c r="AZ408" s="41"/>
      <c r="BA408" s="41"/>
      <c r="BB408" s="41"/>
      <c r="BC408" s="41"/>
      <c r="BD408" s="41"/>
      <c r="BE408" s="41"/>
      <c r="BF408" s="41"/>
      <c r="BG408" s="41"/>
      <c r="BH408" s="41"/>
      <c r="BI408" s="41"/>
      <c r="BJ408" s="41"/>
      <c r="BK408" s="41"/>
      <c r="BL408" s="41"/>
      <c r="BM408" s="41"/>
      <c r="BN408" s="41"/>
      <c r="BO408" s="41"/>
      <c r="BP408" s="41"/>
      <c r="BQ408" s="41"/>
      <c r="BR408" s="41"/>
      <c r="BS408" s="41"/>
      <c r="BT408" s="41"/>
      <c r="BU408" s="41"/>
      <c r="BV408" s="41"/>
      <c r="BW408" s="41"/>
      <c r="BX408" s="41"/>
      <c r="BY408" s="41"/>
      <c r="BZ408" s="41"/>
      <c r="CA408" s="41"/>
      <c r="CB408" s="41"/>
      <c r="CC408" s="41"/>
      <c r="CD408" s="41"/>
      <c r="CE408" s="41"/>
      <c r="CF408" s="41"/>
      <c r="CG408" s="41"/>
      <c r="CH408" s="41"/>
      <c r="CI408" s="41"/>
      <c r="CJ408" s="41"/>
      <c r="CK408" s="41"/>
      <c r="CL408" s="41"/>
      <c r="CM408" s="41"/>
      <c r="CN408" s="41"/>
      <c r="CO408" s="41"/>
      <c r="CP408" s="41"/>
      <c r="CQ408" s="41"/>
      <c r="CR408" s="41"/>
      <c r="CS408" s="41"/>
      <c r="CT408" s="41"/>
      <c r="CU408" s="41"/>
      <c r="CV408" s="41"/>
      <c r="CW408" s="41"/>
      <c r="CX408" s="41"/>
      <c r="CY408" s="41"/>
      <c r="CZ408" s="41"/>
      <c r="DA408" s="41"/>
      <c r="DB408" s="41"/>
      <c r="DC408" s="41"/>
      <c r="DD408" s="41"/>
      <c r="DE408" s="41"/>
      <c r="DF408" s="41"/>
      <c r="DG408" s="41"/>
      <c r="DH408" s="41"/>
      <c r="DI408" s="41"/>
      <c r="DJ408" s="41"/>
      <c r="DK408" s="41"/>
      <c r="DL408" s="41"/>
      <c r="DM408" s="41"/>
      <c r="DN408" s="41"/>
      <c r="DO408" s="41"/>
      <c r="DP408" s="41"/>
      <c r="DQ408" s="41"/>
      <c r="DR408" s="41"/>
      <c r="DS408" s="41"/>
      <c r="DT408" s="41"/>
      <c r="DU408" s="41"/>
      <c r="DV408" s="41"/>
      <c r="DW408" s="41"/>
      <c r="DX408" s="41"/>
      <c r="DY408" s="41"/>
      <c r="DZ408" s="41"/>
      <c r="EA408" s="41"/>
      <c r="EB408" s="41"/>
      <c r="EC408" s="41"/>
      <c r="ED408" s="41"/>
      <c r="EE408" s="41"/>
      <c r="EF408" s="41"/>
      <c r="EG408" s="41"/>
      <c r="EH408" s="41"/>
      <c r="EI408" s="41"/>
      <c r="EJ408" s="41"/>
      <c r="EK408" s="41"/>
      <c r="EL408" s="41"/>
      <c r="EM408" s="41"/>
      <c r="EN408" s="41"/>
      <c r="EO408" s="41"/>
      <c r="EP408" s="41"/>
      <c r="EQ408" s="41"/>
      <c r="ER408" s="41"/>
      <c r="ES408" s="41"/>
      <c r="ET408" s="41"/>
      <c r="EU408" s="41"/>
      <c r="EV408" s="41"/>
      <c r="EW408" s="41"/>
      <c r="EX408" s="41"/>
      <c r="EY408" s="41"/>
      <c r="EZ408" s="41"/>
      <c r="FA408" s="41"/>
      <c r="FB408" s="41"/>
      <c r="FC408" s="41"/>
      <c r="FD408" s="41"/>
      <c r="FE408" s="41"/>
      <c r="FF408" s="41"/>
      <c r="FG408" s="41"/>
      <c r="FH408" s="41"/>
      <c r="FI408" s="41"/>
      <c r="FJ408" s="41"/>
      <c r="FK408" s="41"/>
      <c r="FL408" s="41"/>
      <c r="FM408" s="41"/>
      <c r="FN408" s="41"/>
      <c r="FO408" s="41"/>
      <c r="FP408" s="41"/>
      <c r="FQ408" s="41"/>
      <c r="FR408" s="41"/>
      <c r="FS408" s="41"/>
      <c r="FT408" s="41"/>
      <c r="FU408" s="41"/>
      <c r="FV408" s="41"/>
      <c r="FW408" s="41"/>
      <c r="FX408" s="41"/>
      <c r="FY408" s="41"/>
      <c r="FZ408" s="41"/>
      <c r="GA408" s="41"/>
      <c r="GB408" s="41"/>
      <c r="GC408" s="41"/>
      <c r="GD408" s="41"/>
      <c r="GE408" s="41"/>
      <c r="GF408" s="41"/>
      <c r="GG408" s="41"/>
      <c r="GH408" s="41"/>
      <c r="GI408" s="41"/>
      <c r="GJ408" s="41"/>
      <c r="GK408" s="41"/>
      <c r="GL408" s="41"/>
      <c r="GM408" s="41"/>
      <c r="GN408" s="41"/>
      <c r="GO408" s="41"/>
      <c r="GP408" s="41"/>
      <c r="GQ408" s="41"/>
      <c r="GR408" s="41"/>
      <c r="GS408" s="41"/>
      <c r="GT408" s="41"/>
      <c r="GU408" s="41"/>
      <c r="GV408" s="41"/>
      <c r="GW408" s="41"/>
      <c r="GX408" s="41"/>
      <c r="GY408" s="41"/>
      <c r="GZ408" s="41"/>
      <c r="HA408" s="41"/>
      <c r="HB408" s="41"/>
      <c r="HC408" s="41"/>
      <c r="HD408" s="41"/>
      <c r="HE408" s="41"/>
      <c r="HF408" s="41"/>
      <c r="HG408" s="41"/>
      <c r="HH408" s="41"/>
      <c r="HI408" s="41"/>
      <c r="HJ408" s="41"/>
      <c r="HK408" s="41"/>
      <c r="HL408" s="41"/>
      <c r="HM408" s="41"/>
      <c r="HN408" s="41"/>
      <c r="HO408" s="41"/>
      <c r="HP408" s="41"/>
      <c r="HQ408" s="41"/>
      <c r="HR408" s="41"/>
      <c r="HS408" s="41"/>
      <c r="HT408" s="41"/>
      <c r="HU408" s="41"/>
      <c r="HV408" s="41"/>
      <c r="HW408" s="41"/>
      <c r="HX408" s="41"/>
      <c r="HY408" s="41"/>
      <c r="HZ408" s="41"/>
      <c r="IA408" s="41"/>
      <c r="IB408" s="41"/>
      <c r="IC408" s="41"/>
      <c r="ID408" s="41"/>
      <c r="IE408" s="41"/>
      <c r="IF408" s="41"/>
      <c r="IG408" s="41"/>
      <c r="IH408" s="41"/>
      <c r="II408" s="41"/>
      <c r="IJ408" s="41"/>
      <c r="IK408" s="41"/>
      <c r="IL408" s="41"/>
      <c r="IM408" s="41"/>
      <c r="IN408" s="41"/>
      <c r="IO408" s="41"/>
      <c r="IP408" s="41"/>
      <c r="IQ408" s="41"/>
      <c r="IR408" s="41"/>
      <c r="IS408" s="41"/>
      <c r="IT408" s="41"/>
      <c r="IU408" s="41"/>
      <c r="IV408" s="41"/>
    </row>
    <row r="409" spans="1:256" s="24" customFormat="1" ht="8.25">
      <c r="A409" s="177" t="s">
        <v>113</v>
      </c>
      <c r="B409" s="191"/>
      <c r="C409" s="191"/>
      <c r="D409" s="192"/>
      <c r="E409" s="169"/>
      <c r="F409" s="25"/>
      <c r="G409" s="25"/>
      <c r="H409" s="25">
        <v>3</v>
      </c>
      <c r="I409" s="25">
        <v>2</v>
      </c>
      <c r="J409" s="25">
        <v>2</v>
      </c>
      <c r="K409" s="25"/>
      <c r="L409" s="25">
        <v>1</v>
      </c>
      <c r="M409" s="25">
        <v>3</v>
      </c>
      <c r="N409" s="25">
        <v>3</v>
      </c>
      <c r="O409" s="25">
        <v>3</v>
      </c>
      <c r="P409" s="25">
        <v>2</v>
      </c>
      <c r="Q409" s="25">
        <v>2</v>
      </c>
      <c r="R409" s="25">
        <v>2</v>
      </c>
      <c r="S409" s="25">
        <v>2</v>
      </c>
      <c r="T409" s="25">
        <v>2</v>
      </c>
      <c r="U409" s="25">
        <v>2</v>
      </c>
      <c r="V409" s="25"/>
      <c r="W409" s="25">
        <v>2</v>
      </c>
      <c r="X409" s="25"/>
      <c r="Y409" s="25">
        <v>1</v>
      </c>
      <c r="Z409" s="25">
        <v>1</v>
      </c>
      <c r="AA409" s="25">
        <v>1</v>
      </c>
      <c r="AB409" s="25">
        <v>1</v>
      </c>
      <c r="AC409" s="25">
        <v>1</v>
      </c>
      <c r="AD409" s="25">
        <v>3</v>
      </c>
      <c r="AE409" s="25">
        <v>3</v>
      </c>
      <c r="AF409" s="25"/>
      <c r="AG409" s="25">
        <v>2</v>
      </c>
      <c r="AH409" s="25">
        <v>1</v>
      </c>
      <c r="AI409" s="25">
        <v>1</v>
      </c>
      <c r="AJ409" s="25">
        <v>2</v>
      </c>
      <c r="AK409" s="25">
        <v>3</v>
      </c>
      <c r="AL409" s="33"/>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c r="CN409" s="33"/>
      <c r="CO409" s="33"/>
      <c r="CP409" s="33"/>
      <c r="CQ409" s="33"/>
      <c r="CR409" s="33"/>
      <c r="CS409" s="33"/>
      <c r="CT409" s="33"/>
      <c r="CU409" s="33"/>
      <c r="CV409" s="33"/>
      <c r="CW409" s="33"/>
      <c r="CX409" s="33"/>
      <c r="CY409" s="33"/>
      <c r="CZ409" s="33"/>
      <c r="DA409" s="33"/>
      <c r="DB409" s="33"/>
      <c r="DC409" s="33"/>
      <c r="DD409" s="33"/>
      <c r="DE409" s="33"/>
      <c r="DF409" s="33"/>
      <c r="DG409" s="33"/>
      <c r="DH409" s="33"/>
      <c r="DI409" s="33"/>
      <c r="DJ409" s="33"/>
      <c r="DK409" s="33"/>
      <c r="DL409" s="33"/>
      <c r="DM409" s="33"/>
      <c r="DN409" s="33"/>
      <c r="DO409" s="33"/>
      <c r="DP409" s="33"/>
      <c r="DQ409" s="33"/>
      <c r="DR409" s="33"/>
      <c r="DS409" s="33"/>
      <c r="DT409" s="33"/>
      <c r="DU409" s="33"/>
      <c r="DV409" s="33"/>
      <c r="DW409" s="33"/>
      <c r="DX409" s="33"/>
      <c r="DY409" s="33"/>
      <c r="DZ409" s="33"/>
      <c r="EA409" s="33"/>
      <c r="EB409" s="33"/>
      <c r="EC409" s="33"/>
      <c r="ED409" s="33"/>
      <c r="EE409" s="33"/>
      <c r="EF409" s="33"/>
      <c r="EG409" s="33"/>
      <c r="EH409" s="33"/>
      <c r="EI409" s="33"/>
      <c r="EJ409" s="33"/>
      <c r="EK409" s="33"/>
      <c r="EL409" s="33"/>
      <c r="EM409" s="33"/>
      <c r="EN409" s="33"/>
      <c r="EO409" s="33"/>
      <c r="EP409" s="33"/>
      <c r="EQ409" s="33"/>
      <c r="ER409" s="33"/>
      <c r="ES409" s="33"/>
      <c r="ET409" s="33"/>
      <c r="EU409" s="33"/>
      <c r="EV409" s="33"/>
      <c r="EW409" s="33"/>
      <c r="EX409" s="33"/>
      <c r="EY409" s="33"/>
      <c r="EZ409" s="33"/>
      <c r="FA409" s="33"/>
      <c r="FB409" s="33"/>
      <c r="FC409" s="33"/>
      <c r="FD409" s="33"/>
      <c r="FE409" s="33"/>
      <c r="FF409" s="33"/>
      <c r="FG409" s="33"/>
      <c r="FH409" s="33"/>
      <c r="FI409" s="33"/>
      <c r="FJ409" s="33"/>
      <c r="FK409" s="33"/>
      <c r="FL409" s="33"/>
      <c r="FM409" s="33"/>
      <c r="FN409" s="33"/>
      <c r="FO409" s="33"/>
      <c r="FP409" s="33"/>
      <c r="FQ409" s="33"/>
      <c r="FR409" s="33"/>
      <c r="FS409" s="33"/>
      <c r="FT409" s="33"/>
      <c r="FU409" s="33"/>
      <c r="FV409" s="33"/>
      <c r="FW409" s="33"/>
      <c r="FX409" s="33"/>
      <c r="FY409" s="33"/>
      <c r="FZ409" s="33"/>
      <c r="GA409" s="33"/>
      <c r="GB409" s="33"/>
      <c r="GC409" s="33"/>
      <c r="GD409" s="33"/>
      <c r="GE409" s="33"/>
      <c r="GF409" s="33"/>
      <c r="GG409" s="33"/>
      <c r="GH409" s="33"/>
      <c r="GI409" s="33"/>
      <c r="GJ409" s="33"/>
      <c r="GK409" s="33"/>
      <c r="GL409" s="33"/>
      <c r="GM409" s="33"/>
      <c r="GN409" s="33"/>
      <c r="GO409" s="33"/>
      <c r="GP409" s="33"/>
      <c r="GQ409" s="33"/>
      <c r="GR409" s="33"/>
      <c r="GS409" s="33"/>
      <c r="GT409" s="33"/>
      <c r="GU409" s="33"/>
      <c r="GV409" s="33"/>
      <c r="GW409" s="33"/>
      <c r="GX409" s="33"/>
      <c r="GY409" s="33"/>
      <c r="GZ409" s="33"/>
      <c r="HA409" s="33"/>
      <c r="HB409" s="33"/>
      <c r="HC409" s="33"/>
      <c r="HD409" s="33"/>
      <c r="HE409" s="33"/>
      <c r="HF409" s="33"/>
      <c r="HG409" s="33"/>
      <c r="HH409" s="33"/>
      <c r="HI409" s="33"/>
      <c r="HJ409" s="33"/>
      <c r="HK409" s="33"/>
      <c r="HL409" s="33"/>
      <c r="HM409" s="33"/>
      <c r="HN409" s="33"/>
      <c r="HO409" s="33"/>
      <c r="HP409" s="33"/>
      <c r="HQ409" s="33"/>
      <c r="HR409" s="33"/>
      <c r="HS409" s="33"/>
      <c r="HT409" s="33"/>
      <c r="HU409" s="33"/>
      <c r="HV409" s="33"/>
      <c r="HW409" s="33"/>
      <c r="HX409" s="33"/>
      <c r="HY409" s="33"/>
      <c r="HZ409" s="33"/>
      <c r="IA409" s="33"/>
      <c r="IB409" s="33"/>
      <c r="IC409" s="33"/>
      <c r="ID409" s="33"/>
      <c r="IE409" s="33"/>
      <c r="IF409" s="33"/>
      <c r="IG409" s="33"/>
      <c r="IH409" s="33"/>
      <c r="II409" s="33"/>
      <c r="IJ409" s="33"/>
      <c r="IK409" s="33"/>
      <c r="IL409" s="33"/>
      <c r="IM409" s="33"/>
      <c r="IN409" s="33"/>
      <c r="IO409" s="33"/>
      <c r="IP409" s="33"/>
      <c r="IQ409" s="33"/>
      <c r="IR409" s="33"/>
      <c r="IS409" s="33"/>
      <c r="IT409" s="33"/>
      <c r="IU409" s="33"/>
      <c r="IV409" s="33"/>
    </row>
    <row r="410" spans="1:256" ht="33.75">
      <c r="A410" s="178" t="s">
        <v>919</v>
      </c>
      <c r="B410" s="163" t="s">
        <v>3922</v>
      </c>
      <c r="C410" s="174" t="s">
        <v>920</v>
      </c>
      <c r="D410" s="179" t="s">
        <v>910</v>
      </c>
      <c r="E410" s="164" t="s">
        <v>921</v>
      </c>
      <c r="F410" s="8">
        <v>1</v>
      </c>
      <c r="G410" s="10" t="s">
        <v>2565</v>
      </c>
      <c r="H410" s="11">
        <v>71.989999999999995</v>
      </c>
      <c r="I410" s="11">
        <v>2.06</v>
      </c>
      <c r="J410" s="11">
        <v>21.715</v>
      </c>
      <c r="K410" s="11">
        <v>1.2000000000000028</v>
      </c>
      <c r="L410" s="11">
        <v>2.2000000000000002</v>
      </c>
      <c r="M410" s="11">
        <v>0.83499999999999996</v>
      </c>
      <c r="N410" s="10">
        <v>17.5</v>
      </c>
      <c r="O410" s="10">
        <v>3</v>
      </c>
      <c r="P410" s="10">
        <v>44.5</v>
      </c>
      <c r="Q410" s="10">
        <v>96.5</v>
      </c>
      <c r="R410" s="10">
        <v>227</v>
      </c>
      <c r="S410" s="10">
        <v>13.5</v>
      </c>
      <c r="T410" s="8">
        <v>0.60000000000000009</v>
      </c>
      <c r="U410" s="8">
        <v>0.22650000000000001</v>
      </c>
      <c r="V410" s="10">
        <v>0</v>
      </c>
      <c r="W410" s="10">
        <v>0</v>
      </c>
      <c r="X410" s="10">
        <v>0</v>
      </c>
      <c r="Y410" s="10">
        <v>0</v>
      </c>
      <c r="Z410" s="10">
        <v>0</v>
      </c>
      <c r="AA410" s="10">
        <v>0</v>
      </c>
      <c r="AB410" s="10">
        <v>0</v>
      </c>
      <c r="AC410" s="11">
        <v>0.7</v>
      </c>
      <c r="AD410" s="8">
        <v>2.5999999999999999E-2</v>
      </c>
      <c r="AE410" s="8">
        <v>0.01</v>
      </c>
      <c r="AF410" s="8" t="s">
        <v>773</v>
      </c>
      <c r="AG410" s="11">
        <v>0.67</v>
      </c>
      <c r="AH410" s="12"/>
      <c r="AI410" s="13">
        <v>2.8000000000000001E-2</v>
      </c>
      <c r="AJ410" s="10">
        <v>14.5</v>
      </c>
      <c r="AK410" s="11">
        <v>1.3</v>
      </c>
      <c r="AL410" s="97"/>
      <c r="AM410" s="97"/>
      <c r="AN410" s="97"/>
      <c r="AO410" s="97"/>
      <c r="AP410" s="97"/>
      <c r="AQ410" s="97"/>
      <c r="AR410" s="97"/>
      <c r="AS410" s="97"/>
      <c r="AT410" s="97"/>
      <c r="AU410" s="97"/>
      <c r="AV410" s="97"/>
      <c r="AW410" s="97"/>
      <c r="AX410" s="97"/>
      <c r="AY410" s="97"/>
    </row>
    <row r="411" spans="1:256" s="41" customFormat="1" ht="8.25">
      <c r="A411" s="197" t="s">
        <v>112</v>
      </c>
      <c r="B411" s="193"/>
      <c r="C411" s="193"/>
      <c r="D411" s="194"/>
      <c r="E411" s="181"/>
      <c r="F411" s="43"/>
      <c r="G411" s="34"/>
      <c r="H411" s="44" t="s">
        <v>2564</v>
      </c>
      <c r="I411" s="44" t="s">
        <v>2563</v>
      </c>
      <c r="J411" s="44" t="s">
        <v>2562</v>
      </c>
      <c r="K411" s="44"/>
      <c r="L411" s="44"/>
      <c r="M411" s="44" t="s">
        <v>2561</v>
      </c>
      <c r="N411" s="34" t="s">
        <v>2374</v>
      </c>
      <c r="O411" s="44" t="s">
        <v>2560</v>
      </c>
      <c r="P411" s="34" t="s">
        <v>2559</v>
      </c>
      <c r="Q411" s="34" t="s">
        <v>2558</v>
      </c>
      <c r="R411" s="34" t="s">
        <v>2557</v>
      </c>
      <c r="S411" s="34" t="s">
        <v>2556</v>
      </c>
      <c r="T411" s="43" t="s">
        <v>2555</v>
      </c>
      <c r="U411" s="43" t="s">
        <v>2554</v>
      </c>
      <c r="V411" s="34"/>
      <c r="W411" s="34" t="s">
        <v>1877</v>
      </c>
      <c r="X411" s="34"/>
      <c r="Y411" s="34"/>
      <c r="Z411" s="34"/>
      <c r="AA411" s="34"/>
      <c r="AB411" s="34" t="s">
        <v>1877</v>
      </c>
      <c r="AC411" s="43"/>
      <c r="AD411" s="43" t="s">
        <v>1910</v>
      </c>
      <c r="AE411" s="43" t="s">
        <v>2553</v>
      </c>
      <c r="AF411" s="43" t="s">
        <v>2552</v>
      </c>
      <c r="AG411" s="43" t="s">
        <v>2552</v>
      </c>
      <c r="AH411" s="43"/>
      <c r="AI411" s="42"/>
      <c r="AJ411" s="34" t="s">
        <v>2268</v>
      </c>
      <c r="AK411" s="44" t="s">
        <v>2551</v>
      </c>
    </row>
    <row r="412" spans="1:256" s="33" customFormat="1" ht="8.25">
      <c r="A412" s="198" t="s">
        <v>113</v>
      </c>
      <c r="B412" s="195"/>
      <c r="C412" s="195"/>
      <c r="D412" s="196"/>
      <c r="E412" s="171"/>
      <c r="F412" s="43"/>
      <c r="G412" s="34"/>
      <c r="H412" s="34">
        <v>2</v>
      </c>
      <c r="I412" s="34">
        <v>2</v>
      </c>
      <c r="J412" s="34">
        <v>2</v>
      </c>
      <c r="K412" s="34"/>
      <c r="L412" s="34">
        <v>1</v>
      </c>
      <c r="M412" s="34">
        <v>2</v>
      </c>
      <c r="N412" s="34">
        <v>2</v>
      </c>
      <c r="O412" s="34">
        <v>2</v>
      </c>
      <c r="P412" s="34">
        <v>2</v>
      </c>
      <c r="Q412" s="34">
        <v>2</v>
      </c>
      <c r="R412" s="34">
        <v>2</v>
      </c>
      <c r="S412" s="34">
        <v>2</v>
      </c>
      <c r="T412" s="34">
        <v>2</v>
      </c>
      <c r="U412" s="34">
        <v>2</v>
      </c>
      <c r="V412" s="34"/>
      <c r="W412" s="34">
        <v>2</v>
      </c>
      <c r="X412" s="34"/>
      <c r="Y412" s="34">
        <v>1</v>
      </c>
      <c r="Z412" s="34">
        <v>1</v>
      </c>
      <c r="AA412" s="34">
        <v>1</v>
      </c>
      <c r="AB412" s="34">
        <v>2</v>
      </c>
      <c r="AC412" s="34">
        <v>1</v>
      </c>
      <c r="AD412" s="34">
        <v>2</v>
      </c>
      <c r="AE412" s="34">
        <v>2</v>
      </c>
      <c r="AF412" s="34">
        <v>2</v>
      </c>
      <c r="AG412" s="34">
        <v>2</v>
      </c>
      <c r="AH412" s="34"/>
      <c r="AI412" s="34">
        <v>1</v>
      </c>
      <c r="AJ412" s="34">
        <v>2</v>
      </c>
      <c r="AK412" s="34">
        <v>2</v>
      </c>
    </row>
    <row r="413" spans="1:256" s="83" customFormat="1" ht="33.75">
      <c r="A413" s="175" t="s">
        <v>916</v>
      </c>
      <c r="B413" s="188" t="s">
        <v>915</v>
      </c>
      <c r="C413" s="173" t="s">
        <v>917</v>
      </c>
      <c r="D413" s="186" t="s">
        <v>910</v>
      </c>
      <c r="E413" s="173" t="s">
        <v>918</v>
      </c>
      <c r="F413" s="86">
        <v>1</v>
      </c>
      <c r="G413" s="85" t="s">
        <v>2550</v>
      </c>
      <c r="H413" s="88">
        <v>4.2666666666666666</v>
      </c>
      <c r="I413" s="88">
        <v>5.6</v>
      </c>
      <c r="J413" s="88">
        <v>62.199999999999996</v>
      </c>
      <c r="K413" s="88">
        <v>8.5333333333333456</v>
      </c>
      <c r="L413" s="88">
        <v>17.8</v>
      </c>
      <c r="M413" s="88">
        <v>1.6</v>
      </c>
      <c r="N413" s="85">
        <v>31.5</v>
      </c>
      <c r="O413" s="88">
        <v>4.7</v>
      </c>
      <c r="P413" s="85">
        <v>90</v>
      </c>
      <c r="Q413" s="85">
        <v>185</v>
      </c>
      <c r="R413" s="85">
        <v>660</v>
      </c>
      <c r="S413" s="85">
        <v>28</v>
      </c>
      <c r="T413" s="86">
        <v>0.9</v>
      </c>
      <c r="U413" s="86">
        <v>0.77500000000000002</v>
      </c>
      <c r="V413" s="85">
        <v>0</v>
      </c>
      <c r="W413" s="85">
        <v>0</v>
      </c>
      <c r="X413" s="85">
        <v>0</v>
      </c>
      <c r="Y413" s="85">
        <v>0</v>
      </c>
      <c r="Z413" s="85">
        <v>0</v>
      </c>
      <c r="AA413" s="85">
        <v>0</v>
      </c>
      <c r="AB413" s="85">
        <v>0</v>
      </c>
      <c r="AC413" s="86">
        <v>1.26</v>
      </c>
      <c r="AD413" s="86">
        <v>6.3333333333333339E-2</v>
      </c>
      <c r="AE413" s="86">
        <v>2.3333333333333334E-2</v>
      </c>
      <c r="AF413" s="88">
        <v>2.9</v>
      </c>
      <c r="AG413" s="84">
        <v>0.9</v>
      </c>
      <c r="AH413" s="84">
        <v>1.1000000000000001</v>
      </c>
      <c r="AI413" s="86">
        <v>0.09</v>
      </c>
      <c r="AJ413" s="85">
        <v>12.75</v>
      </c>
      <c r="AK413" s="85">
        <v>0</v>
      </c>
      <c r="AL413" s="131"/>
      <c r="AM413" s="131"/>
      <c r="AN413" s="131"/>
      <c r="AO413" s="131"/>
      <c r="AP413" s="131"/>
      <c r="AQ413" s="131"/>
      <c r="AR413" s="131"/>
      <c r="AS413" s="131"/>
      <c r="AT413" s="131"/>
      <c r="AU413" s="131"/>
      <c r="AV413" s="131"/>
      <c r="AW413" s="131"/>
      <c r="AX413" s="131"/>
      <c r="AY413" s="131"/>
    </row>
    <row r="414" spans="1:256" s="35" customFormat="1" ht="8.25">
      <c r="A414" s="176" t="s">
        <v>112</v>
      </c>
      <c r="B414" s="189"/>
      <c r="C414" s="189"/>
      <c r="D414" s="190"/>
      <c r="E414" s="172"/>
      <c r="F414" s="39"/>
      <c r="G414" s="25"/>
      <c r="H414" s="40">
        <v>5.7735026918962373E-2</v>
      </c>
      <c r="I414" s="40"/>
      <c r="J414" s="40">
        <v>0.17320508075688609</v>
      </c>
      <c r="K414" s="40"/>
      <c r="L414" s="40"/>
      <c r="M414" s="40" t="s">
        <v>2280</v>
      </c>
      <c r="N414" s="25" t="s">
        <v>2549</v>
      </c>
      <c r="O414" s="40">
        <v>2.7221315177632395</v>
      </c>
      <c r="P414" s="25"/>
      <c r="Q414" s="25" t="s">
        <v>2548</v>
      </c>
      <c r="R414" s="25"/>
      <c r="S414" s="25"/>
      <c r="T414" s="39"/>
      <c r="U414" s="39" t="s">
        <v>2547</v>
      </c>
      <c r="V414" s="25"/>
      <c r="W414" s="25" t="s">
        <v>1877</v>
      </c>
      <c r="X414" s="25"/>
      <c r="Y414" s="25"/>
      <c r="Z414" s="25"/>
      <c r="AA414" s="25"/>
      <c r="AB414" s="25"/>
      <c r="AC414" s="39"/>
      <c r="AD414" s="39">
        <v>2.8867513459481291E-2</v>
      </c>
      <c r="AE414" s="39">
        <v>2.3094010767585028E-2</v>
      </c>
      <c r="AF414" s="39"/>
      <c r="AG414" s="39"/>
      <c r="AH414" s="39"/>
      <c r="AI414" s="38"/>
      <c r="AJ414" s="25" t="s">
        <v>2546</v>
      </c>
      <c r="AK414" s="40"/>
      <c r="AL414" s="41"/>
      <c r="AM414" s="41"/>
      <c r="AN414" s="41"/>
      <c r="AO414" s="41"/>
      <c r="AP414" s="41"/>
      <c r="AQ414" s="41"/>
      <c r="AR414" s="41"/>
      <c r="AS414" s="41"/>
      <c r="AT414" s="41"/>
      <c r="AU414" s="41"/>
      <c r="AV414" s="41"/>
      <c r="AW414" s="41"/>
      <c r="AX414" s="41"/>
      <c r="AY414" s="41"/>
      <c r="AZ414" s="41"/>
      <c r="BA414" s="41"/>
      <c r="BB414" s="41"/>
      <c r="BC414" s="41"/>
      <c r="BD414" s="41"/>
      <c r="BE414" s="41"/>
      <c r="BF414" s="41"/>
      <c r="BG414" s="41"/>
      <c r="BH414" s="41"/>
      <c r="BI414" s="41"/>
      <c r="BJ414" s="41"/>
      <c r="BK414" s="41"/>
      <c r="BL414" s="41"/>
      <c r="BM414" s="41"/>
      <c r="BN414" s="41"/>
      <c r="BO414" s="41"/>
      <c r="BP414" s="41"/>
      <c r="BQ414" s="41"/>
      <c r="BR414" s="41"/>
      <c r="BS414" s="41"/>
      <c r="BT414" s="41"/>
      <c r="BU414" s="41"/>
      <c r="BV414" s="41"/>
      <c r="BW414" s="41"/>
      <c r="BX414" s="41"/>
      <c r="BY414" s="41"/>
      <c r="BZ414" s="41"/>
      <c r="CA414" s="41"/>
      <c r="CB414" s="41"/>
      <c r="CC414" s="41"/>
      <c r="CD414" s="41"/>
      <c r="CE414" s="41"/>
      <c r="CF414" s="41"/>
      <c r="CG414" s="41"/>
      <c r="CH414" s="41"/>
      <c r="CI414" s="41"/>
      <c r="CJ414" s="41"/>
      <c r="CK414" s="41"/>
      <c r="CL414" s="41"/>
      <c r="CM414" s="41"/>
      <c r="CN414" s="41"/>
      <c r="CO414" s="41"/>
      <c r="CP414" s="41"/>
      <c r="CQ414" s="41"/>
      <c r="CR414" s="41"/>
      <c r="CS414" s="41"/>
      <c r="CT414" s="41"/>
      <c r="CU414" s="41"/>
      <c r="CV414" s="41"/>
      <c r="CW414" s="41"/>
      <c r="CX414" s="41"/>
      <c r="CY414" s="41"/>
      <c r="CZ414" s="41"/>
      <c r="DA414" s="41"/>
      <c r="DB414" s="41"/>
      <c r="DC414" s="41"/>
      <c r="DD414" s="41"/>
      <c r="DE414" s="41"/>
      <c r="DF414" s="41"/>
      <c r="DG414" s="41"/>
      <c r="DH414" s="41"/>
      <c r="DI414" s="41"/>
      <c r="DJ414" s="41"/>
      <c r="DK414" s="41"/>
      <c r="DL414" s="41"/>
      <c r="DM414" s="41"/>
      <c r="DN414" s="41"/>
      <c r="DO414" s="41"/>
      <c r="DP414" s="41"/>
      <c r="DQ414" s="41"/>
      <c r="DR414" s="41"/>
      <c r="DS414" s="41"/>
      <c r="DT414" s="41"/>
      <c r="DU414" s="41"/>
      <c r="DV414" s="41"/>
      <c r="DW414" s="41"/>
      <c r="DX414" s="41"/>
      <c r="DY414" s="41"/>
      <c r="DZ414" s="41"/>
      <c r="EA414" s="41"/>
      <c r="EB414" s="41"/>
      <c r="EC414" s="41"/>
      <c r="ED414" s="41"/>
      <c r="EE414" s="41"/>
      <c r="EF414" s="41"/>
      <c r="EG414" s="41"/>
      <c r="EH414" s="41"/>
      <c r="EI414" s="41"/>
      <c r="EJ414" s="41"/>
      <c r="EK414" s="41"/>
      <c r="EL414" s="41"/>
      <c r="EM414" s="41"/>
      <c r="EN414" s="41"/>
      <c r="EO414" s="41"/>
      <c r="EP414" s="41"/>
      <c r="EQ414" s="41"/>
      <c r="ER414" s="41"/>
      <c r="ES414" s="41"/>
      <c r="ET414" s="41"/>
      <c r="EU414" s="41"/>
      <c r="EV414" s="41"/>
      <c r="EW414" s="41"/>
      <c r="EX414" s="41"/>
      <c r="EY414" s="41"/>
      <c r="EZ414" s="41"/>
      <c r="FA414" s="41"/>
      <c r="FB414" s="41"/>
      <c r="FC414" s="41"/>
      <c r="FD414" s="41"/>
      <c r="FE414" s="41"/>
      <c r="FF414" s="41"/>
      <c r="FG414" s="41"/>
      <c r="FH414" s="41"/>
      <c r="FI414" s="41"/>
      <c r="FJ414" s="41"/>
      <c r="FK414" s="41"/>
      <c r="FL414" s="41"/>
      <c r="FM414" s="41"/>
      <c r="FN414" s="41"/>
      <c r="FO414" s="41"/>
      <c r="FP414" s="41"/>
      <c r="FQ414" s="41"/>
      <c r="FR414" s="41"/>
      <c r="FS414" s="41"/>
      <c r="FT414" s="41"/>
      <c r="FU414" s="41"/>
      <c r="FV414" s="41"/>
      <c r="FW414" s="41"/>
      <c r="FX414" s="41"/>
      <c r="FY414" s="41"/>
      <c r="FZ414" s="41"/>
      <c r="GA414" s="41"/>
      <c r="GB414" s="41"/>
      <c r="GC414" s="41"/>
      <c r="GD414" s="41"/>
      <c r="GE414" s="41"/>
      <c r="GF414" s="41"/>
      <c r="GG414" s="41"/>
      <c r="GH414" s="41"/>
      <c r="GI414" s="41"/>
      <c r="GJ414" s="41"/>
      <c r="GK414" s="41"/>
      <c r="GL414" s="41"/>
      <c r="GM414" s="41"/>
      <c r="GN414" s="41"/>
      <c r="GO414" s="41"/>
      <c r="GP414" s="41"/>
      <c r="GQ414" s="41"/>
      <c r="GR414" s="41"/>
      <c r="GS414" s="41"/>
      <c r="GT414" s="41"/>
      <c r="GU414" s="41"/>
      <c r="GV414" s="41"/>
      <c r="GW414" s="41"/>
      <c r="GX414" s="41"/>
      <c r="GY414" s="41"/>
      <c r="GZ414" s="41"/>
      <c r="HA414" s="41"/>
      <c r="HB414" s="41"/>
      <c r="HC414" s="41"/>
      <c r="HD414" s="41"/>
      <c r="HE414" s="41"/>
      <c r="HF414" s="41"/>
      <c r="HG414" s="41"/>
      <c r="HH414" s="41"/>
      <c r="HI414" s="41"/>
      <c r="HJ414" s="41"/>
      <c r="HK414" s="41"/>
      <c r="HL414" s="41"/>
      <c r="HM414" s="41"/>
      <c r="HN414" s="41"/>
      <c r="HO414" s="41"/>
      <c r="HP414" s="41"/>
      <c r="HQ414" s="41"/>
      <c r="HR414" s="41"/>
      <c r="HS414" s="41"/>
      <c r="HT414" s="41"/>
      <c r="HU414" s="41"/>
      <c r="HV414" s="41"/>
      <c r="HW414" s="41"/>
      <c r="HX414" s="41"/>
      <c r="HY414" s="41"/>
      <c r="HZ414" s="41"/>
      <c r="IA414" s="41"/>
      <c r="IB414" s="41"/>
      <c r="IC414" s="41"/>
      <c r="ID414" s="41"/>
      <c r="IE414" s="41"/>
      <c r="IF414" s="41"/>
      <c r="IG414" s="41"/>
      <c r="IH414" s="41"/>
      <c r="II414" s="41"/>
      <c r="IJ414" s="41"/>
      <c r="IK414" s="41"/>
      <c r="IL414" s="41"/>
      <c r="IM414" s="41"/>
      <c r="IN414" s="41"/>
      <c r="IO414" s="41"/>
      <c r="IP414" s="41"/>
      <c r="IQ414" s="41"/>
      <c r="IR414" s="41"/>
      <c r="IS414" s="41"/>
      <c r="IT414" s="41"/>
      <c r="IU414" s="41"/>
      <c r="IV414" s="41"/>
    </row>
    <row r="415" spans="1:256" s="24" customFormat="1" ht="8.25">
      <c r="A415" s="177" t="s">
        <v>113</v>
      </c>
      <c r="B415" s="191"/>
      <c r="C415" s="191"/>
      <c r="D415" s="192"/>
      <c r="E415" s="169"/>
      <c r="F415" s="25"/>
      <c r="G415" s="25"/>
      <c r="H415" s="25">
        <v>3</v>
      </c>
      <c r="I415" s="25">
        <v>1</v>
      </c>
      <c r="J415" s="25">
        <v>3</v>
      </c>
      <c r="K415" s="25"/>
      <c r="L415" s="25">
        <v>1</v>
      </c>
      <c r="M415" s="25">
        <v>2</v>
      </c>
      <c r="N415" s="25">
        <v>2</v>
      </c>
      <c r="O415" s="25">
        <v>3</v>
      </c>
      <c r="P415" s="25">
        <v>1</v>
      </c>
      <c r="Q415" s="25">
        <v>2</v>
      </c>
      <c r="R415" s="25">
        <v>1</v>
      </c>
      <c r="S415" s="25">
        <v>1</v>
      </c>
      <c r="T415" s="25">
        <v>1</v>
      </c>
      <c r="U415" s="25">
        <v>2</v>
      </c>
      <c r="V415" s="25"/>
      <c r="W415" s="25">
        <v>2</v>
      </c>
      <c r="X415" s="25"/>
      <c r="Y415" s="25">
        <v>1</v>
      </c>
      <c r="Z415" s="25">
        <v>1</v>
      </c>
      <c r="AA415" s="25">
        <v>1</v>
      </c>
      <c r="AB415" s="25">
        <v>1</v>
      </c>
      <c r="AC415" s="25">
        <v>1</v>
      </c>
      <c r="AD415" s="25">
        <v>3</v>
      </c>
      <c r="AE415" s="25">
        <v>3</v>
      </c>
      <c r="AF415" s="25"/>
      <c r="AG415" s="25">
        <v>1</v>
      </c>
      <c r="AH415" s="25">
        <v>1</v>
      </c>
      <c r="AI415" s="25">
        <v>1</v>
      </c>
      <c r="AJ415" s="25">
        <v>2</v>
      </c>
      <c r="AK415" s="25">
        <v>1</v>
      </c>
      <c r="AL415" s="33"/>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c r="CN415" s="33"/>
      <c r="CO415" s="33"/>
      <c r="CP415" s="33"/>
      <c r="CQ415" s="33"/>
      <c r="CR415" s="33"/>
      <c r="CS415" s="33"/>
      <c r="CT415" s="33"/>
      <c r="CU415" s="33"/>
      <c r="CV415" s="33"/>
      <c r="CW415" s="33"/>
      <c r="CX415" s="33"/>
      <c r="CY415" s="33"/>
      <c r="CZ415" s="33"/>
      <c r="DA415" s="33"/>
      <c r="DB415" s="33"/>
      <c r="DC415" s="33"/>
      <c r="DD415" s="33"/>
      <c r="DE415" s="33"/>
      <c r="DF415" s="33"/>
      <c r="DG415" s="33"/>
      <c r="DH415" s="33"/>
      <c r="DI415" s="33"/>
      <c r="DJ415" s="33"/>
      <c r="DK415" s="33"/>
      <c r="DL415" s="33"/>
      <c r="DM415" s="33"/>
      <c r="DN415" s="33"/>
      <c r="DO415" s="33"/>
      <c r="DP415" s="33"/>
      <c r="DQ415" s="33"/>
      <c r="DR415" s="33"/>
      <c r="DS415" s="33"/>
      <c r="DT415" s="33"/>
      <c r="DU415" s="33"/>
      <c r="DV415" s="33"/>
      <c r="DW415" s="33"/>
      <c r="DX415" s="33"/>
      <c r="DY415" s="33"/>
      <c r="DZ415" s="33"/>
      <c r="EA415" s="33"/>
      <c r="EB415" s="33"/>
      <c r="EC415" s="33"/>
      <c r="ED415" s="33"/>
      <c r="EE415" s="33"/>
      <c r="EF415" s="33"/>
      <c r="EG415" s="33"/>
      <c r="EH415" s="33"/>
      <c r="EI415" s="33"/>
      <c r="EJ415" s="33"/>
      <c r="EK415" s="33"/>
      <c r="EL415" s="33"/>
      <c r="EM415" s="33"/>
      <c r="EN415" s="33"/>
      <c r="EO415" s="33"/>
      <c r="EP415" s="33"/>
      <c r="EQ415" s="33"/>
      <c r="ER415" s="33"/>
      <c r="ES415" s="33"/>
      <c r="ET415" s="33"/>
      <c r="EU415" s="33"/>
      <c r="EV415" s="33"/>
      <c r="EW415" s="33"/>
      <c r="EX415" s="33"/>
      <c r="EY415" s="33"/>
      <c r="EZ415" s="33"/>
      <c r="FA415" s="33"/>
      <c r="FB415" s="33"/>
      <c r="FC415" s="33"/>
      <c r="FD415" s="33"/>
      <c r="FE415" s="33"/>
      <c r="FF415" s="33"/>
      <c r="FG415" s="33"/>
      <c r="FH415" s="33"/>
      <c r="FI415" s="33"/>
      <c r="FJ415" s="33"/>
      <c r="FK415" s="33"/>
      <c r="FL415" s="33"/>
      <c r="FM415" s="33"/>
      <c r="FN415" s="33"/>
      <c r="FO415" s="33"/>
      <c r="FP415" s="33"/>
      <c r="FQ415" s="33"/>
      <c r="FR415" s="33"/>
      <c r="FS415" s="33"/>
      <c r="FT415" s="33"/>
      <c r="FU415" s="33"/>
      <c r="FV415" s="33"/>
      <c r="FW415" s="33"/>
      <c r="FX415" s="33"/>
      <c r="FY415" s="33"/>
      <c r="FZ415" s="33"/>
      <c r="GA415" s="33"/>
      <c r="GB415" s="33"/>
      <c r="GC415" s="33"/>
      <c r="GD415" s="33"/>
      <c r="GE415" s="33"/>
      <c r="GF415" s="33"/>
      <c r="GG415" s="33"/>
      <c r="GH415" s="33"/>
      <c r="GI415" s="33"/>
      <c r="GJ415" s="33"/>
      <c r="GK415" s="33"/>
      <c r="GL415" s="33"/>
      <c r="GM415" s="33"/>
      <c r="GN415" s="33"/>
      <c r="GO415" s="33"/>
      <c r="GP415" s="33"/>
      <c r="GQ415" s="33"/>
      <c r="GR415" s="33"/>
      <c r="GS415" s="33"/>
      <c r="GT415" s="33"/>
      <c r="GU415" s="33"/>
      <c r="GV415" s="33"/>
      <c r="GW415" s="33"/>
      <c r="GX415" s="33"/>
      <c r="GY415" s="33"/>
      <c r="GZ415" s="33"/>
      <c r="HA415" s="33"/>
      <c r="HB415" s="33"/>
      <c r="HC415" s="33"/>
      <c r="HD415" s="33"/>
      <c r="HE415" s="33"/>
      <c r="HF415" s="33"/>
      <c r="HG415" s="33"/>
      <c r="HH415" s="33"/>
      <c r="HI415" s="33"/>
      <c r="HJ415" s="33"/>
      <c r="HK415" s="33"/>
      <c r="HL415" s="33"/>
      <c r="HM415" s="33"/>
      <c r="HN415" s="33"/>
      <c r="HO415" s="33"/>
      <c r="HP415" s="33"/>
      <c r="HQ415" s="33"/>
      <c r="HR415" s="33"/>
      <c r="HS415" s="33"/>
      <c r="HT415" s="33"/>
      <c r="HU415" s="33"/>
      <c r="HV415" s="33"/>
      <c r="HW415" s="33"/>
      <c r="HX415" s="33"/>
      <c r="HY415" s="33"/>
      <c r="HZ415" s="33"/>
      <c r="IA415" s="33"/>
      <c r="IB415" s="33"/>
      <c r="IC415" s="33"/>
      <c r="ID415" s="33"/>
      <c r="IE415" s="33"/>
      <c r="IF415" s="33"/>
      <c r="IG415" s="33"/>
      <c r="IH415" s="33"/>
      <c r="II415" s="33"/>
      <c r="IJ415" s="33"/>
      <c r="IK415" s="33"/>
      <c r="IL415" s="33"/>
      <c r="IM415" s="33"/>
      <c r="IN415" s="33"/>
      <c r="IO415" s="33"/>
      <c r="IP415" s="33"/>
      <c r="IQ415" s="33"/>
      <c r="IR415" s="33"/>
      <c r="IS415" s="33"/>
      <c r="IT415" s="33"/>
      <c r="IU415" s="33"/>
      <c r="IV415" s="33"/>
    </row>
    <row r="416" spans="1:256" ht="78.75">
      <c r="A416" s="178" t="s">
        <v>912</v>
      </c>
      <c r="B416" s="163" t="s">
        <v>909</v>
      </c>
      <c r="C416" s="174" t="s">
        <v>913</v>
      </c>
      <c r="D416" s="179" t="s">
        <v>910</v>
      </c>
      <c r="E416" s="164" t="s">
        <v>914</v>
      </c>
      <c r="F416" s="8">
        <v>0.77499999999999991</v>
      </c>
      <c r="G416" s="10" t="s">
        <v>911</v>
      </c>
      <c r="H416" s="11">
        <v>42.898571428571429</v>
      </c>
      <c r="I416" s="11">
        <v>3.3324999999999996</v>
      </c>
      <c r="J416" s="11">
        <v>36.664999999999999</v>
      </c>
      <c r="K416" s="11">
        <v>6.9072619047619099</v>
      </c>
      <c r="L416" s="11">
        <v>9.1666666666666679</v>
      </c>
      <c r="M416" s="11">
        <v>1.03</v>
      </c>
      <c r="N416" s="10">
        <v>15.71590909090909</v>
      </c>
      <c r="O416" s="11">
        <v>2.1653246753246753</v>
      </c>
      <c r="P416" s="10">
        <v>37</v>
      </c>
      <c r="Q416" s="10">
        <v>116.8</v>
      </c>
      <c r="R416" s="10">
        <v>424</v>
      </c>
      <c r="S416" s="10">
        <v>16.416666666666668</v>
      </c>
      <c r="T416" s="8">
        <v>0.73562499999999997</v>
      </c>
      <c r="U416" s="8">
        <v>0.30900000000000005</v>
      </c>
      <c r="V416" s="10">
        <v>0</v>
      </c>
      <c r="W416" s="10">
        <v>0</v>
      </c>
      <c r="X416" s="10">
        <v>0</v>
      </c>
      <c r="Y416" s="10">
        <v>0</v>
      </c>
      <c r="Z416" s="10">
        <v>0</v>
      </c>
      <c r="AA416" s="10">
        <v>0</v>
      </c>
      <c r="AB416" s="10">
        <v>0</v>
      </c>
      <c r="AC416" s="8">
        <v>0.72916666666666663</v>
      </c>
      <c r="AD416" s="8">
        <v>5.4513888879575659E-2</v>
      </c>
      <c r="AE416" s="8">
        <v>3.6499999990686774E-2</v>
      </c>
      <c r="AF416" s="11">
        <v>1.1044444444444443</v>
      </c>
      <c r="AG416" s="11">
        <v>0.50444444444444436</v>
      </c>
      <c r="AH416" s="12">
        <v>0.6</v>
      </c>
      <c r="AI416" s="13">
        <v>5.3999999999999999E-2</v>
      </c>
      <c r="AJ416" s="10">
        <v>22.875</v>
      </c>
      <c r="AK416" s="11">
        <v>3.2575000000000003</v>
      </c>
      <c r="AL416" s="97"/>
      <c r="AM416" s="97"/>
      <c r="AN416" s="97"/>
      <c r="AO416" s="97"/>
      <c r="AP416" s="97"/>
      <c r="AQ416" s="97"/>
      <c r="AR416" s="97"/>
      <c r="AS416" s="97"/>
      <c r="AT416" s="97"/>
      <c r="AU416" s="97"/>
      <c r="AV416" s="97"/>
      <c r="AW416" s="97"/>
      <c r="AX416" s="97"/>
      <c r="AY416" s="97"/>
    </row>
    <row r="417" spans="1:256" s="41" customFormat="1" ht="8.25">
      <c r="A417" s="197" t="s">
        <v>112</v>
      </c>
      <c r="B417" s="193"/>
      <c r="C417" s="193"/>
      <c r="D417" s="194"/>
      <c r="E417" s="181"/>
      <c r="F417" s="43"/>
      <c r="G417" s="34"/>
      <c r="H417" s="44">
        <v>4.7398678904635902</v>
      </c>
      <c r="I417" s="44">
        <v>0.1885691738682094</v>
      </c>
      <c r="J417" s="44">
        <v>2.6764435357391703</v>
      </c>
      <c r="K417" s="44"/>
      <c r="L417" s="44" t="s">
        <v>2545</v>
      </c>
      <c r="M417" s="44">
        <v>9.5916630466253733E-2</v>
      </c>
      <c r="N417" s="34">
        <v>6.5343407631507002</v>
      </c>
      <c r="O417" s="44">
        <v>0.37994215471406784</v>
      </c>
      <c r="P417" s="34">
        <v>4.5825756949558398</v>
      </c>
      <c r="Q417" s="34">
        <v>26.015892578704037</v>
      </c>
      <c r="R417" s="34">
        <v>90.888209723080507</v>
      </c>
      <c r="S417" s="34">
        <v>6.5680201650793455</v>
      </c>
      <c r="T417" s="43">
        <v>0.29167886879237609</v>
      </c>
      <c r="U417" s="43">
        <v>0.15453155017665482</v>
      </c>
      <c r="V417" s="34"/>
      <c r="W417" s="34">
        <v>0</v>
      </c>
      <c r="X417" s="34"/>
      <c r="Y417" s="34">
        <v>0</v>
      </c>
      <c r="Z417" s="34">
        <v>0</v>
      </c>
      <c r="AA417" s="34" t="s">
        <v>1877</v>
      </c>
      <c r="AB417" s="34" t="s">
        <v>1877</v>
      </c>
      <c r="AC417" s="43">
        <v>1.4433756729740337E-3</v>
      </c>
      <c r="AD417" s="43">
        <v>2.032165833500623E-2</v>
      </c>
      <c r="AE417" s="43">
        <v>3.9507684609020183E-2</v>
      </c>
      <c r="AF417" s="43"/>
      <c r="AG417" s="43">
        <v>0.19060915993690317</v>
      </c>
      <c r="AH417" s="43" t="s">
        <v>1940</v>
      </c>
      <c r="AI417" s="42" t="s">
        <v>2544</v>
      </c>
      <c r="AJ417" s="34">
        <v>6.9327123119310237</v>
      </c>
      <c r="AK417" s="44">
        <v>1.5213994380175107</v>
      </c>
    </row>
    <row r="418" spans="1:256" s="33" customFormat="1" ht="8.25">
      <c r="A418" s="198" t="s">
        <v>113</v>
      </c>
      <c r="B418" s="195"/>
      <c r="C418" s="195"/>
      <c r="D418" s="196"/>
      <c r="E418" s="171"/>
      <c r="F418" s="43"/>
      <c r="G418" s="34"/>
      <c r="H418" s="34">
        <v>7</v>
      </c>
      <c r="I418" s="34">
        <v>4</v>
      </c>
      <c r="J418" s="34">
        <v>6</v>
      </c>
      <c r="K418" s="34"/>
      <c r="L418" s="34">
        <v>2</v>
      </c>
      <c r="M418" s="34">
        <v>5</v>
      </c>
      <c r="N418" s="34">
        <v>8</v>
      </c>
      <c r="O418" s="34">
        <v>7</v>
      </c>
      <c r="P418" s="34">
        <v>3</v>
      </c>
      <c r="Q418" s="34">
        <v>4</v>
      </c>
      <c r="R418" s="34">
        <v>4</v>
      </c>
      <c r="S418" s="34">
        <v>4</v>
      </c>
      <c r="T418" s="34">
        <v>4</v>
      </c>
      <c r="U418" s="34">
        <v>5</v>
      </c>
      <c r="V418" s="34"/>
      <c r="W418" s="34">
        <v>3</v>
      </c>
      <c r="X418" s="34"/>
      <c r="Y418" s="34">
        <v>3</v>
      </c>
      <c r="Z418" s="34">
        <v>4</v>
      </c>
      <c r="AA418" s="34">
        <v>2</v>
      </c>
      <c r="AB418" s="34">
        <v>2</v>
      </c>
      <c r="AC418" s="34">
        <v>3</v>
      </c>
      <c r="AD418" s="34">
        <v>8</v>
      </c>
      <c r="AE418" s="34">
        <v>8</v>
      </c>
      <c r="AF418" s="34"/>
      <c r="AG418" s="34">
        <v>6</v>
      </c>
      <c r="AH418" s="34">
        <v>2</v>
      </c>
      <c r="AI418" s="34">
        <v>2</v>
      </c>
      <c r="AJ418" s="34">
        <v>4</v>
      </c>
      <c r="AK418" s="34">
        <v>5</v>
      </c>
    </row>
    <row r="419" spans="1:256" s="18" customFormat="1" ht="45">
      <c r="A419" s="175" t="s">
        <v>935</v>
      </c>
      <c r="B419" s="188" t="s">
        <v>3451</v>
      </c>
      <c r="C419" s="173" t="s">
        <v>936</v>
      </c>
      <c r="D419" s="186" t="s">
        <v>933</v>
      </c>
      <c r="E419" s="167" t="s">
        <v>937</v>
      </c>
      <c r="F419" s="30">
        <v>0.73</v>
      </c>
      <c r="G419" s="28" t="s">
        <v>2543</v>
      </c>
      <c r="H419" s="29">
        <v>5.2666666666666666</v>
      </c>
      <c r="I419" s="29">
        <v>22.493798400000003</v>
      </c>
      <c r="J419" s="29">
        <v>46.580000000000005</v>
      </c>
      <c r="K419" s="29">
        <v>14.794534933333338</v>
      </c>
      <c r="L419" s="29">
        <v>8.5</v>
      </c>
      <c r="M419" s="29">
        <v>2.3650000000000002</v>
      </c>
      <c r="N419" s="28">
        <v>75.5</v>
      </c>
      <c r="O419" s="29">
        <v>2.87</v>
      </c>
      <c r="P419" s="28">
        <v>189</v>
      </c>
      <c r="Q419" s="28">
        <v>403</v>
      </c>
      <c r="R419" s="28">
        <v>687.5</v>
      </c>
      <c r="S419" s="28">
        <v>10</v>
      </c>
      <c r="T419" s="30">
        <v>3.3849999999999998</v>
      </c>
      <c r="U419" s="30">
        <v>1.0819999999999999</v>
      </c>
      <c r="V419" s="28">
        <v>0</v>
      </c>
      <c r="W419" s="28">
        <v>0</v>
      </c>
      <c r="X419" s="28">
        <v>0</v>
      </c>
      <c r="Y419" s="28">
        <v>0</v>
      </c>
      <c r="Z419" s="28">
        <v>0</v>
      </c>
      <c r="AA419" s="28">
        <v>0</v>
      </c>
      <c r="AB419" s="28">
        <v>0</v>
      </c>
      <c r="AC419" s="30">
        <v>10.09</v>
      </c>
      <c r="AD419" s="30">
        <v>0.77</v>
      </c>
      <c r="AE419" s="30">
        <v>0.12166666666666666</v>
      </c>
      <c r="AF419" s="29">
        <v>18.433</v>
      </c>
      <c r="AG419" s="29">
        <v>12.933</v>
      </c>
      <c r="AH419" s="27">
        <v>5.5</v>
      </c>
      <c r="AI419" s="54">
        <v>0.34799999999999998</v>
      </c>
      <c r="AJ419" s="28">
        <v>175</v>
      </c>
      <c r="AK419" s="28">
        <v>0</v>
      </c>
      <c r="AL419" s="97"/>
      <c r="AM419" s="97"/>
      <c r="AN419" s="97"/>
      <c r="AO419" s="97"/>
      <c r="AP419" s="97"/>
      <c r="AQ419" s="97"/>
      <c r="AR419" s="97"/>
      <c r="AS419" s="97"/>
      <c r="AT419" s="97"/>
      <c r="AU419" s="97"/>
      <c r="AV419" s="97"/>
      <c r="AW419" s="97"/>
      <c r="AX419" s="97"/>
      <c r="AY419" s="97"/>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c r="CZ419" s="6"/>
      <c r="DA419" s="6"/>
      <c r="DB419" s="6"/>
      <c r="DC419" s="6"/>
      <c r="DD419" s="6"/>
      <c r="DE419" s="6"/>
      <c r="DF419" s="6"/>
      <c r="DG419" s="6"/>
      <c r="DH419" s="6"/>
      <c r="DI419" s="6"/>
      <c r="DJ419" s="6"/>
      <c r="DK419" s="6"/>
      <c r="DL419" s="6"/>
      <c r="DM419" s="6"/>
      <c r="DN419" s="6"/>
      <c r="DO419" s="6"/>
      <c r="DP419" s="6"/>
      <c r="DQ419" s="6"/>
      <c r="DR419" s="6"/>
      <c r="DS419" s="6"/>
      <c r="DT419" s="6"/>
      <c r="DU419" s="6"/>
      <c r="DV419" s="6"/>
      <c r="DW419" s="6"/>
      <c r="DX419" s="6"/>
      <c r="DY419" s="6"/>
      <c r="DZ419" s="6"/>
      <c r="EA419" s="6"/>
      <c r="EB419" s="6"/>
      <c r="EC419" s="6"/>
      <c r="ED419" s="6"/>
      <c r="EE419" s="6"/>
      <c r="EF419" s="6"/>
      <c r="EG419" s="6"/>
      <c r="EH419" s="6"/>
      <c r="EI419" s="6"/>
      <c r="EJ419" s="6"/>
      <c r="EK419" s="6"/>
      <c r="EL419" s="6"/>
      <c r="EM419" s="6"/>
      <c r="EN419" s="6"/>
      <c r="EO419" s="6"/>
      <c r="EP419" s="6"/>
      <c r="EQ419" s="6"/>
      <c r="ER419" s="6"/>
      <c r="ES419" s="6"/>
      <c r="ET419" s="6"/>
      <c r="EU419" s="6"/>
      <c r="EV419" s="6"/>
      <c r="EW419" s="6"/>
      <c r="EX419" s="6"/>
      <c r="EY419" s="6"/>
      <c r="EZ419" s="6"/>
      <c r="FA419" s="6"/>
      <c r="FB419" s="6"/>
      <c r="FC419" s="6"/>
      <c r="FD419" s="6"/>
      <c r="FE419" s="6"/>
      <c r="FF419" s="6"/>
      <c r="FG419" s="6"/>
      <c r="FH419" s="6"/>
      <c r="FI419" s="6"/>
      <c r="FJ419" s="6"/>
      <c r="FK419" s="6"/>
      <c r="FL419" s="6"/>
      <c r="FM419" s="6"/>
      <c r="FN419" s="6"/>
      <c r="FO419" s="6"/>
      <c r="FP419" s="6"/>
      <c r="FQ419" s="6"/>
      <c r="FR419" s="6"/>
      <c r="FS419" s="6"/>
      <c r="FT419" s="6"/>
      <c r="FU419" s="6"/>
      <c r="FV419" s="6"/>
      <c r="FW419" s="6"/>
      <c r="FX419" s="6"/>
      <c r="FY419" s="6"/>
      <c r="FZ419" s="6"/>
      <c r="GA419" s="6"/>
      <c r="GB419" s="6"/>
      <c r="GC419" s="6"/>
      <c r="GD419" s="6"/>
      <c r="GE419" s="6"/>
      <c r="GF419" s="6"/>
      <c r="GG419" s="6"/>
      <c r="GH419" s="6"/>
      <c r="GI419" s="6"/>
      <c r="GJ419" s="6"/>
      <c r="GK419" s="6"/>
      <c r="GL419" s="6"/>
      <c r="GM419" s="6"/>
      <c r="GN419" s="6"/>
      <c r="GO419" s="6"/>
      <c r="GP419" s="6"/>
      <c r="GQ419" s="6"/>
      <c r="GR419" s="6"/>
      <c r="GS419" s="6"/>
      <c r="GT419" s="6"/>
      <c r="GU419" s="6"/>
      <c r="GV419" s="6"/>
      <c r="GW419" s="6"/>
      <c r="GX419" s="6"/>
      <c r="GY419" s="6"/>
      <c r="GZ419" s="6"/>
      <c r="HA419" s="6"/>
      <c r="HB419" s="6"/>
      <c r="HC419" s="6"/>
      <c r="HD419" s="6"/>
      <c r="HE419" s="6"/>
      <c r="HF419" s="6"/>
      <c r="HG419" s="6"/>
      <c r="HH419" s="6"/>
      <c r="HI419" s="6"/>
      <c r="HJ419" s="6"/>
      <c r="HK419" s="6"/>
      <c r="HL419" s="6"/>
      <c r="HM419" s="6"/>
      <c r="HN419" s="6"/>
      <c r="HO419" s="6"/>
      <c r="HP419" s="6"/>
      <c r="HQ419" s="6"/>
      <c r="HR419" s="6"/>
      <c r="HS419" s="6"/>
      <c r="HT419" s="6"/>
      <c r="HU419" s="6"/>
      <c r="HV419" s="6"/>
      <c r="HW419" s="6"/>
      <c r="HX419" s="6"/>
      <c r="HY419" s="6"/>
      <c r="HZ419" s="6"/>
      <c r="IA419" s="6"/>
      <c r="IB419" s="6"/>
      <c r="IC419" s="6"/>
      <c r="ID419" s="6"/>
      <c r="IE419" s="6"/>
      <c r="IF419" s="6"/>
      <c r="IG419" s="6"/>
      <c r="IH419" s="6"/>
      <c r="II419" s="6"/>
      <c r="IJ419" s="6"/>
      <c r="IK419" s="6"/>
      <c r="IL419" s="6"/>
      <c r="IM419" s="6"/>
      <c r="IN419" s="6"/>
      <c r="IO419" s="6"/>
      <c r="IP419" s="6"/>
      <c r="IQ419" s="6"/>
      <c r="IR419" s="6"/>
      <c r="IS419" s="6"/>
      <c r="IT419" s="6"/>
      <c r="IU419" s="6"/>
      <c r="IV419" s="6"/>
    </row>
    <row r="420" spans="1:256" s="35" customFormat="1" ht="8.25">
      <c r="A420" s="176" t="s">
        <v>112</v>
      </c>
      <c r="B420" s="189"/>
      <c r="C420" s="189"/>
      <c r="D420" s="190"/>
      <c r="E420" s="172"/>
      <c r="F420" s="39"/>
      <c r="G420" s="25"/>
      <c r="H420" s="40">
        <v>1.9655363983740748</v>
      </c>
      <c r="I420" s="40">
        <v>1.5392783222698032</v>
      </c>
      <c r="J420" s="40">
        <v>3.9505225694112331</v>
      </c>
      <c r="K420" s="40"/>
      <c r="L420" s="40"/>
      <c r="M420" s="40" t="s">
        <v>2542</v>
      </c>
      <c r="N420" s="25">
        <v>17.916472867168917</v>
      </c>
      <c r="O420" s="40">
        <v>1.2488394612599334</v>
      </c>
      <c r="P420" s="25" t="s">
        <v>2541</v>
      </c>
      <c r="Q420" s="25" t="s">
        <v>2540</v>
      </c>
      <c r="R420" s="25" t="s">
        <v>2539</v>
      </c>
      <c r="S420" s="25" t="s">
        <v>2538</v>
      </c>
      <c r="T420" s="39" t="s">
        <v>2537</v>
      </c>
      <c r="U420" s="39" t="s">
        <v>2536</v>
      </c>
      <c r="V420" s="25"/>
      <c r="W420" s="25">
        <v>0</v>
      </c>
      <c r="X420" s="25"/>
      <c r="Y420" s="25" t="s">
        <v>1877</v>
      </c>
      <c r="Z420" s="25" t="s">
        <v>1877</v>
      </c>
      <c r="AA420" s="25"/>
      <c r="AB420" s="25" t="s">
        <v>1877</v>
      </c>
      <c r="AC420" s="39"/>
      <c r="AD420" s="39">
        <v>0.32020826556060866</v>
      </c>
      <c r="AE420" s="39">
        <v>1.8929694486001063E-2</v>
      </c>
      <c r="AF420" s="39"/>
      <c r="AG420" s="39" t="s">
        <v>2535</v>
      </c>
      <c r="AH420" s="39"/>
      <c r="AI420" s="38"/>
      <c r="AJ420" s="25" t="s">
        <v>2534</v>
      </c>
      <c r="AK420" s="40" t="s">
        <v>1877</v>
      </c>
      <c r="AL420" s="41"/>
      <c r="AM420" s="41"/>
      <c r="AN420" s="41"/>
      <c r="AO420" s="41"/>
      <c r="AP420" s="41"/>
      <c r="AQ420" s="41"/>
      <c r="AR420" s="41"/>
      <c r="AS420" s="41"/>
      <c r="AT420" s="41"/>
      <c r="AU420" s="41"/>
      <c r="AV420" s="41"/>
      <c r="AW420" s="41"/>
      <c r="AX420" s="41"/>
      <c r="AY420" s="41"/>
      <c r="AZ420" s="41"/>
      <c r="BA420" s="41"/>
      <c r="BB420" s="41"/>
      <c r="BC420" s="41"/>
      <c r="BD420" s="41"/>
      <c r="BE420" s="41"/>
      <c r="BF420" s="41"/>
      <c r="BG420" s="41"/>
      <c r="BH420" s="41"/>
      <c r="BI420" s="41"/>
      <c r="BJ420" s="41"/>
      <c r="BK420" s="41"/>
      <c r="BL420" s="41"/>
      <c r="BM420" s="41"/>
      <c r="BN420" s="41"/>
      <c r="BO420" s="41"/>
      <c r="BP420" s="41"/>
      <c r="BQ420" s="41"/>
      <c r="BR420" s="41"/>
      <c r="BS420" s="41"/>
      <c r="BT420" s="41"/>
      <c r="BU420" s="41"/>
      <c r="BV420" s="41"/>
      <c r="BW420" s="41"/>
      <c r="BX420" s="41"/>
      <c r="BY420" s="41"/>
      <c r="BZ420" s="41"/>
      <c r="CA420" s="41"/>
      <c r="CB420" s="41"/>
      <c r="CC420" s="41"/>
      <c r="CD420" s="41"/>
      <c r="CE420" s="41"/>
      <c r="CF420" s="41"/>
      <c r="CG420" s="41"/>
      <c r="CH420" s="41"/>
      <c r="CI420" s="41"/>
      <c r="CJ420" s="41"/>
      <c r="CK420" s="41"/>
      <c r="CL420" s="41"/>
      <c r="CM420" s="41"/>
      <c r="CN420" s="41"/>
      <c r="CO420" s="41"/>
      <c r="CP420" s="41"/>
      <c r="CQ420" s="41"/>
      <c r="CR420" s="41"/>
      <c r="CS420" s="41"/>
      <c r="CT420" s="41"/>
      <c r="CU420" s="41"/>
      <c r="CV420" s="41"/>
      <c r="CW420" s="41"/>
      <c r="CX420" s="41"/>
      <c r="CY420" s="41"/>
      <c r="CZ420" s="41"/>
      <c r="DA420" s="41"/>
      <c r="DB420" s="41"/>
      <c r="DC420" s="41"/>
      <c r="DD420" s="41"/>
      <c r="DE420" s="41"/>
      <c r="DF420" s="41"/>
      <c r="DG420" s="41"/>
      <c r="DH420" s="41"/>
      <c r="DI420" s="41"/>
      <c r="DJ420" s="41"/>
      <c r="DK420" s="41"/>
      <c r="DL420" s="41"/>
      <c r="DM420" s="41"/>
      <c r="DN420" s="41"/>
      <c r="DO420" s="41"/>
      <c r="DP420" s="41"/>
      <c r="DQ420" s="41"/>
      <c r="DR420" s="41"/>
      <c r="DS420" s="41"/>
      <c r="DT420" s="41"/>
      <c r="DU420" s="41"/>
      <c r="DV420" s="41"/>
      <c r="DW420" s="41"/>
      <c r="DX420" s="41"/>
      <c r="DY420" s="41"/>
      <c r="DZ420" s="41"/>
      <c r="EA420" s="41"/>
      <c r="EB420" s="41"/>
      <c r="EC420" s="41"/>
      <c r="ED420" s="41"/>
      <c r="EE420" s="41"/>
      <c r="EF420" s="41"/>
      <c r="EG420" s="41"/>
      <c r="EH420" s="41"/>
      <c r="EI420" s="41"/>
      <c r="EJ420" s="41"/>
      <c r="EK420" s="41"/>
      <c r="EL420" s="41"/>
      <c r="EM420" s="41"/>
      <c r="EN420" s="41"/>
      <c r="EO420" s="41"/>
      <c r="EP420" s="41"/>
      <c r="EQ420" s="41"/>
      <c r="ER420" s="41"/>
      <c r="ES420" s="41"/>
      <c r="ET420" s="41"/>
      <c r="EU420" s="41"/>
      <c r="EV420" s="41"/>
      <c r="EW420" s="41"/>
      <c r="EX420" s="41"/>
      <c r="EY420" s="41"/>
      <c r="EZ420" s="41"/>
      <c r="FA420" s="41"/>
      <c r="FB420" s="41"/>
      <c r="FC420" s="41"/>
      <c r="FD420" s="41"/>
      <c r="FE420" s="41"/>
      <c r="FF420" s="41"/>
      <c r="FG420" s="41"/>
      <c r="FH420" s="41"/>
      <c r="FI420" s="41"/>
      <c r="FJ420" s="41"/>
      <c r="FK420" s="41"/>
      <c r="FL420" s="41"/>
      <c r="FM420" s="41"/>
      <c r="FN420" s="41"/>
      <c r="FO420" s="41"/>
      <c r="FP420" s="41"/>
      <c r="FQ420" s="41"/>
      <c r="FR420" s="41"/>
      <c r="FS420" s="41"/>
      <c r="FT420" s="41"/>
      <c r="FU420" s="41"/>
      <c r="FV420" s="41"/>
      <c r="FW420" s="41"/>
      <c r="FX420" s="41"/>
      <c r="FY420" s="41"/>
      <c r="FZ420" s="41"/>
      <c r="GA420" s="41"/>
      <c r="GB420" s="41"/>
      <c r="GC420" s="41"/>
      <c r="GD420" s="41"/>
      <c r="GE420" s="41"/>
      <c r="GF420" s="41"/>
      <c r="GG420" s="41"/>
      <c r="GH420" s="41"/>
      <c r="GI420" s="41"/>
      <c r="GJ420" s="41"/>
      <c r="GK420" s="41"/>
      <c r="GL420" s="41"/>
      <c r="GM420" s="41"/>
      <c r="GN420" s="41"/>
      <c r="GO420" s="41"/>
      <c r="GP420" s="41"/>
      <c r="GQ420" s="41"/>
      <c r="GR420" s="41"/>
      <c r="GS420" s="41"/>
      <c r="GT420" s="41"/>
      <c r="GU420" s="41"/>
      <c r="GV420" s="41"/>
      <c r="GW420" s="41"/>
      <c r="GX420" s="41"/>
      <c r="GY420" s="41"/>
      <c r="GZ420" s="41"/>
      <c r="HA420" s="41"/>
      <c r="HB420" s="41"/>
      <c r="HC420" s="41"/>
      <c r="HD420" s="41"/>
      <c r="HE420" s="41"/>
      <c r="HF420" s="41"/>
      <c r="HG420" s="41"/>
      <c r="HH420" s="41"/>
      <c r="HI420" s="41"/>
      <c r="HJ420" s="41"/>
      <c r="HK420" s="41"/>
      <c r="HL420" s="41"/>
      <c r="HM420" s="41"/>
      <c r="HN420" s="41"/>
      <c r="HO420" s="41"/>
      <c r="HP420" s="41"/>
      <c r="HQ420" s="41"/>
      <c r="HR420" s="41"/>
      <c r="HS420" s="41"/>
      <c r="HT420" s="41"/>
      <c r="HU420" s="41"/>
      <c r="HV420" s="41"/>
      <c r="HW420" s="41"/>
      <c r="HX420" s="41"/>
      <c r="HY420" s="41"/>
      <c r="HZ420" s="41"/>
      <c r="IA420" s="41"/>
      <c r="IB420" s="41"/>
      <c r="IC420" s="41"/>
      <c r="ID420" s="41"/>
      <c r="IE420" s="41"/>
      <c r="IF420" s="41"/>
      <c r="IG420" s="41"/>
      <c r="IH420" s="41"/>
      <c r="II420" s="41"/>
      <c r="IJ420" s="41"/>
      <c r="IK420" s="41"/>
      <c r="IL420" s="41"/>
      <c r="IM420" s="41"/>
      <c r="IN420" s="41"/>
      <c r="IO420" s="41"/>
      <c r="IP420" s="41"/>
      <c r="IQ420" s="41"/>
      <c r="IR420" s="41"/>
      <c r="IS420" s="41"/>
      <c r="IT420" s="41"/>
      <c r="IU420" s="41"/>
      <c r="IV420" s="41"/>
    </row>
    <row r="421" spans="1:256" s="24" customFormat="1" ht="8.25">
      <c r="A421" s="177" t="s">
        <v>113</v>
      </c>
      <c r="B421" s="191"/>
      <c r="C421" s="191"/>
      <c r="D421" s="192"/>
      <c r="E421" s="169"/>
      <c r="F421" s="25"/>
      <c r="G421" s="25"/>
      <c r="H421" s="25">
        <v>3</v>
      </c>
      <c r="I421" s="25">
        <v>15</v>
      </c>
      <c r="J421" s="25">
        <v>8</v>
      </c>
      <c r="K421" s="25"/>
      <c r="L421" s="25">
        <v>1</v>
      </c>
      <c r="M421" s="25">
        <v>2</v>
      </c>
      <c r="N421" s="25">
        <v>4</v>
      </c>
      <c r="O421" s="25">
        <v>4</v>
      </c>
      <c r="P421" s="25">
        <v>2</v>
      </c>
      <c r="Q421" s="25">
        <v>2</v>
      </c>
      <c r="R421" s="25">
        <v>2</v>
      </c>
      <c r="S421" s="25">
        <v>2</v>
      </c>
      <c r="T421" s="25">
        <v>2</v>
      </c>
      <c r="U421" s="25">
        <v>2</v>
      </c>
      <c r="V421" s="25"/>
      <c r="W421" s="25">
        <v>3</v>
      </c>
      <c r="X421" s="25">
        <v>2</v>
      </c>
      <c r="Y421" s="25">
        <v>2</v>
      </c>
      <c r="Z421" s="25">
        <v>2</v>
      </c>
      <c r="AA421" s="25">
        <v>1</v>
      </c>
      <c r="AB421" s="25">
        <v>2</v>
      </c>
      <c r="AC421" s="25">
        <v>1</v>
      </c>
      <c r="AD421" s="25">
        <v>4</v>
      </c>
      <c r="AE421" s="25">
        <v>3</v>
      </c>
      <c r="AF421" s="25"/>
      <c r="AG421" s="25">
        <v>2</v>
      </c>
      <c r="AH421" s="25">
        <v>1</v>
      </c>
      <c r="AI421" s="25">
        <v>1</v>
      </c>
      <c r="AJ421" s="25">
        <v>2</v>
      </c>
      <c r="AK421" s="25">
        <v>2</v>
      </c>
      <c r="AL421" s="33"/>
      <c r="AM421" s="33"/>
      <c r="AN421" s="33"/>
      <c r="AO421" s="33"/>
      <c r="AP421" s="33"/>
      <c r="AQ421" s="33"/>
      <c r="AR421" s="33"/>
      <c r="AS421" s="33"/>
      <c r="AT421" s="33"/>
      <c r="AU421" s="33"/>
      <c r="AV421" s="33"/>
      <c r="AW421" s="33"/>
      <c r="AX421" s="33"/>
      <c r="AY421" s="33"/>
      <c r="AZ421" s="33"/>
      <c r="BA421" s="33"/>
      <c r="BB421" s="33"/>
      <c r="BC421" s="33"/>
      <c r="BD421" s="33"/>
      <c r="BE421" s="33"/>
      <c r="BF421" s="33"/>
      <c r="BG421" s="33"/>
      <c r="BH421" s="33"/>
      <c r="BI421" s="33"/>
      <c r="BJ421" s="33"/>
      <c r="BK421" s="33"/>
      <c r="BL421" s="33"/>
      <c r="BM421" s="33"/>
      <c r="BN421" s="33"/>
      <c r="BO421" s="33"/>
      <c r="BP421" s="33"/>
      <c r="BQ421" s="33"/>
      <c r="BR421" s="33"/>
      <c r="BS421" s="33"/>
      <c r="BT421" s="33"/>
      <c r="BU421" s="33"/>
      <c r="BV421" s="33"/>
      <c r="BW421" s="33"/>
      <c r="BX421" s="33"/>
      <c r="BY421" s="33"/>
      <c r="BZ421" s="33"/>
      <c r="CA421" s="33"/>
      <c r="CB421" s="33"/>
      <c r="CC421" s="33"/>
      <c r="CD421" s="33"/>
      <c r="CE421" s="33"/>
      <c r="CF421" s="33"/>
      <c r="CG421" s="33"/>
      <c r="CH421" s="33"/>
      <c r="CI421" s="33"/>
      <c r="CJ421" s="33"/>
      <c r="CK421" s="33"/>
      <c r="CL421" s="33"/>
      <c r="CM421" s="33"/>
      <c r="CN421" s="33"/>
      <c r="CO421" s="33"/>
      <c r="CP421" s="33"/>
      <c r="CQ421" s="33"/>
      <c r="CR421" s="33"/>
      <c r="CS421" s="33"/>
      <c r="CT421" s="33"/>
      <c r="CU421" s="33"/>
      <c r="CV421" s="33"/>
      <c r="CW421" s="33"/>
      <c r="CX421" s="33"/>
      <c r="CY421" s="33"/>
      <c r="CZ421" s="33"/>
      <c r="DA421" s="33"/>
      <c r="DB421" s="33"/>
      <c r="DC421" s="33"/>
      <c r="DD421" s="33"/>
      <c r="DE421" s="33"/>
      <c r="DF421" s="33"/>
      <c r="DG421" s="33"/>
      <c r="DH421" s="33"/>
      <c r="DI421" s="33"/>
      <c r="DJ421" s="33"/>
      <c r="DK421" s="33"/>
      <c r="DL421" s="33"/>
      <c r="DM421" s="33"/>
      <c r="DN421" s="33"/>
      <c r="DO421" s="33"/>
      <c r="DP421" s="33"/>
      <c r="DQ421" s="33"/>
      <c r="DR421" s="33"/>
      <c r="DS421" s="33"/>
      <c r="DT421" s="33"/>
      <c r="DU421" s="33"/>
      <c r="DV421" s="33"/>
      <c r="DW421" s="33"/>
      <c r="DX421" s="33"/>
      <c r="DY421" s="33"/>
      <c r="DZ421" s="33"/>
      <c r="EA421" s="33"/>
      <c r="EB421" s="33"/>
      <c r="EC421" s="33"/>
      <c r="ED421" s="33"/>
      <c r="EE421" s="33"/>
      <c r="EF421" s="33"/>
      <c r="EG421" s="33"/>
      <c r="EH421" s="33"/>
      <c r="EI421" s="33"/>
      <c r="EJ421" s="33"/>
      <c r="EK421" s="33"/>
      <c r="EL421" s="33"/>
      <c r="EM421" s="33"/>
      <c r="EN421" s="33"/>
      <c r="EO421" s="33"/>
      <c r="EP421" s="33"/>
      <c r="EQ421" s="33"/>
      <c r="ER421" s="33"/>
      <c r="ES421" s="33"/>
      <c r="ET421" s="33"/>
      <c r="EU421" s="33"/>
      <c r="EV421" s="33"/>
      <c r="EW421" s="33"/>
      <c r="EX421" s="33"/>
      <c r="EY421" s="33"/>
      <c r="EZ421" s="33"/>
      <c r="FA421" s="33"/>
      <c r="FB421" s="33"/>
      <c r="FC421" s="33"/>
      <c r="FD421" s="33"/>
      <c r="FE421" s="33"/>
      <c r="FF421" s="33"/>
      <c r="FG421" s="33"/>
      <c r="FH421" s="33"/>
      <c r="FI421" s="33"/>
      <c r="FJ421" s="33"/>
      <c r="FK421" s="33"/>
      <c r="FL421" s="33"/>
      <c r="FM421" s="33"/>
      <c r="FN421" s="33"/>
      <c r="FO421" s="33"/>
      <c r="FP421" s="33"/>
      <c r="FQ421" s="33"/>
      <c r="FR421" s="33"/>
      <c r="FS421" s="33"/>
      <c r="FT421" s="33"/>
      <c r="FU421" s="33"/>
      <c r="FV421" s="33"/>
      <c r="FW421" s="33"/>
      <c r="FX421" s="33"/>
      <c r="FY421" s="33"/>
      <c r="FZ421" s="33"/>
      <c r="GA421" s="33"/>
      <c r="GB421" s="33"/>
      <c r="GC421" s="33"/>
      <c r="GD421" s="33"/>
      <c r="GE421" s="33"/>
      <c r="GF421" s="33"/>
      <c r="GG421" s="33"/>
      <c r="GH421" s="33"/>
      <c r="GI421" s="33"/>
      <c r="GJ421" s="33"/>
      <c r="GK421" s="33"/>
      <c r="GL421" s="33"/>
      <c r="GM421" s="33"/>
      <c r="GN421" s="33"/>
      <c r="GO421" s="33"/>
      <c r="GP421" s="33"/>
      <c r="GQ421" s="33"/>
      <c r="GR421" s="33"/>
      <c r="GS421" s="33"/>
      <c r="GT421" s="33"/>
      <c r="GU421" s="33"/>
      <c r="GV421" s="33"/>
      <c r="GW421" s="33"/>
      <c r="GX421" s="33"/>
      <c r="GY421" s="33"/>
      <c r="GZ421" s="33"/>
      <c r="HA421" s="33"/>
      <c r="HB421" s="33"/>
      <c r="HC421" s="33"/>
      <c r="HD421" s="33"/>
      <c r="HE421" s="33"/>
      <c r="HF421" s="33"/>
      <c r="HG421" s="33"/>
      <c r="HH421" s="33"/>
      <c r="HI421" s="33"/>
      <c r="HJ421" s="33"/>
      <c r="HK421" s="33"/>
      <c r="HL421" s="33"/>
      <c r="HM421" s="33"/>
      <c r="HN421" s="33"/>
      <c r="HO421" s="33"/>
      <c r="HP421" s="33"/>
      <c r="HQ421" s="33"/>
      <c r="HR421" s="33"/>
      <c r="HS421" s="33"/>
      <c r="HT421" s="33"/>
      <c r="HU421" s="33"/>
      <c r="HV421" s="33"/>
      <c r="HW421" s="33"/>
      <c r="HX421" s="33"/>
      <c r="HY421" s="33"/>
      <c r="HZ421" s="33"/>
      <c r="IA421" s="33"/>
      <c r="IB421" s="33"/>
      <c r="IC421" s="33"/>
      <c r="ID421" s="33"/>
      <c r="IE421" s="33"/>
      <c r="IF421" s="33"/>
      <c r="IG421" s="33"/>
      <c r="IH421" s="33"/>
      <c r="II421" s="33"/>
      <c r="IJ421" s="33"/>
      <c r="IK421" s="33"/>
      <c r="IL421" s="33"/>
      <c r="IM421" s="33"/>
      <c r="IN421" s="33"/>
      <c r="IO421" s="33"/>
      <c r="IP421" s="33"/>
      <c r="IQ421" s="33"/>
      <c r="IR421" s="33"/>
      <c r="IS421" s="33"/>
      <c r="IT421" s="33"/>
      <c r="IU421" s="33"/>
      <c r="IV421" s="33"/>
    </row>
    <row r="422" spans="1:256" ht="45">
      <c r="A422" s="178" t="s">
        <v>930</v>
      </c>
      <c r="B422" s="163" t="s">
        <v>927</v>
      </c>
      <c r="C422" s="174" t="s">
        <v>3923</v>
      </c>
      <c r="D422" s="179" t="s">
        <v>928</v>
      </c>
      <c r="E422" s="164" t="s">
        <v>931</v>
      </c>
      <c r="F422" s="8">
        <v>0.94</v>
      </c>
      <c r="G422" s="10" t="s">
        <v>2533</v>
      </c>
      <c r="H422" s="11">
        <v>60.129999999999995</v>
      </c>
      <c r="I422" s="11">
        <v>5.5967999999999991</v>
      </c>
      <c r="J422" s="11">
        <v>0.41</v>
      </c>
      <c r="K422" s="11">
        <v>30.393200000000007</v>
      </c>
      <c r="L422" s="11" t="s">
        <v>639</v>
      </c>
      <c r="M422" s="11">
        <v>1.9766666666666666</v>
      </c>
      <c r="N422" s="10">
        <v>39.85</v>
      </c>
      <c r="O422" s="11">
        <v>1.5</v>
      </c>
      <c r="P422" s="10">
        <v>54</v>
      </c>
      <c r="Q422" s="10">
        <v>97</v>
      </c>
      <c r="R422" s="10">
        <v>246</v>
      </c>
      <c r="S422" s="10">
        <v>63.2</v>
      </c>
      <c r="T422" s="8"/>
      <c r="U422" s="8">
        <v>0.19</v>
      </c>
      <c r="V422" s="10">
        <v>0</v>
      </c>
      <c r="W422" s="10">
        <v>0</v>
      </c>
      <c r="X422" s="10">
        <v>0</v>
      </c>
      <c r="Y422" s="10">
        <v>0</v>
      </c>
      <c r="Z422" s="10">
        <v>0</v>
      </c>
      <c r="AA422" s="10">
        <v>0</v>
      </c>
      <c r="AB422" s="10">
        <v>0</v>
      </c>
      <c r="AC422" s="8"/>
      <c r="AD422" s="8">
        <v>0.20500000000000002</v>
      </c>
      <c r="AE422" s="8">
        <v>0.11</v>
      </c>
      <c r="AF422" s="8" t="s">
        <v>1263</v>
      </c>
      <c r="AG422" s="12">
        <v>3.1</v>
      </c>
      <c r="AH422" s="12"/>
      <c r="AI422" s="13"/>
      <c r="AJ422" s="10"/>
      <c r="AK422" s="11">
        <v>8.6</v>
      </c>
      <c r="AL422" s="97"/>
      <c r="AM422" s="97"/>
      <c r="AN422" s="97"/>
      <c r="AO422" s="97"/>
      <c r="AP422" s="97"/>
      <c r="AQ422" s="97"/>
      <c r="AR422" s="97"/>
      <c r="AS422" s="97"/>
      <c r="AT422" s="97"/>
      <c r="AU422" s="97"/>
      <c r="AV422" s="97"/>
      <c r="AW422" s="97"/>
      <c r="AX422" s="97"/>
      <c r="AY422" s="97"/>
    </row>
    <row r="423" spans="1:256" s="41" customFormat="1" ht="8.25">
      <c r="A423" s="197" t="s">
        <v>112</v>
      </c>
      <c r="B423" s="193"/>
      <c r="C423" s="193"/>
      <c r="D423" s="194"/>
      <c r="E423" s="181"/>
      <c r="F423" s="43"/>
      <c r="G423" s="34"/>
      <c r="H423" s="44">
        <v>7.1658844534364343</v>
      </c>
      <c r="I423" s="44"/>
      <c r="J423" s="44"/>
      <c r="K423" s="44"/>
      <c r="L423" s="44">
        <v>0.11015141094572001</v>
      </c>
      <c r="M423" s="44">
        <v>0.93884681036542628</v>
      </c>
      <c r="N423" s="34" t="s">
        <v>2532</v>
      </c>
      <c r="O423" s="44" t="s">
        <v>2531</v>
      </c>
      <c r="P423" s="34"/>
      <c r="Q423" s="34"/>
      <c r="R423" s="34"/>
      <c r="S423" s="34"/>
      <c r="T423" s="43"/>
      <c r="U423" s="43"/>
      <c r="V423" s="34"/>
      <c r="W423" s="34"/>
      <c r="X423" s="34"/>
      <c r="Y423" s="34"/>
      <c r="Z423" s="34"/>
      <c r="AA423" s="34"/>
      <c r="AB423" s="34"/>
      <c r="AC423" s="43"/>
      <c r="AD423" s="43" t="s">
        <v>2530</v>
      </c>
      <c r="AE423" s="43" t="s">
        <v>2286</v>
      </c>
      <c r="AF423" s="43"/>
      <c r="AG423" s="43"/>
      <c r="AH423" s="43"/>
      <c r="AI423" s="42"/>
      <c r="AJ423" s="34"/>
      <c r="AK423" s="44" t="s">
        <v>2529</v>
      </c>
    </row>
    <row r="424" spans="1:256" s="33" customFormat="1" ht="8.25">
      <c r="A424" s="198" t="s">
        <v>113</v>
      </c>
      <c r="B424" s="195"/>
      <c r="C424" s="195"/>
      <c r="D424" s="196"/>
      <c r="E424" s="171"/>
      <c r="F424" s="43"/>
      <c r="G424" s="34"/>
      <c r="H424" s="34">
        <v>3</v>
      </c>
      <c r="I424" s="34">
        <v>1</v>
      </c>
      <c r="J424" s="34">
        <v>1</v>
      </c>
      <c r="K424" s="34"/>
      <c r="L424" s="34">
        <v>3</v>
      </c>
      <c r="M424" s="34">
        <v>3</v>
      </c>
      <c r="N424" s="34">
        <v>2</v>
      </c>
      <c r="O424" s="34">
        <v>2</v>
      </c>
      <c r="P424" s="34">
        <v>1</v>
      </c>
      <c r="Q424" s="34">
        <v>1</v>
      </c>
      <c r="R424" s="34">
        <v>1</v>
      </c>
      <c r="S424" s="34">
        <v>1</v>
      </c>
      <c r="T424" s="34"/>
      <c r="U424" s="34">
        <v>1</v>
      </c>
      <c r="V424" s="34"/>
      <c r="W424" s="34">
        <v>1</v>
      </c>
      <c r="X424" s="34"/>
      <c r="Y424" s="34">
        <v>1</v>
      </c>
      <c r="Z424" s="34">
        <v>1</v>
      </c>
      <c r="AA424" s="34">
        <v>1</v>
      </c>
      <c r="AB424" s="34">
        <v>1</v>
      </c>
      <c r="AC424" s="34"/>
      <c r="AD424" s="34">
        <v>2</v>
      </c>
      <c r="AE424" s="34">
        <v>2</v>
      </c>
      <c r="AF424" s="34">
        <v>1</v>
      </c>
      <c r="AG424" s="34">
        <v>1</v>
      </c>
      <c r="AH424" s="34"/>
      <c r="AI424" s="34"/>
      <c r="AJ424" s="34"/>
      <c r="AK424" s="34">
        <v>2</v>
      </c>
    </row>
    <row r="425" spans="1:256" s="18" customFormat="1" ht="56.25">
      <c r="A425" s="175" t="s">
        <v>907</v>
      </c>
      <c r="B425" s="188" t="s">
        <v>3924</v>
      </c>
      <c r="C425" s="173" t="s">
        <v>2528</v>
      </c>
      <c r="D425" s="186" t="s">
        <v>905</v>
      </c>
      <c r="E425" s="167" t="s">
        <v>908</v>
      </c>
      <c r="F425" s="30">
        <v>1</v>
      </c>
      <c r="G425" s="28" t="s">
        <v>2527</v>
      </c>
      <c r="H425" s="29">
        <v>6.5</v>
      </c>
      <c r="I425" s="29">
        <v>17.214400000000001</v>
      </c>
      <c r="J425" s="29">
        <v>39.119999999999997</v>
      </c>
      <c r="K425" s="29">
        <v>6.1456000000000017</v>
      </c>
      <c r="L425" s="29">
        <v>27.3</v>
      </c>
      <c r="M425" s="29">
        <v>3.72</v>
      </c>
      <c r="N425" s="28">
        <v>255</v>
      </c>
      <c r="O425" s="29">
        <v>5.73</v>
      </c>
      <c r="P425" s="28">
        <v>392</v>
      </c>
      <c r="Q425" s="28">
        <v>642</v>
      </c>
      <c r="R425" s="28">
        <v>813</v>
      </c>
      <c r="S425" s="28">
        <v>30</v>
      </c>
      <c r="T425" s="30">
        <v>4.34</v>
      </c>
      <c r="U425" s="30">
        <v>1.22</v>
      </c>
      <c r="V425" s="28">
        <v>0</v>
      </c>
      <c r="W425" s="28">
        <v>0</v>
      </c>
      <c r="X425" s="28">
        <v>0</v>
      </c>
      <c r="Y425" s="28">
        <v>0</v>
      </c>
      <c r="Z425" s="28">
        <v>0</v>
      </c>
      <c r="AA425" s="28">
        <v>0</v>
      </c>
      <c r="AB425" s="28">
        <v>0</v>
      </c>
      <c r="AC425" s="30">
        <v>10.347870967741933</v>
      </c>
      <c r="AD425" s="30">
        <v>1.6439999999999999</v>
      </c>
      <c r="AE425" s="30">
        <v>0.161</v>
      </c>
      <c r="AF425" s="29">
        <v>7.7388999453253149</v>
      </c>
      <c r="AG425" s="29">
        <v>3.08</v>
      </c>
      <c r="AH425" s="29">
        <v>4.6588999453253148</v>
      </c>
      <c r="AI425" s="54">
        <v>0.47299999999999998</v>
      </c>
      <c r="AJ425" s="28">
        <v>87</v>
      </c>
      <c r="AK425" s="28">
        <v>0</v>
      </c>
      <c r="AL425" s="97"/>
      <c r="AM425" s="97"/>
      <c r="AN425" s="97"/>
      <c r="AO425" s="97"/>
      <c r="AP425" s="97"/>
      <c r="AQ425" s="97"/>
      <c r="AR425" s="97"/>
      <c r="AS425" s="97"/>
      <c r="AT425" s="97"/>
      <c r="AU425" s="97"/>
      <c r="AV425" s="97"/>
      <c r="AW425" s="97"/>
      <c r="AX425" s="97"/>
      <c r="AY425" s="97"/>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c r="CZ425" s="6"/>
      <c r="DA425" s="6"/>
      <c r="DB425" s="6"/>
      <c r="DC425" s="6"/>
      <c r="DD425" s="6"/>
      <c r="DE425" s="6"/>
      <c r="DF425" s="6"/>
      <c r="DG425" s="6"/>
      <c r="DH425" s="6"/>
      <c r="DI425" s="6"/>
      <c r="DJ425" s="6"/>
      <c r="DK425" s="6"/>
      <c r="DL425" s="6"/>
      <c r="DM425" s="6"/>
      <c r="DN425" s="6"/>
      <c r="DO425" s="6"/>
      <c r="DP425" s="6"/>
      <c r="DQ425" s="6"/>
      <c r="DR425" s="6"/>
      <c r="DS425" s="6"/>
      <c r="DT425" s="6"/>
      <c r="DU425" s="6"/>
      <c r="DV425" s="6"/>
      <c r="DW425" s="6"/>
      <c r="DX425" s="6"/>
      <c r="DY425" s="6"/>
      <c r="DZ425" s="6"/>
      <c r="EA425" s="6"/>
      <c r="EB425" s="6"/>
      <c r="EC425" s="6"/>
      <c r="ED425" s="6"/>
      <c r="EE425" s="6"/>
      <c r="EF425" s="6"/>
      <c r="EG425" s="6"/>
      <c r="EH425" s="6"/>
      <c r="EI425" s="6"/>
      <c r="EJ425" s="6"/>
      <c r="EK425" s="6"/>
      <c r="EL425" s="6"/>
      <c r="EM425" s="6"/>
      <c r="EN425" s="6"/>
      <c r="EO425" s="6"/>
      <c r="EP425" s="6"/>
      <c r="EQ425" s="6"/>
      <c r="ER425" s="6"/>
      <c r="ES425" s="6"/>
      <c r="ET425" s="6"/>
      <c r="EU425" s="6"/>
      <c r="EV425" s="6"/>
      <c r="EW425" s="6"/>
      <c r="EX425" s="6"/>
      <c r="EY425" s="6"/>
      <c r="EZ425" s="6"/>
      <c r="FA425" s="6"/>
      <c r="FB425" s="6"/>
      <c r="FC425" s="6"/>
      <c r="FD425" s="6"/>
      <c r="FE425" s="6"/>
      <c r="FF425" s="6"/>
      <c r="FG425" s="6"/>
      <c r="FH425" s="6"/>
      <c r="FI425" s="6"/>
      <c r="FJ425" s="6"/>
      <c r="FK425" s="6"/>
      <c r="FL425" s="6"/>
      <c r="FM425" s="6"/>
      <c r="FN425" s="6"/>
      <c r="FO425" s="6"/>
      <c r="FP425" s="6"/>
      <c r="FQ425" s="6"/>
      <c r="FR425" s="6"/>
      <c r="FS425" s="6"/>
      <c r="FT425" s="6"/>
      <c r="FU425" s="6"/>
      <c r="FV425" s="6"/>
      <c r="FW425" s="6"/>
      <c r="FX425" s="6"/>
      <c r="FY425" s="6"/>
      <c r="FZ425" s="6"/>
      <c r="GA425" s="6"/>
      <c r="GB425" s="6"/>
      <c r="GC425" s="6"/>
      <c r="GD425" s="6"/>
      <c r="GE425" s="6"/>
      <c r="GF425" s="6"/>
      <c r="GG425" s="6"/>
      <c r="GH425" s="6"/>
      <c r="GI425" s="6"/>
      <c r="GJ425" s="6"/>
      <c r="GK425" s="6"/>
      <c r="GL425" s="6"/>
      <c r="GM425" s="6"/>
      <c r="GN425" s="6"/>
      <c r="GO425" s="6"/>
      <c r="GP425" s="6"/>
      <c r="GQ425" s="6"/>
      <c r="GR425" s="6"/>
      <c r="GS425" s="6"/>
      <c r="GT425" s="6"/>
      <c r="GU425" s="6"/>
      <c r="GV425" s="6"/>
      <c r="GW425" s="6"/>
      <c r="GX425" s="6"/>
      <c r="GY425" s="6"/>
      <c r="GZ425" s="6"/>
      <c r="HA425" s="6"/>
      <c r="HB425" s="6"/>
      <c r="HC425" s="6"/>
      <c r="HD425" s="6"/>
      <c r="HE425" s="6"/>
      <c r="HF425" s="6"/>
      <c r="HG425" s="6"/>
      <c r="HH425" s="6"/>
      <c r="HI425" s="6"/>
      <c r="HJ425" s="6"/>
      <c r="HK425" s="6"/>
      <c r="HL425" s="6"/>
      <c r="HM425" s="6"/>
      <c r="HN425" s="6"/>
      <c r="HO425" s="6"/>
      <c r="HP425" s="6"/>
      <c r="HQ425" s="6"/>
      <c r="HR425" s="6"/>
      <c r="HS425" s="6"/>
      <c r="HT425" s="6"/>
      <c r="HU425" s="6"/>
      <c r="HV425" s="6"/>
      <c r="HW425" s="6"/>
      <c r="HX425" s="6"/>
      <c r="HY425" s="6"/>
      <c r="HZ425" s="6"/>
      <c r="IA425" s="6"/>
      <c r="IB425" s="6"/>
      <c r="IC425" s="6"/>
      <c r="ID425" s="6"/>
      <c r="IE425" s="6"/>
      <c r="IF425" s="6"/>
      <c r="IG425" s="6"/>
      <c r="IH425" s="6"/>
      <c r="II425" s="6"/>
      <c r="IJ425" s="6"/>
      <c r="IK425" s="6"/>
      <c r="IL425" s="6"/>
      <c r="IM425" s="6"/>
      <c r="IN425" s="6"/>
      <c r="IO425" s="6"/>
      <c r="IP425" s="6"/>
      <c r="IQ425" s="6"/>
      <c r="IR425" s="6"/>
      <c r="IS425" s="6"/>
      <c r="IT425" s="6"/>
      <c r="IU425" s="6"/>
      <c r="IV425" s="6"/>
    </row>
    <row r="426" spans="1:256" s="35" customFormat="1" ht="8.25">
      <c r="A426" s="176" t="s">
        <v>112</v>
      </c>
      <c r="B426" s="189"/>
      <c r="C426" s="189"/>
      <c r="D426" s="190"/>
      <c r="E426" s="172"/>
      <c r="F426" s="39"/>
      <c r="G426" s="25"/>
      <c r="H426" s="40" t="s">
        <v>2526</v>
      </c>
      <c r="I426" s="40"/>
      <c r="J426" s="40">
        <v>1.2738226695848218</v>
      </c>
      <c r="K426" s="40"/>
      <c r="L426" s="40"/>
      <c r="M426" s="40"/>
      <c r="N426" s="25"/>
      <c r="O426" s="40"/>
      <c r="P426" s="25"/>
      <c r="Q426" s="25"/>
      <c r="R426" s="25"/>
      <c r="S426" s="25"/>
      <c r="T426" s="39"/>
      <c r="U426" s="39"/>
      <c r="V426" s="25"/>
      <c r="W426" s="25"/>
      <c r="X426" s="25"/>
      <c r="Y426" s="25"/>
      <c r="Z426" s="25"/>
      <c r="AA426" s="25"/>
      <c r="AB426" s="25"/>
      <c r="AC426" s="39"/>
      <c r="AD426" s="39"/>
      <c r="AE426" s="39"/>
      <c r="AF426" s="39"/>
      <c r="AG426" s="39"/>
      <c r="AH426" s="39"/>
      <c r="AI426" s="38"/>
      <c r="AJ426" s="25"/>
      <c r="AK426" s="40"/>
      <c r="AL426" s="41"/>
      <c r="AM426" s="41"/>
      <c r="AN426" s="41"/>
      <c r="AO426" s="41"/>
      <c r="AP426" s="41"/>
      <c r="AQ426" s="41"/>
      <c r="AR426" s="41"/>
      <c r="AS426" s="41"/>
      <c r="AT426" s="41"/>
      <c r="AU426" s="41"/>
      <c r="AV426" s="41"/>
      <c r="AW426" s="41"/>
      <c r="AX426" s="41"/>
      <c r="AY426" s="41"/>
      <c r="AZ426" s="41"/>
      <c r="BA426" s="41"/>
      <c r="BB426" s="41"/>
      <c r="BC426" s="41"/>
      <c r="BD426" s="41"/>
      <c r="BE426" s="41"/>
      <c r="BF426" s="41"/>
      <c r="BG426" s="41"/>
      <c r="BH426" s="41"/>
      <c r="BI426" s="41"/>
      <c r="BJ426" s="41"/>
      <c r="BK426" s="41"/>
      <c r="BL426" s="41"/>
      <c r="BM426" s="41"/>
      <c r="BN426" s="41"/>
      <c r="BO426" s="41"/>
      <c r="BP426" s="41"/>
      <c r="BQ426" s="41"/>
      <c r="BR426" s="41"/>
      <c r="BS426" s="41"/>
      <c r="BT426" s="41"/>
      <c r="BU426" s="41"/>
      <c r="BV426" s="41"/>
      <c r="BW426" s="41"/>
      <c r="BX426" s="41"/>
      <c r="BY426" s="41"/>
      <c r="BZ426" s="41"/>
      <c r="CA426" s="41"/>
      <c r="CB426" s="41"/>
      <c r="CC426" s="41"/>
      <c r="CD426" s="41"/>
      <c r="CE426" s="41"/>
      <c r="CF426" s="41"/>
      <c r="CG426" s="41"/>
      <c r="CH426" s="41"/>
      <c r="CI426" s="41"/>
      <c r="CJ426" s="41"/>
      <c r="CK426" s="41"/>
      <c r="CL426" s="41"/>
      <c r="CM426" s="41"/>
      <c r="CN426" s="41"/>
      <c r="CO426" s="41"/>
      <c r="CP426" s="41"/>
      <c r="CQ426" s="41"/>
      <c r="CR426" s="41"/>
      <c r="CS426" s="41"/>
      <c r="CT426" s="41"/>
      <c r="CU426" s="41"/>
      <c r="CV426" s="41"/>
      <c r="CW426" s="41"/>
      <c r="CX426" s="41"/>
      <c r="CY426" s="41"/>
      <c r="CZ426" s="41"/>
      <c r="DA426" s="41"/>
      <c r="DB426" s="41"/>
      <c r="DC426" s="41"/>
      <c r="DD426" s="41"/>
      <c r="DE426" s="41"/>
      <c r="DF426" s="41"/>
      <c r="DG426" s="41"/>
      <c r="DH426" s="41"/>
      <c r="DI426" s="41"/>
      <c r="DJ426" s="41"/>
      <c r="DK426" s="41"/>
      <c r="DL426" s="41"/>
      <c r="DM426" s="41"/>
      <c r="DN426" s="41"/>
      <c r="DO426" s="41"/>
      <c r="DP426" s="41"/>
      <c r="DQ426" s="41"/>
      <c r="DR426" s="41"/>
      <c r="DS426" s="41"/>
      <c r="DT426" s="41"/>
      <c r="DU426" s="41"/>
      <c r="DV426" s="41"/>
      <c r="DW426" s="41"/>
      <c r="DX426" s="41"/>
      <c r="DY426" s="41"/>
      <c r="DZ426" s="41"/>
      <c r="EA426" s="41"/>
      <c r="EB426" s="41"/>
      <c r="EC426" s="41"/>
      <c r="ED426" s="41"/>
      <c r="EE426" s="41"/>
      <c r="EF426" s="41"/>
      <c r="EG426" s="41"/>
      <c r="EH426" s="41"/>
      <c r="EI426" s="41"/>
      <c r="EJ426" s="41"/>
      <c r="EK426" s="41"/>
      <c r="EL426" s="41"/>
      <c r="EM426" s="41"/>
      <c r="EN426" s="41"/>
      <c r="EO426" s="41"/>
      <c r="EP426" s="41"/>
      <c r="EQ426" s="41"/>
      <c r="ER426" s="41"/>
      <c r="ES426" s="41"/>
      <c r="ET426" s="41"/>
      <c r="EU426" s="41"/>
      <c r="EV426" s="41"/>
      <c r="EW426" s="41"/>
      <c r="EX426" s="41"/>
      <c r="EY426" s="41"/>
      <c r="EZ426" s="41"/>
      <c r="FA426" s="41"/>
      <c r="FB426" s="41"/>
      <c r="FC426" s="41"/>
      <c r="FD426" s="41"/>
      <c r="FE426" s="41"/>
      <c r="FF426" s="41"/>
      <c r="FG426" s="41"/>
      <c r="FH426" s="41"/>
      <c r="FI426" s="41"/>
      <c r="FJ426" s="41"/>
      <c r="FK426" s="41"/>
      <c r="FL426" s="41"/>
      <c r="FM426" s="41"/>
      <c r="FN426" s="41"/>
      <c r="FO426" s="41"/>
      <c r="FP426" s="41"/>
      <c r="FQ426" s="41"/>
      <c r="FR426" s="41"/>
      <c r="FS426" s="41"/>
      <c r="FT426" s="41"/>
      <c r="FU426" s="41"/>
      <c r="FV426" s="41"/>
      <c r="FW426" s="41"/>
      <c r="FX426" s="41"/>
      <c r="FY426" s="41"/>
      <c r="FZ426" s="41"/>
      <c r="GA426" s="41"/>
      <c r="GB426" s="41"/>
      <c r="GC426" s="41"/>
      <c r="GD426" s="41"/>
      <c r="GE426" s="41"/>
      <c r="GF426" s="41"/>
      <c r="GG426" s="41"/>
      <c r="GH426" s="41"/>
      <c r="GI426" s="41"/>
      <c r="GJ426" s="41"/>
      <c r="GK426" s="41"/>
      <c r="GL426" s="41"/>
      <c r="GM426" s="41"/>
      <c r="GN426" s="41"/>
      <c r="GO426" s="41"/>
      <c r="GP426" s="41"/>
      <c r="GQ426" s="41"/>
      <c r="GR426" s="41"/>
      <c r="GS426" s="41"/>
      <c r="GT426" s="41"/>
      <c r="GU426" s="41"/>
      <c r="GV426" s="41"/>
      <c r="GW426" s="41"/>
      <c r="GX426" s="41"/>
      <c r="GY426" s="41"/>
      <c r="GZ426" s="41"/>
      <c r="HA426" s="41"/>
      <c r="HB426" s="41"/>
      <c r="HC426" s="41"/>
      <c r="HD426" s="41"/>
      <c r="HE426" s="41"/>
      <c r="HF426" s="41"/>
      <c r="HG426" s="41"/>
      <c r="HH426" s="41"/>
      <c r="HI426" s="41"/>
      <c r="HJ426" s="41"/>
      <c r="HK426" s="41"/>
      <c r="HL426" s="41"/>
      <c r="HM426" s="41"/>
      <c r="HN426" s="41"/>
      <c r="HO426" s="41"/>
      <c r="HP426" s="41"/>
      <c r="HQ426" s="41"/>
      <c r="HR426" s="41"/>
      <c r="HS426" s="41"/>
      <c r="HT426" s="41"/>
      <c r="HU426" s="41"/>
      <c r="HV426" s="41"/>
      <c r="HW426" s="41"/>
      <c r="HX426" s="41"/>
      <c r="HY426" s="41"/>
      <c r="HZ426" s="41"/>
      <c r="IA426" s="41"/>
      <c r="IB426" s="41"/>
      <c r="IC426" s="41"/>
      <c r="ID426" s="41"/>
      <c r="IE426" s="41"/>
      <c r="IF426" s="41"/>
      <c r="IG426" s="41"/>
      <c r="IH426" s="41"/>
      <c r="II426" s="41"/>
      <c r="IJ426" s="41"/>
      <c r="IK426" s="41"/>
      <c r="IL426" s="41"/>
      <c r="IM426" s="41"/>
      <c r="IN426" s="41"/>
      <c r="IO426" s="41"/>
      <c r="IP426" s="41"/>
      <c r="IQ426" s="41"/>
      <c r="IR426" s="41"/>
      <c r="IS426" s="41"/>
      <c r="IT426" s="41"/>
      <c r="IU426" s="41"/>
      <c r="IV426" s="41"/>
    </row>
    <row r="427" spans="1:256" s="24" customFormat="1" ht="8.25">
      <c r="A427" s="177" t="s">
        <v>113</v>
      </c>
      <c r="B427" s="191"/>
      <c r="C427" s="191"/>
      <c r="D427" s="192"/>
      <c r="E427" s="169"/>
      <c r="F427" s="25"/>
      <c r="G427" s="25"/>
      <c r="H427" s="25">
        <v>2</v>
      </c>
      <c r="I427" s="25">
        <v>1</v>
      </c>
      <c r="J427" s="25">
        <v>32</v>
      </c>
      <c r="K427" s="25"/>
      <c r="L427" s="25">
        <v>1</v>
      </c>
      <c r="M427" s="25">
        <v>1</v>
      </c>
      <c r="N427" s="25">
        <v>1</v>
      </c>
      <c r="O427" s="25">
        <v>1</v>
      </c>
      <c r="P427" s="25">
        <v>1</v>
      </c>
      <c r="Q427" s="25">
        <v>1</v>
      </c>
      <c r="R427" s="25">
        <v>1</v>
      </c>
      <c r="S427" s="25">
        <v>1</v>
      </c>
      <c r="T427" s="25">
        <v>1</v>
      </c>
      <c r="U427" s="25">
        <v>1</v>
      </c>
      <c r="V427" s="25"/>
      <c r="W427" s="25">
        <v>1</v>
      </c>
      <c r="X427" s="25">
        <v>1</v>
      </c>
      <c r="Y427" s="25">
        <v>1</v>
      </c>
      <c r="Z427" s="25">
        <v>1</v>
      </c>
      <c r="AA427" s="25">
        <v>1</v>
      </c>
      <c r="AB427" s="25">
        <v>1</v>
      </c>
      <c r="AC427" s="25">
        <v>1</v>
      </c>
      <c r="AD427" s="25">
        <v>1</v>
      </c>
      <c r="AE427" s="25">
        <v>1</v>
      </c>
      <c r="AF427" s="25"/>
      <c r="AG427" s="25">
        <v>1</v>
      </c>
      <c r="AH427" s="25">
        <v>1</v>
      </c>
      <c r="AI427" s="25">
        <v>1</v>
      </c>
      <c r="AJ427" s="25">
        <v>1</v>
      </c>
      <c r="AK427" s="25">
        <v>1</v>
      </c>
      <c r="AL427" s="33"/>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c r="CN427" s="33"/>
      <c r="CO427" s="33"/>
      <c r="CP427" s="33"/>
      <c r="CQ427" s="33"/>
      <c r="CR427" s="33"/>
      <c r="CS427" s="33"/>
      <c r="CT427" s="33"/>
      <c r="CU427" s="33"/>
      <c r="CV427" s="33"/>
      <c r="CW427" s="33"/>
      <c r="CX427" s="33"/>
      <c r="CY427" s="33"/>
      <c r="CZ427" s="33"/>
      <c r="DA427" s="33"/>
      <c r="DB427" s="33"/>
      <c r="DC427" s="33"/>
      <c r="DD427" s="33"/>
      <c r="DE427" s="33"/>
      <c r="DF427" s="33"/>
      <c r="DG427" s="33"/>
      <c r="DH427" s="33"/>
      <c r="DI427" s="33"/>
      <c r="DJ427" s="33"/>
      <c r="DK427" s="33"/>
      <c r="DL427" s="33"/>
      <c r="DM427" s="33"/>
      <c r="DN427" s="33"/>
      <c r="DO427" s="33"/>
      <c r="DP427" s="33"/>
      <c r="DQ427" s="33"/>
      <c r="DR427" s="33"/>
      <c r="DS427" s="33"/>
      <c r="DT427" s="33"/>
      <c r="DU427" s="33"/>
      <c r="DV427" s="33"/>
      <c r="DW427" s="33"/>
      <c r="DX427" s="33"/>
      <c r="DY427" s="33"/>
      <c r="DZ427" s="33"/>
      <c r="EA427" s="33"/>
      <c r="EB427" s="33"/>
      <c r="EC427" s="33"/>
      <c r="ED427" s="33"/>
      <c r="EE427" s="33"/>
      <c r="EF427" s="33"/>
      <c r="EG427" s="33"/>
      <c r="EH427" s="33"/>
      <c r="EI427" s="33"/>
      <c r="EJ427" s="33"/>
      <c r="EK427" s="33"/>
      <c r="EL427" s="33"/>
      <c r="EM427" s="33"/>
      <c r="EN427" s="33"/>
      <c r="EO427" s="33"/>
      <c r="EP427" s="33"/>
      <c r="EQ427" s="33"/>
      <c r="ER427" s="33"/>
      <c r="ES427" s="33"/>
      <c r="ET427" s="33"/>
      <c r="EU427" s="33"/>
      <c r="EV427" s="33"/>
      <c r="EW427" s="33"/>
      <c r="EX427" s="33"/>
      <c r="EY427" s="33"/>
      <c r="EZ427" s="33"/>
      <c r="FA427" s="33"/>
      <c r="FB427" s="33"/>
      <c r="FC427" s="33"/>
      <c r="FD427" s="33"/>
      <c r="FE427" s="33"/>
      <c r="FF427" s="33"/>
      <c r="FG427" s="33"/>
      <c r="FH427" s="33"/>
      <c r="FI427" s="33"/>
      <c r="FJ427" s="33"/>
      <c r="FK427" s="33"/>
      <c r="FL427" s="33"/>
      <c r="FM427" s="33"/>
      <c r="FN427" s="33"/>
      <c r="FO427" s="33"/>
      <c r="FP427" s="33"/>
      <c r="FQ427" s="33"/>
      <c r="FR427" s="33"/>
      <c r="FS427" s="33"/>
      <c r="FT427" s="33"/>
      <c r="FU427" s="33"/>
      <c r="FV427" s="33"/>
      <c r="FW427" s="33"/>
      <c r="FX427" s="33"/>
      <c r="FY427" s="33"/>
      <c r="FZ427" s="33"/>
      <c r="GA427" s="33"/>
      <c r="GB427" s="33"/>
      <c r="GC427" s="33"/>
      <c r="GD427" s="33"/>
      <c r="GE427" s="33"/>
      <c r="GF427" s="33"/>
      <c r="GG427" s="33"/>
      <c r="GH427" s="33"/>
      <c r="GI427" s="33"/>
      <c r="GJ427" s="33"/>
      <c r="GK427" s="33"/>
      <c r="GL427" s="33"/>
      <c r="GM427" s="33"/>
      <c r="GN427" s="33"/>
      <c r="GO427" s="33"/>
      <c r="GP427" s="33"/>
      <c r="GQ427" s="33"/>
      <c r="GR427" s="33"/>
      <c r="GS427" s="33"/>
      <c r="GT427" s="33"/>
      <c r="GU427" s="33"/>
      <c r="GV427" s="33"/>
      <c r="GW427" s="33"/>
      <c r="GX427" s="33"/>
      <c r="GY427" s="33"/>
      <c r="GZ427" s="33"/>
      <c r="HA427" s="33"/>
      <c r="HB427" s="33"/>
      <c r="HC427" s="33"/>
      <c r="HD427" s="33"/>
      <c r="HE427" s="33"/>
      <c r="HF427" s="33"/>
      <c r="HG427" s="33"/>
      <c r="HH427" s="33"/>
      <c r="HI427" s="33"/>
      <c r="HJ427" s="33"/>
      <c r="HK427" s="33"/>
      <c r="HL427" s="33"/>
      <c r="HM427" s="33"/>
      <c r="HN427" s="33"/>
      <c r="HO427" s="33"/>
      <c r="HP427" s="33"/>
      <c r="HQ427" s="33"/>
      <c r="HR427" s="33"/>
      <c r="HS427" s="33"/>
      <c r="HT427" s="33"/>
      <c r="HU427" s="33"/>
      <c r="HV427" s="33"/>
      <c r="HW427" s="33"/>
      <c r="HX427" s="33"/>
      <c r="HY427" s="33"/>
      <c r="HZ427" s="33"/>
      <c r="IA427" s="33"/>
      <c r="IB427" s="33"/>
      <c r="IC427" s="33"/>
      <c r="ID427" s="33"/>
      <c r="IE427" s="33"/>
      <c r="IF427" s="33"/>
      <c r="IG427" s="33"/>
      <c r="IH427" s="33"/>
      <c r="II427" s="33"/>
      <c r="IJ427" s="33"/>
      <c r="IK427" s="33"/>
      <c r="IL427" s="33"/>
      <c r="IM427" s="33"/>
      <c r="IN427" s="33"/>
      <c r="IO427" s="33"/>
      <c r="IP427" s="33"/>
      <c r="IQ427" s="33"/>
      <c r="IR427" s="33"/>
      <c r="IS427" s="33"/>
      <c r="IT427" s="33"/>
      <c r="IU427" s="33"/>
      <c r="IV427" s="33"/>
    </row>
    <row r="428" spans="1:256" ht="45">
      <c r="A428" s="178" t="s">
        <v>891</v>
      </c>
      <c r="B428" s="163" t="s">
        <v>889</v>
      </c>
      <c r="C428" s="174" t="s">
        <v>892</v>
      </c>
      <c r="D428" s="179" t="s">
        <v>886</v>
      </c>
      <c r="E428" s="164" t="s">
        <v>893</v>
      </c>
      <c r="F428" s="8">
        <v>1</v>
      </c>
      <c r="G428" s="10" t="s">
        <v>2525</v>
      </c>
      <c r="H428" s="11">
        <v>12.653333333333334</v>
      </c>
      <c r="I428" s="11">
        <v>16.305</v>
      </c>
      <c r="J428" s="11">
        <v>2.1850000000000001</v>
      </c>
      <c r="K428" s="11">
        <v>61.56</v>
      </c>
      <c r="L428" s="11" t="s">
        <v>2524</v>
      </c>
      <c r="M428" s="11">
        <v>3.1966666666666668</v>
      </c>
      <c r="N428" s="10">
        <v>146.5</v>
      </c>
      <c r="O428" s="11">
        <v>5.6433333333333335</v>
      </c>
      <c r="P428" s="10">
        <v>210</v>
      </c>
      <c r="Q428" s="10">
        <v>626</v>
      </c>
      <c r="R428" s="10">
        <v>1370</v>
      </c>
      <c r="S428" s="10">
        <v>5</v>
      </c>
      <c r="T428" s="8">
        <v>1.05</v>
      </c>
      <c r="U428" s="8">
        <v>0.35</v>
      </c>
      <c r="V428" s="10">
        <v>2.5</v>
      </c>
      <c r="W428" s="10">
        <v>0</v>
      </c>
      <c r="X428" s="10" t="s">
        <v>561</v>
      </c>
      <c r="Y428" s="10"/>
      <c r="Z428" s="10">
        <v>30</v>
      </c>
      <c r="AA428" s="10"/>
      <c r="AB428" s="10">
        <v>0</v>
      </c>
      <c r="AC428" s="8"/>
      <c r="AD428" s="8">
        <v>0.64</v>
      </c>
      <c r="AE428" s="8">
        <v>0.15</v>
      </c>
      <c r="AF428" s="11">
        <v>5.2833333333333332</v>
      </c>
      <c r="AG428" s="12">
        <v>1.6</v>
      </c>
      <c r="AH428" s="11">
        <v>3.6833333333333331</v>
      </c>
      <c r="AI428" s="13">
        <v>0.629</v>
      </c>
      <c r="AJ428" s="10">
        <v>104</v>
      </c>
      <c r="AK428" s="10">
        <v>0</v>
      </c>
      <c r="AL428" s="97"/>
      <c r="AM428" s="97"/>
      <c r="AN428" s="97"/>
      <c r="AO428" s="97"/>
      <c r="AP428" s="97"/>
      <c r="AQ428" s="97"/>
      <c r="AR428" s="97"/>
      <c r="AS428" s="97"/>
      <c r="AT428" s="97"/>
      <c r="AU428" s="97"/>
      <c r="AV428" s="97"/>
      <c r="AW428" s="97"/>
      <c r="AX428" s="97"/>
      <c r="AY428" s="97"/>
    </row>
    <row r="429" spans="1:256" s="41" customFormat="1" ht="8.25">
      <c r="A429" s="197" t="s">
        <v>112</v>
      </c>
      <c r="B429" s="193"/>
      <c r="C429" s="193"/>
      <c r="D429" s="194"/>
      <c r="E429" s="181"/>
      <c r="F429" s="43"/>
      <c r="G429" s="34"/>
      <c r="H429" s="44">
        <v>2.3048933453271463</v>
      </c>
      <c r="I429" s="44" t="s">
        <v>2523</v>
      </c>
      <c r="J429" s="44" t="s">
        <v>2522</v>
      </c>
      <c r="K429" s="44"/>
      <c r="L429" s="44"/>
      <c r="M429" s="44">
        <v>1.213273808063676</v>
      </c>
      <c r="N429" s="34" t="s">
        <v>2521</v>
      </c>
      <c r="O429" s="44">
        <v>4.7654625518760865</v>
      </c>
      <c r="P429" s="34"/>
      <c r="Q429" s="34"/>
      <c r="R429" s="34"/>
      <c r="S429" s="34"/>
      <c r="T429" s="43"/>
      <c r="U429" s="43"/>
      <c r="V429" s="34"/>
      <c r="W429" s="34">
        <v>0</v>
      </c>
      <c r="X429" s="34"/>
      <c r="Y429" s="34"/>
      <c r="Z429" s="34"/>
      <c r="AA429" s="34"/>
      <c r="AB429" s="34"/>
      <c r="AC429" s="43"/>
      <c r="AD429" s="43"/>
      <c r="AE429" s="43"/>
      <c r="AF429" s="43"/>
      <c r="AG429" s="43"/>
      <c r="AH429" s="43"/>
      <c r="AI429" s="42"/>
      <c r="AJ429" s="34"/>
      <c r="AK429" s="44"/>
    </row>
    <row r="430" spans="1:256" s="33" customFormat="1" ht="8.25">
      <c r="A430" s="198" t="s">
        <v>113</v>
      </c>
      <c r="B430" s="195"/>
      <c r="C430" s="195"/>
      <c r="D430" s="196"/>
      <c r="E430" s="171"/>
      <c r="F430" s="43"/>
      <c r="G430" s="34"/>
      <c r="H430" s="34">
        <v>3</v>
      </c>
      <c r="I430" s="34">
        <v>2</v>
      </c>
      <c r="J430" s="34">
        <v>2</v>
      </c>
      <c r="K430" s="34"/>
      <c r="L430" s="34">
        <v>1</v>
      </c>
      <c r="M430" s="34">
        <v>3</v>
      </c>
      <c r="N430" s="34">
        <v>2</v>
      </c>
      <c r="O430" s="34">
        <v>3</v>
      </c>
      <c r="P430" s="34">
        <v>1</v>
      </c>
      <c r="Q430" s="34">
        <v>1</v>
      </c>
      <c r="R430" s="34">
        <v>1</v>
      </c>
      <c r="S430" s="34">
        <v>1</v>
      </c>
      <c r="T430" s="34">
        <v>1</v>
      </c>
      <c r="U430" s="34">
        <v>1</v>
      </c>
      <c r="V430" s="34"/>
      <c r="W430" s="34">
        <v>3</v>
      </c>
      <c r="X430" s="34">
        <v>1</v>
      </c>
      <c r="Y430" s="34"/>
      <c r="Z430" s="34">
        <v>1</v>
      </c>
      <c r="AA430" s="34"/>
      <c r="AB430" s="34">
        <v>1</v>
      </c>
      <c r="AC430" s="34"/>
      <c r="AD430" s="34">
        <v>1</v>
      </c>
      <c r="AE430" s="34">
        <v>1</v>
      </c>
      <c r="AF430" s="34"/>
      <c r="AG430" s="34">
        <v>1</v>
      </c>
      <c r="AH430" s="34">
        <v>1</v>
      </c>
      <c r="AI430" s="34">
        <v>1</v>
      </c>
      <c r="AJ430" s="34">
        <v>1</v>
      </c>
      <c r="AK430" s="34">
        <v>1</v>
      </c>
    </row>
    <row r="431" spans="1:256" s="18" customFormat="1" ht="56.25">
      <c r="A431" s="175" t="s">
        <v>887</v>
      </c>
      <c r="B431" s="188" t="s">
        <v>885</v>
      </c>
      <c r="C431" s="173" t="s">
        <v>2520</v>
      </c>
      <c r="D431" s="186" t="s">
        <v>886</v>
      </c>
      <c r="E431" s="167" t="s">
        <v>888</v>
      </c>
      <c r="F431" s="30">
        <v>0.53</v>
      </c>
      <c r="G431" s="28" t="s">
        <v>2363</v>
      </c>
      <c r="H431" s="29">
        <v>80.8</v>
      </c>
      <c r="I431" s="29">
        <v>4.13</v>
      </c>
      <c r="J431" s="29">
        <v>0.61499999999999999</v>
      </c>
      <c r="K431" s="29">
        <v>12.470000000000013</v>
      </c>
      <c r="L431" s="29" t="s">
        <v>180</v>
      </c>
      <c r="M431" s="29">
        <v>1.085</v>
      </c>
      <c r="N431" s="28">
        <v>46.5</v>
      </c>
      <c r="O431" s="29">
        <v>0.95</v>
      </c>
      <c r="P431" s="28">
        <v>56</v>
      </c>
      <c r="Q431" s="28">
        <v>168</v>
      </c>
      <c r="R431" s="28">
        <v>367</v>
      </c>
      <c r="S431" s="28">
        <v>1</v>
      </c>
      <c r="T431" s="30">
        <v>0.28000000000000003</v>
      </c>
      <c r="U431" s="30">
        <v>9.4E-2</v>
      </c>
      <c r="V431" s="28">
        <v>1.0250000000000001</v>
      </c>
      <c r="W431" s="28">
        <v>0</v>
      </c>
      <c r="X431" s="28" t="s">
        <v>303</v>
      </c>
      <c r="Y431" s="28"/>
      <c r="Z431" s="28">
        <v>12.3</v>
      </c>
      <c r="AA431" s="28"/>
      <c r="AB431" s="28">
        <v>0</v>
      </c>
      <c r="AC431" s="30"/>
      <c r="AD431" s="30">
        <v>0.17100000000000001</v>
      </c>
      <c r="AE431" s="30">
        <v>0.04</v>
      </c>
      <c r="AF431" s="29">
        <v>1.4123333333333332</v>
      </c>
      <c r="AG431" s="29">
        <v>0.42899999999999999</v>
      </c>
      <c r="AH431" s="29">
        <v>0.98333333333333328</v>
      </c>
      <c r="AI431" s="54">
        <v>0.16800000000000001</v>
      </c>
      <c r="AJ431" s="28">
        <v>28</v>
      </c>
      <c r="AK431" s="28">
        <v>0</v>
      </c>
      <c r="AL431" s="97"/>
      <c r="AM431" s="97"/>
      <c r="AN431" s="97"/>
      <c r="AO431" s="97"/>
      <c r="AP431" s="97"/>
      <c r="AQ431" s="97"/>
      <c r="AR431" s="97"/>
      <c r="AS431" s="97"/>
      <c r="AT431" s="97"/>
      <c r="AU431" s="97"/>
      <c r="AV431" s="97"/>
      <c r="AW431" s="97"/>
      <c r="AX431" s="97"/>
      <c r="AY431" s="97"/>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c r="CZ431" s="6"/>
      <c r="DA431" s="6"/>
      <c r="DB431" s="6"/>
      <c r="DC431" s="6"/>
      <c r="DD431" s="6"/>
      <c r="DE431" s="6"/>
      <c r="DF431" s="6"/>
      <c r="DG431" s="6"/>
      <c r="DH431" s="6"/>
      <c r="DI431" s="6"/>
      <c r="DJ431" s="6"/>
      <c r="DK431" s="6"/>
      <c r="DL431" s="6"/>
      <c r="DM431" s="6"/>
      <c r="DN431" s="6"/>
      <c r="DO431" s="6"/>
      <c r="DP431" s="6"/>
      <c r="DQ431" s="6"/>
      <c r="DR431" s="6"/>
      <c r="DS431" s="6"/>
      <c r="DT431" s="6"/>
      <c r="DU431" s="6"/>
      <c r="DV431" s="6"/>
      <c r="DW431" s="6"/>
      <c r="DX431" s="6"/>
      <c r="DY431" s="6"/>
      <c r="DZ431" s="6"/>
      <c r="EA431" s="6"/>
      <c r="EB431" s="6"/>
      <c r="EC431" s="6"/>
      <c r="ED431" s="6"/>
      <c r="EE431" s="6"/>
      <c r="EF431" s="6"/>
      <c r="EG431" s="6"/>
      <c r="EH431" s="6"/>
      <c r="EI431" s="6"/>
      <c r="EJ431" s="6"/>
      <c r="EK431" s="6"/>
      <c r="EL431" s="6"/>
      <c r="EM431" s="6"/>
      <c r="EN431" s="6"/>
      <c r="EO431" s="6"/>
      <c r="EP431" s="6"/>
      <c r="EQ431" s="6"/>
      <c r="ER431" s="6"/>
      <c r="ES431" s="6"/>
      <c r="ET431" s="6"/>
      <c r="EU431" s="6"/>
      <c r="EV431" s="6"/>
      <c r="EW431" s="6"/>
      <c r="EX431" s="6"/>
      <c r="EY431" s="6"/>
      <c r="EZ431" s="6"/>
      <c r="FA431" s="6"/>
      <c r="FB431" s="6"/>
      <c r="FC431" s="6"/>
      <c r="FD431" s="6"/>
      <c r="FE431" s="6"/>
      <c r="FF431" s="6"/>
      <c r="FG431" s="6"/>
      <c r="FH431" s="6"/>
      <c r="FI431" s="6"/>
      <c r="FJ431" s="6"/>
      <c r="FK431" s="6"/>
      <c r="FL431" s="6"/>
      <c r="FM431" s="6"/>
      <c r="FN431" s="6"/>
      <c r="FO431" s="6"/>
      <c r="FP431" s="6"/>
      <c r="FQ431" s="6"/>
      <c r="FR431" s="6"/>
      <c r="FS431" s="6"/>
      <c r="FT431" s="6"/>
      <c r="FU431" s="6"/>
      <c r="FV431" s="6"/>
      <c r="FW431" s="6"/>
      <c r="FX431" s="6"/>
      <c r="FY431" s="6"/>
      <c r="FZ431" s="6"/>
      <c r="GA431" s="6"/>
      <c r="GB431" s="6"/>
      <c r="GC431" s="6"/>
      <c r="GD431" s="6"/>
      <c r="GE431" s="6"/>
      <c r="GF431" s="6"/>
      <c r="GG431" s="6"/>
      <c r="GH431" s="6"/>
      <c r="GI431" s="6"/>
      <c r="GJ431" s="6"/>
      <c r="GK431" s="6"/>
      <c r="GL431" s="6"/>
      <c r="GM431" s="6"/>
      <c r="GN431" s="6"/>
      <c r="GO431" s="6"/>
      <c r="GP431" s="6"/>
      <c r="GQ431" s="6"/>
      <c r="GR431" s="6"/>
      <c r="GS431" s="6"/>
      <c r="GT431" s="6"/>
      <c r="GU431" s="6"/>
      <c r="GV431" s="6"/>
      <c r="GW431" s="6"/>
      <c r="GX431" s="6"/>
      <c r="GY431" s="6"/>
      <c r="GZ431" s="6"/>
      <c r="HA431" s="6"/>
      <c r="HB431" s="6"/>
      <c r="HC431" s="6"/>
      <c r="HD431" s="6"/>
      <c r="HE431" s="6"/>
      <c r="HF431" s="6"/>
      <c r="HG431" s="6"/>
      <c r="HH431" s="6"/>
      <c r="HI431" s="6"/>
      <c r="HJ431" s="6"/>
      <c r="HK431" s="6"/>
      <c r="HL431" s="6"/>
      <c r="HM431" s="6"/>
      <c r="HN431" s="6"/>
      <c r="HO431" s="6"/>
      <c r="HP431" s="6"/>
      <c r="HQ431" s="6"/>
      <c r="HR431" s="6"/>
      <c r="HS431" s="6"/>
      <c r="HT431" s="6"/>
      <c r="HU431" s="6"/>
      <c r="HV431" s="6"/>
      <c r="HW431" s="6"/>
      <c r="HX431" s="6"/>
      <c r="HY431" s="6"/>
      <c r="HZ431" s="6"/>
      <c r="IA431" s="6"/>
      <c r="IB431" s="6"/>
      <c r="IC431" s="6"/>
      <c r="ID431" s="6"/>
      <c r="IE431" s="6"/>
      <c r="IF431" s="6"/>
      <c r="IG431" s="6"/>
      <c r="IH431" s="6"/>
      <c r="II431" s="6"/>
      <c r="IJ431" s="6"/>
      <c r="IK431" s="6"/>
      <c r="IL431" s="6"/>
      <c r="IM431" s="6"/>
      <c r="IN431" s="6"/>
      <c r="IO431" s="6"/>
      <c r="IP431" s="6"/>
      <c r="IQ431" s="6"/>
      <c r="IR431" s="6"/>
      <c r="IS431" s="6"/>
      <c r="IT431" s="6"/>
      <c r="IU431" s="6"/>
      <c r="IV431" s="6"/>
    </row>
    <row r="432" spans="1:256" s="35" customFormat="1" ht="8.25">
      <c r="A432" s="176" t="s">
        <v>112</v>
      </c>
      <c r="B432" s="189"/>
      <c r="C432" s="189"/>
      <c r="D432" s="190"/>
      <c r="E432" s="172"/>
      <c r="F432" s="39"/>
      <c r="G432" s="25"/>
      <c r="H432" s="40" t="s">
        <v>2519</v>
      </c>
      <c r="I432" s="40"/>
      <c r="J432" s="40" t="s">
        <v>2294</v>
      </c>
      <c r="K432" s="40"/>
      <c r="L432" s="40"/>
      <c r="M432" s="40" t="s">
        <v>2518</v>
      </c>
      <c r="N432" s="25" t="s">
        <v>2517</v>
      </c>
      <c r="O432" s="40"/>
      <c r="P432" s="25"/>
      <c r="Q432" s="25"/>
      <c r="R432" s="25"/>
      <c r="S432" s="25"/>
      <c r="T432" s="39"/>
      <c r="U432" s="39"/>
      <c r="V432" s="25"/>
      <c r="W432" s="25" t="s">
        <v>1877</v>
      </c>
      <c r="X432" s="25"/>
      <c r="Y432" s="25"/>
      <c r="Z432" s="25"/>
      <c r="AA432" s="25"/>
      <c r="AB432" s="25"/>
      <c r="AC432" s="39"/>
      <c r="AD432" s="39"/>
      <c r="AE432" s="39"/>
      <c r="AF432" s="39"/>
      <c r="AG432" s="39"/>
      <c r="AH432" s="39"/>
      <c r="AI432" s="38"/>
      <c r="AJ432" s="25"/>
      <c r="AK432" s="40"/>
      <c r="AL432" s="41"/>
      <c r="AM432" s="41"/>
      <c r="AN432" s="41"/>
      <c r="AO432" s="41"/>
      <c r="AP432" s="41"/>
      <c r="AQ432" s="41"/>
      <c r="AR432" s="41"/>
      <c r="AS432" s="41"/>
      <c r="AT432" s="41"/>
      <c r="AU432" s="41"/>
      <c r="AV432" s="41"/>
      <c r="AW432" s="41"/>
      <c r="AX432" s="41"/>
      <c r="AY432" s="41"/>
      <c r="AZ432" s="41"/>
      <c r="BA432" s="41"/>
      <c r="BB432" s="41"/>
      <c r="BC432" s="41"/>
      <c r="BD432" s="41"/>
      <c r="BE432" s="41"/>
      <c r="BF432" s="41"/>
      <c r="BG432" s="41"/>
      <c r="BH432" s="41"/>
      <c r="BI432" s="41"/>
      <c r="BJ432" s="41"/>
      <c r="BK432" s="41"/>
      <c r="BL432" s="41"/>
      <c r="BM432" s="41"/>
      <c r="BN432" s="41"/>
      <c r="BO432" s="41"/>
      <c r="BP432" s="41"/>
      <c r="BQ432" s="41"/>
      <c r="BR432" s="41"/>
      <c r="BS432" s="41"/>
      <c r="BT432" s="41"/>
      <c r="BU432" s="41"/>
      <c r="BV432" s="41"/>
      <c r="BW432" s="41"/>
      <c r="BX432" s="41"/>
      <c r="BY432" s="41"/>
      <c r="BZ432" s="41"/>
      <c r="CA432" s="41"/>
      <c r="CB432" s="41"/>
      <c r="CC432" s="41"/>
      <c r="CD432" s="41"/>
      <c r="CE432" s="41"/>
      <c r="CF432" s="41"/>
      <c r="CG432" s="41"/>
      <c r="CH432" s="41"/>
      <c r="CI432" s="41"/>
      <c r="CJ432" s="41"/>
      <c r="CK432" s="41"/>
      <c r="CL432" s="41"/>
      <c r="CM432" s="41"/>
      <c r="CN432" s="41"/>
      <c r="CO432" s="41"/>
      <c r="CP432" s="41"/>
      <c r="CQ432" s="41"/>
      <c r="CR432" s="41"/>
      <c r="CS432" s="41"/>
      <c r="CT432" s="41"/>
      <c r="CU432" s="41"/>
      <c r="CV432" s="41"/>
      <c r="CW432" s="41"/>
      <c r="CX432" s="41"/>
      <c r="CY432" s="41"/>
      <c r="CZ432" s="41"/>
      <c r="DA432" s="41"/>
      <c r="DB432" s="41"/>
      <c r="DC432" s="41"/>
      <c r="DD432" s="41"/>
      <c r="DE432" s="41"/>
      <c r="DF432" s="41"/>
      <c r="DG432" s="41"/>
      <c r="DH432" s="41"/>
      <c r="DI432" s="41"/>
      <c r="DJ432" s="41"/>
      <c r="DK432" s="41"/>
      <c r="DL432" s="41"/>
      <c r="DM432" s="41"/>
      <c r="DN432" s="41"/>
      <c r="DO432" s="41"/>
      <c r="DP432" s="41"/>
      <c r="DQ432" s="41"/>
      <c r="DR432" s="41"/>
      <c r="DS432" s="41"/>
      <c r="DT432" s="41"/>
      <c r="DU432" s="41"/>
      <c r="DV432" s="41"/>
      <c r="DW432" s="41"/>
      <c r="DX432" s="41"/>
      <c r="DY432" s="41"/>
      <c r="DZ432" s="41"/>
      <c r="EA432" s="41"/>
      <c r="EB432" s="41"/>
      <c r="EC432" s="41"/>
      <c r="ED432" s="41"/>
      <c r="EE432" s="41"/>
      <c r="EF432" s="41"/>
      <c r="EG432" s="41"/>
      <c r="EH432" s="41"/>
      <c r="EI432" s="41"/>
      <c r="EJ432" s="41"/>
      <c r="EK432" s="41"/>
      <c r="EL432" s="41"/>
      <c r="EM432" s="41"/>
      <c r="EN432" s="41"/>
      <c r="EO432" s="41"/>
      <c r="EP432" s="41"/>
      <c r="EQ432" s="41"/>
      <c r="ER432" s="41"/>
      <c r="ES432" s="41"/>
      <c r="ET432" s="41"/>
      <c r="EU432" s="41"/>
      <c r="EV432" s="41"/>
      <c r="EW432" s="41"/>
      <c r="EX432" s="41"/>
      <c r="EY432" s="41"/>
      <c r="EZ432" s="41"/>
      <c r="FA432" s="41"/>
      <c r="FB432" s="41"/>
      <c r="FC432" s="41"/>
      <c r="FD432" s="41"/>
      <c r="FE432" s="41"/>
      <c r="FF432" s="41"/>
      <c r="FG432" s="41"/>
      <c r="FH432" s="41"/>
      <c r="FI432" s="41"/>
      <c r="FJ432" s="41"/>
      <c r="FK432" s="41"/>
      <c r="FL432" s="41"/>
      <c r="FM432" s="41"/>
      <c r="FN432" s="41"/>
      <c r="FO432" s="41"/>
      <c r="FP432" s="41"/>
      <c r="FQ432" s="41"/>
      <c r="FR432" s="41"/>
      <c r="FS432" s="41"/>
      <c r="FT432" s="41"/>
      <c r="FU432" s="41"/>
      <c r="FV432" s="41"/>
      <c r="FW432" s="41"/>
      <c r="FX432" s="41"/>
      <c r="FY432" s="41"/>
      <c r="FZ432" s="41"/>
      <c r="GA432" s="41"/>
      <c r="GB432" s="41"/>
      <c r="GC432" s="41"/>
      <c r="GD432" s="41"/>
      <c r="GE432" s="41"/>
      <c r="GF432" s="41"/>
      <c r="GG432" s="41"/>
      <c r="GH432" s="41"/>
      <c r="GI432" s="41"/>
      <c r="GJ432" s="41"/>
      <c r="GK432" s="41"/>
      <c r="GL432" s="41"/>
      <c r="GM432" s="41"/>
      <c r="GN432" s="41"/>
      <c r="GO432" s="41"/>
      <c r="GP432" s="41"/>
      <c r="GQ432" s="41"/>
      <c r="GR432" s="41"/>
      <c r="GS432" s="41"/>
      <c r="GT432" s="41"/>
      <c r="GU432" s="41"/>
      <c r="GV432" s="41"/>
      <c r="GW432" s="41"/>
      <c r="GX432" s="41"/>
      <c r="GY432" s="41"/>
      <c r="GZ432" s="41"/>
      <c r="HA432" s="41"/>
      <c r="HB432" s="41"/>
      <c r="HC432" s="41"/>
      <c r="HD432" s="41"/>
      <c r="HE432" s="41"/>
      <c r="HF432" s="41"/>
      <c r="HG432" s="41"/>
      <c r="HH432" s="41"/>
      <c r="HI432" s="41"/>
      <c r="HJ432" s="41"/>
      <c r="HK432" s="41"/>
      <c r="HL432" s="41"/>
      <c r="HM432" s="41"/>
      <c r="HN432" s="41"/>
      <c r="HO432" s="41"/>
      <c r="HP432" s="41"/>
      <c r="HQ432" s="41"/>
      <c r="HR432" s="41"/>
      <c r="HS432" s="41"/>
      <c r="HT432" s="41"/>
      <c r="HU432" s="41"/>
      <c r="HV432" s="41"/>
      <c r="HW432" s="41"/>
      <c r="HX432" s="41"/>
      <c r="HY432" s="41"/>
      <c r="HZ432" s="41"/>
      <c r="IA432" s="41"/>
      <c r="IB432" s="41"/>
      <c r="IC432" s="41"/>
      <c r="ID432" s="41"/>
      <c r="IE432" s="41"/>
      <c r="IF432" s="41"/>
      <c r="IG432" s="41"/>
      <c r="IH432" s="41"/>
      <c r="II432" s="41"/>
      <c r="IJ432" s="41"/>
      <c r="IK432" s="41"/>
      <c r="IL432" s="41"/>
      <c r="IM432" s="41"/>
      <c r="IN432" s="41"/>
      <c r="IO432" s="41"/>
      <c r="IP432" s="41"/>
      <c r="IQ432" s="41"/>
      <c r="IR432" s="41"/>
      <c r="IS432" s="41"/>
      <c r="IT432" s="41"/>
      <c r="IU432" s="41"/>
      <c r="IV432" s="41"/>
    </row>
    <row r="433" spans="1:256" s="24" customFormat="1" ht="8.25">
      <c r="A433" s="177" t="s">
        <v>113</v>
      </c>
      <c r="B433" s="191"/>
      <c r="C433" s="191"/>
      <c r="D433" s="192"/>
      <c r="E433" s="169"/>
      <c r="F433" s="25"/>
      <c r="G433" s="25"/>
      <c r="H433" s="25">
        <v>2</v>
      </c>
      <c r="I433" s="25">
        <v>1</v>
      </c>
      <c r="J433" s="25">
        <v>2</v>
      </c>
      <c r="K433" s="25"/>
      <c r="L433" s="25">
        <v>1</v>
      </c>
      <c r="M433" s="25">
        <v>2</v>
      </c>
      <c r="N433" s="25">
        <v>2</v>
      </c>
      <c r="O433" s="25">
        <v>1</v>
      </c>
      <c r="P433" s="25">
        <v>1</v>
      </c>
      <c r="Q433" s="25">
        <v>1</v>
      </c>
      <c r="R433" s="25">
        <v>1</v>
      </c>
      <c r="S433" s="25">
        <v>1</v>
      </c>
      <c r="T433" s="25">
        <v>1</v>
      </c>
      <c r="U433" s="25">
        <v>1</v>
      </c>
      <c r="V433" s="25"/>
      <c r="W433" s="25">
        <v>2</v>
      </c>
      <c r="X433" s="25">
        <v>1</v>
      </c>
      <c r="Y433" s="25"/>
      <c r="Z433" s="25">
        <v>1</v>
      </c>
      <c r="AA433" s="25"/>
      <c r="AB433" s="25">
        <v>1</v>
      </c>
      <c r="AC433" s="25"/>
      <c r="AD433" s="25">
        <v>1</v>
      </c>
      <c r="AE433" s="25">
        <v>1</v>
      </c>
      <c r="AF433" s="25"/>
      <c r="AG433" s="25">
        <v>1</v>
      </c>
      <c r="AH433" s="25">
        <v>1</v>
      </c>
      <c r="AI433" s="25">
        <v>1</v>
      </c>
      <c r="AJ433" s="25">
        <v>1</v>
      </c>
      <c r="AK433" s="25">
        <v>1</v>
      </c>
      <c r="AL433" s="33"/>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c r="CN433" s="33"/>
      <c r="CO433" s="33"/>
      <c r="CP433" s="33"/>
      <c r="CQ433" s="33"/>
      <c r="CR433" s="33"/>
      <c r="CS433" s="33"/>
      <c r="CT433" s="33"/>
      <c r="CU433" s="33"/>
      <c r="CV433" s="33"/>
      <c r="CW433" s="33"/>
      <c r="CX433" s="33"/>
      <c r="CY433" s="33"/>
      <c r="CZ433" s="33"/>
      <c r="DA433" s="33"/>
      <c r="DB433" s="33"/>
      <c r="DC433" s="33"/>
      <c r="DD433" s="33"/>
      <c r="DE433" s="33"/>
      <c r="DF433" s="33"/>
      <c r="DG433" s="33"/>
      <c r="DH433" s="33"/>
      <c r="DI433" s="33"/>
      <c r="DJ433" s="33"/>
      <c r="DK433" s="33"/>
      <c r="DL433" s="33"/>
      <c r="DM433" s="33"/>
      <c r="DN433" s="33"/>
      <c r="DO433" s="33"/>
      <c r="DP433" s="33"/>
      <c r="DQ433" s="33"/>
      <c r="DR433" s="33"/>
      <c r="DS433" s="33"/>
      <c r="DT433" s="33"/>
      <c r="DU433" s="33"/>
      <c r="DV433" s="33"/>
      <c r="DW433" s="33"/>
      <c r="DX433" s="33"/>
      <c r="DY433" s="33"/>
      <c r="DZ433" s="33"/>
      <c r="EA433" s="33"/>
      <c r="EB433" s="33"/>
      <c r="EC433" s="33"/>
      <c r="ED433" s="33"/>
      <c r="EE433" s="33"/>
      <c r="EF433" s="33"/>
      <c r="EG433" s="33"/>
      <c r="EH433" s="33"/>
      <c r="EI433" s="33"/>
      <c r="EJ433" s="33"/>
      <c r="EK433" s="33"/>
      <c r="EL433" s="33"/>
      <c r="EM433" s="33"/>
      <c r="EN433" s="33"/>
      <c r="EO433" s="33"/>
      <c r="EP433" s="33"/>
      <c r="EQ433" s="33"/>
      <c r="ER433" s="33"/>
      <c r="ES433" s="33"/>
      <c r="ET433" s="33"/>
      <c r="EU433" s="33"/>
      <c r="EV433" s="33"/>
      <c r="EW433" s="33"/>
      <c r="EX433" s="33"/>
      <c r="EY433" s="33"/>
      <c r="EZ433" s="33"/>
      <c r="FA433" s="33"/>
      <c r="FB433" s="33"/>
      <c r="FC433" s="33"/>
      <c r="FD433" s="33"/>
      <c r="FE433" s="33"/>
      <c r="FF433" s="33"/>
      <c r="FG433" s="33"/>
      <c r="FH433" s="33"/>
      <c r="FI433" s="33"/>
      <c r="FJ433" s="33"/>
      <c r="FK433" s="33"/>
      <c r="FL433" s="33"/>
      <c r="FM433" s="33"/>
      <c r="FN433" s="33"/>
      <c r="FO433" s="33"/>
      <c r="FP433" s="33"/>
      <c r="FQ433" s="33"/>
      <c r="FR433" s="33"/>
      <c r="FS433" s="33"/>
      <c r="FT433" s="33"/>
      <c r="FU433" s="33"/>
      <c r="FV433" s="33"/>
      <c r="FW433" s="33"/>
      <c r="FX433" s="33"/>
      <c r="FY433" s="33"/>
      <c r="FZ433" s="33"/>
      <c r="GA433" s="33"/>
      <c r="GB433" s="33"/>
      <c r="GC433" s="33"/>
      <c r="GD433" s="33"/>
      <c r="GE433" s="33"/>
      <c r="GF433" s="33"/>
      <c r="GG433" s="33"/>
      <c r="GH433" s="33"/>
      <c r="GI433" s="33"/>
      <c r="GJ433" s="33"/>
      <c r="GK433" s="33"/>
      <c r="GL433" s="33"/>
      <c r="GM433" s="33"/>
      <c r="GN433" s="33"/>
      <c r="GO433" s="33"/>
      <c r="GP433" s="33"/>
      <c r="GQ433" s="33"/>
      <c r="GR433" s="33"/>
      <c r="GS433" s="33"/>
      <c r="GT433" s="33"/>
      <c r="GU433" s="33"/>
      <c r="GV433" s="33"/>
      <c r="GW433" s="33"/>
      <c r="GX433" s="33"/>
      <c r="GY433" s="33"/>
      <c r="GZ433" s="33"/>
      <c r="HA433" s="33"/>
      <c r="HB433" s="33"/>
      <c r="HC433" s="33"/>
      <c r="HD433" s="33"/>
      <c r="HE433" s="33"/>
      <c r="HF433" s="33"/>
      <c r="HG433" s="33"/>
      <c r="HH433" s="33"/>
      <c r="HI433" s="33"/>
      <c r="HJ433" s="33"/>
      <c r="HK433" s="33"/>
      <c r="HL433" s="33"/>
      <c r="HM433" s="33"/>
      <c r="HN433" s="33"/>
      <c r="HO433" s="33"/>
      <c r="HP433" s="33"/>
      <c r="HQ433" s="33"/>
      <c r="HR433" s="33"/>
      <c r="HS433" s="33"/>
      <c r="HT433" s="33"/>
      <c r="HU433" s="33"/>
      <c r="HV433" s="33"/>
      <c r="HW433" s="33"/>
      <c r="HX433" s="33"/>
      <c r="HY433" s="33"/>
      <c r="HZ433" s="33"/>
      <c r="IA433" s="33"/>
      <c r="IB433" s="33"/>
      <c r="IC433" s="33"/>
      <c r="ID433" s="33"/>
      <c r="IE433" s="33"/>
      <c r="IF433" s="33"/>
      <c r="IG433" s="33"/>
      <c r="IH433" s="33"/>
      <c r="II433" s="33"/>
      <c r="IJ433" s="33"/>
      <c r="IK433" s="33"/>
      <c r="IL433" s="33"/>
      <c r="IM433" s="33"/>
      <c r="IN433" s="33"/>
      <c r="IO433" s="33"/>
      <c r="IP433" s="33"/>
      <c r="IQ433" s="33"/>
      <c r="IR433" s="33"/>
      <c r="IS433" s="33"/>
      <c r="IT433" s="33"/>
      <c r="IU433" s="33"/>
      <c r="IV433" s="33"/>
    </row>
    <row r="434" spans="1:256" ht="33.75">
      <c r="A434" s="178" t="s">
        <v>939</v>
      </c>
      <c r="B434" s="163" t="s">
        <v>941</v>
      </c>
      <c r="C434" s="174" t="s">
        <v>940</v>
      </c>
      <c r="D434" s="179" t="s">
        <v>942</v>
      </c>
      <c r="E434" s="164" t="s">
        <v>943</v>
      </c>
      <c r="F434" s="8">
        <v>1</v>
      </c>
      <c r="G434" s="10" t="s">
        <v>2516</v>
      </c>
      <c r="H434" s="11">
        <v>8.5</v>
      </c>
      <c r="I434" s="11">
        <v>22</v>
      </c>
      <c r="J434" s="11">
        <v>35.00432809036208</v>
      </c>
      <c r="K434" s="11">
        <v>18.51165417502375</v>
      </c>
      <c r="L434" s="11">
        <v>11.784017734614165</v>
      </c>
      <c r="M434" s="11">
        <v>4.2</v>
      </c>
      <c r="N434" s="10">
        <v>256.93022273830888</v>
      </c>
      <c r="O434" s="11">
        <v>8.8959674865406893</v>
      </c>
      <c r="P434" s="10">
        <v>357.3841444104296</v>
      </c>
      <c r="Q434" s="10">
        <v>799.76776100496147</v>
      </c>
      <c r="R434" s="10">
        <v>712.83648263485691</v>
      </c>
      <c r="S434" s="10">
        <v>12.556740209015095</v>
      </c>
      <c r="T434" s="8">
        <v>5.8726908054470606</v>
      </c>
      <c r="U434" s="8">
        <v>0.62300749498574892</v>
      </c>
      <c r="V434" s="10">
        <v>1.4488546395017419</v>
      </c>
      <c r="W434" s="10">
        <v>0</v>
      </c>
      <c r="X434" s="10">
        <v>17.386255674020902</v>
      </c>
      <c r="Y434" s="10">
        <v>0</v>
      </c>
      <c r="Z434" s="10">
        <v>17.386255674020902</v>
      </c>
      <c r="AA434" s="10"/>
      <c r="AB434" s="10">
        <v>0</v>
      </c>
      <c r="AC434" s="8" t="s">
        <v>2515</v>
      </c>
      <c r="AD434" s="8">
        <v>0.65</v>
      </c>
      <c r="AE434" s="8">
        <v>0.26</v>
      </c>
      <c r="AF434" s="11">
        <v>8.1708013432644755</v>
      </c>
      <c r="AG434" s="11">
        <v>4.5716193391744948</v>
      </c>
      <c r="AH434" s="11">
        <v>3.5991820040899798</v>
      </c>
      <c r="AI434" s="13">
        <v>0.38346352792146104</v>
      </c>
      <c r="AJ434" s="10">
        <v>156.47630106618811</v>
      </c>
      <c r="AK434" s="10">
        <v>0</v>
      </c>
      <c r="AL434" s="97"/>
      <c r="AM434" s="97"/>
      <c r="AN434" s="97"/>
      <c r="AO434" s="97"/>
      <c r="AP434" s="97"/>
      <c r="AQ434" s="97"/>
      <c r="AR434" s="97"/>
      <c r="AS434" s="97"/>
      <c r="AT434" s="97"/>
      <c r="AU434" s="97"/>
      <c r="AV434" s="97"/>
      <c r="AW434" s="97"/>
      <c r="AX434" s="97"/>
      <c r="AY434" s="97"/>
    </row>
    <row r="435" spans="1:256" s="41" customFormat="1" ht="8.25">
      <c r="A435" s="197" t="s">
        <v>112</v>
      </c>
      <c r="B435" s="193"/>
      <c r="C435" s="193"/>
      <c r="D435" s="194"/>
      <c r="E435" s="181"/>
      <c r="F435" s="43"/>
      <c r="G435" s="34"/>
      <c r="H435" s="44">
        <v>0</v>
      </c>
      <c r="I435" s="44"/>
      <c r="J435" s="44"/>
      <c r="K435" s="44"/>
      <c r="L435" s="44"/>
      <c r="M435" s="44"/>
      <c r="N435" s="34"/>
      <c r="O435" s="44"/>
      <c r="P435" s="34"/>
      <c r="Q435" s="34"/>
      <c r="R435" s="34"/>
      <c r="S435" s="34"/>
      <c r="T435" s="43"/>
      <c r="U435" s="43"/>
      <c r="V435" s="34"/>
      <c r="W435" s="34"/>
      <c r="X435" s="34"/>
      <c r="Y435" s="34"/>
      <c r="Z435" s="34"/>
      <c r="AA435" s="34"/>
      <c r="AB435" s="34"/>
      <c r="AC435" s="43"/>
      <c r="AD435" s="43"/>
      <c r="AE435" s="43"/>
      <c r="AF435" s="43"/>
      <c r="AG435" s="43"/>
      <c r="AH435" s="43"/>
      <c r="AI435" s="42"/>
      <c r="AJ435" s="34"/>
      <c r="AK435" s="44"/>
    </row>
    <row r="436" spans="1:256" s="33" customFormat="1" ht="8.25">
      <c r="A436" s="198" t="s">
        <v>113</v>
      </c>
      <c r="B436" s="195"/>
      <c r="C436" s="195"/>
      <c r="D436" s="196"/>
      <c r="E436" s="171"/>
      <c r="F436" s="34"/>
      <c r="G436" s="34"/>
      <c r="H436" s="34">
        <v>3</v>
      </c>
      <c r="I436" s="34">
        <v>1</v>
      </c>
      <c r="J436" s="34">
        <v>1</v>
      </c>
      <c r="K436" s="34"/>
      <c r="L436" s="34">
        <v>1</v>
      </c>
      <c r="M436" s="34">
        <v>1</v>
      </c>
      <c r="N436" s="34">
        <v>1</v>
      </c>
      <c r="O436" s="34">
        <v>1</v>
      </c>
      <c r="P436" s="34">
        <v>1</v>
      </c>
      <c r="Q436" s="34">
        <v>1</v>
      </c>
      <c r="R436" s="34">
        <v>1</v>
      </c>
      <c r="S436" s="34">
        <v>1</v>
      </c>
      <c r="T436" s="34">
        <v>1</v>
      </c>
      <c r="U436" s="34">
        <v>1</v>
      </c>
      <c r="V436" s="34"/>
      <c r="W436" s="34">
        <v>1</v>
      </c>
      <c r="X436" s="34"/>
      <c r="Y436" s="34">
        <v>1</v>
      </c>
      <c r="Z436" s="34">
        <v>1</v>
      </c>
      <c r="AA436" s="34"/>
      <c r="AB436" s="34">
        <v>1</v>
      </c>
      <c r="AC436" s="34">
        <v>1</v>
      </c>
      <c r="AD436" s="34">
        <v>1</v>
      </c>
      <c r="AE436" s="34">
        <v>1</v>
      </c>
      <c r="AF436" s="34"/>
      <c r="AG436" s="34">
        <v>1</v>
      </c>
      <c r="AH436" s="34">
        <v>1</v>
      </c>
      <c r="AI436" s="34">
        <v>1</v>
      </c>
      <c r="AJ436" s="34">
        <v>1</v>
      </c>
      <c r="AK436" s="34">
        <v>1</v>
      </c>
    </row>
    <row r="437" spans="1:256" s="18" customFormat="1" ht="45">
      <c r="A437" s="175" t="s">
        <v>883</v>
      </c>
      <c r="B437" s="188" t="s">
        <v>881</v>
      </c>
      <c r="C437" s="173" t="s">
        <v>2514</v>
      </c>
      <c r="D437" s="186" t="s">
        <v>882</v>
      </c>
      <c r="E437" s="167" t="s">
        <v>884</v>
      </c>
      <c r="F437" s="30">
        <v>0.51500000000000001</v>
      </c>
      <c r="G437" s="28" t="s">
        <v>2513</v>
      </c>
      <c r="H437" s="29">
        <v>4.503333333333333</v>
      </c>
      <c r="I437" s="29">
        <v>19.220133333333333</v>
      </c>
      <c r="J437" s="29">
        <v>44.894999999999996</v>
      </c>
      <c r="K437" s="29">
        <v>18.178200000000004</v>
      </c>
      <c r="L437" s="29">
        <v>10.3</v>
      </c>
      <c r="M437" s="29">
        <v>2.9033333333333338</v>
      </c>
      <c r="N437" s="28">
        <v>117.33333333333333</v>
      </c>
      <c r="O437" s="29">
        <v>5.2566666666666668</v>
      </c>
      <c r="P437" s="28">
        <v>121</v>
      </c>
      <c r="Q437" s="28">
        <v>490</v>
      </c>
      <c r="R437" s="28">
        <v>1020</v>
      </c>
      <c r="S437" s="28">
        <v>1</v>
      </c>
      <c r="T437" s="29">
        <v>2.2000000000000002</v>
      </c>
      <c r="U437" s="29">
        <v>1.3</v>
      </c>
      <c r="V437" s="28">
        <v>16.208333333333332</v>
      </c>
      <c r="W437" s="28">
        <v>0</v>
      </c>
      <c r="X437" s="28">
        <v>194.5</v>
      </c>
      <c r="Y437" s="28"/>
      <c r="Z437" s="28"/>
      <c r="AA437" s="28"/>
      <c r="AB437" s="28">
        <v>0</v>
      </c>
      <c r="AC437" s="30" t="s">
        <v>1385</v>
      </c>
      <c r="AD437" s="30">
        <v>0.80333333333333334</v>
      </c>
      <c r="AE437" s="30">
        <v>0.20000000000000004</v>
      </c>
      <c r="AF437" s="29">
        <v>5.8</v>
      </c>
      <c r="AG437" s="27">
        <v>1.3</v>
      </c>
      <c r="AH437" s="27">
        <v>4.5</v>
      </c>
      <c r="AI437" s="30">
        <v>1.7</v>
      </c>
      <c r="AJ437" s="28">
        <v>51</v>
      </c>
      <c r="AK437" s="29">
        <v>5.3</v>
      </c>
      <c r="AL437" s="97"/>
      <c r="AM437" s="97"/>
      <c r="AN437" s="97"/>
      <c r="AO437" s="97"/>
      <c r="AP437" s="97"/>
      <c r="AQ437" s="97"/>
      <c r="AR437" s="97"/>
      <c r="AS437" s="97"/>
      <c r="AT437" s="97"/>
      <c r="AU437" s="97"/>
      <c r="AV437" s="97"/>
      <c r="AW437" s="97"/>
      <c r="AX437" s="97"/>
      <c r="AY437" s="97"/>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c r="CZ437" s="6"/>
      <c r="DA437" s="6"/>
      <c r="DB437" s="6"/>
      <c r="DC437" s="6"/>
      <c r="DD437" s="6"/>
      <c r="DE437" s="6"/>
      <c r="DF437" s="6"/>
      <c r="DG437" s="6"/>
      <c r="DH437" s="6"/>
      <c r="DI437" s="6"/>
      <c r="DJ437" s="6"/>
      <c r="DK437" s="6"/>
      <c r="DL437" s="6"/>
      <c r="DM437" s="6"/>
      <c r="DN437" s="6"/>
      <c r="DO437" s="6"/>
      <c r="DP437" s="6"/>
      <c r="DQ437" s="6"/>
      <c r="DR437" s="6"/>
      <c r="DS437" s="6"/>
      <c r="DT437" s="6"/>
      <c r="DU437" s="6"/>
      <c r="DV437" s="6"/>
      <c r="DW437" s="6"/>
      <c r="DX437" s="6"/>
      <c r="DY437" s="6"/>
      <c r="DZ437" s="6"/>
      <c r="EA437" s="6"/>
      <c r="EB437" s="6"/>
      <c r="EC437" s="6"/>
      <c r="ED437" s="6"/>
      <c r="EE437" s="6"/>
      <c r="EF437" s="6"/>
      <c r="EG437" s="6"/>
      <c r="EH437" s="6"/>
      <c r="EI437" s="6"/>
      <c r="EJ437" s="6"/>
      <c r="EK437" s="6"/>
      <c r="EL437" s="6"/>
      <c r="EM437" s="6"/>
      <c r="EN437" s="6"/>
      <c r="EO437" s="6"/>
      <c r="EP437" s="6"/>
      <c r="EQ437" s="6"/>
      <c r="ER437" s="6"/>
      <c r="ES437" s="6"/>
      <c r="ET437" s="6"/>
      <c r="EU437" s="6"/>
      <c r="EV437" s="6"/>
      <c r="EW437" s="6"/>
      <c r="EX437" s="6"/>
      <c r="EY437" s="6"/>
      <c r="EZ437" s="6"/>
      <c r="FA437" s="6"/>
      <c r="FB437" s="6"/>
      <c r="FC437" s="6"/>
      <c r="FD437" s="6"/>
      <c r="FE437" s="6"/>
      <c r="FF437" s="6"/>
      <c r="FG437" s="6"/>
      <c r="FH437" s="6"/>
      <c r="FI437" s="6"/>
      <c r="FJ437" s="6"/>
      <c r="FK437" s="6"/>
      <c r="FL437" s="6"/>
      <c r="FM437" s="6"/>
      <c r="FN437" s="6"/>
      <c r="FO437" s="6"/>
      <c r="FP437" s="6"/>
      <c r="FQ437" s="6"/>
      <c r="FR437" s="6"/>
      <c r="FS437" s="6"/>
      <c r="FT437" s="6"/>
      <c r="FU437" s="6"/>
      <c r="FV437" s="6"/>
      <c r="FW437" s="6"/>
      <c r="FX437" s="6"/>
      <c r="FY437" s="6"/>
      <c r="FZ437" s="6"/>
      <c r="GA437" s="6"/>
      <c r="GB437" s="6"/>
      <c r="GC437" s="6"/>
      <c r="GD437" s="6"/>
      <c r="GE437" s="6"/>
      <c r="GF437" s="6"/>
      <c r="GG437" s="6"/>
      <c r="GH437" s="6"/>
      <c r="GI437" s="6"/>
      <c r="GJ437" s="6"/>
      <c r="GK437" s="6"/>
      <c r="GL437" s="6"/>
      <c r="GM437" s="6"/>
      <c r="GN437" s="6"/>
      <c r="GO437" s="6"/>
      <c r="GP437" s="6"/>
      <c r="GQ437" s="6"/>
      <c r="GR437" s="6"/>
      <c r="GS437" s="6"/>
      <c r="GT437" s="6"/>
      <c r="GU437" s="6"/>
      <c r="GV437" s="6"/>
      <c r="GW437" s="6"/>
      <c r="GX437" s="6"/>
      <c r="GY437" s="6"/>
      <c r="GZ437" s="6"/>
      <c r="HA437" s="6"/>
      <c r="HB437" s="6"/>
      <c r="HC437" s="6"/>
      <c r="HD437" s="6"/>
      <c r="HE437" s="6"/>
      <c r="HF437" s="6"/>
      <c r="HG437" s="6"/>
      <c r="HH437" s="6"/>
      <c r="HI437" s="6"/>
      <c r="HJ437" s="6"/>
      <c r="HK437" s="6"/>
      <c r="HL437" s="6"/>
      <c r="HM437" s="6"/>
      <c r="HN437" s="6"/>
      <c r="HO437" s="6"/>
      <c r="HP437" s="6"/>
      <c r="HQ437" s="6"/>
      <c r="HR437" s="6"/>
      <c r="HS437" s="6"/>
      <c r="HT437" s="6"/>
      <c r="HU437" s="6"/>
      <c r="HV437" s="6"/>
      <c r="HW437" s="6"/>
      <c r="HX437" s="6"/>
      <c r="HY437" s="6"/>
      <c r="HZ437" s="6"/>
      <c r="IA437" s="6"/>
      <c r="IB437" s="6"/>
      <c r="IC437" s="6"/>
      <c r="ID437" s="6"/>
      <c r="IE437" s="6"/>
      <c r="IF437" s="6"/>
      <c r="IG437" s="6"/>
      <c r="IH437" s="6"/>
      <c r="II437" s="6"/>
      <c r="IJ437" s="6"/>
      <c r="IK437" s="6"/>
      <c r="IL437" s="6"/>
      <c r="IM437" s="6"/>
      <c r="IN437" s="6"/>
      <c r="IO437" s="6"/>
      <c r="IP437" s="6"/>
      <c r="IQ437" s="6"/>
      <c r="IR437" s="6"/>
      <c r="IS437" s="6"/>
      <c r="IT437" s="6"/>
      <c r="IU437" s="6"/>
      <c r="IV437" s="6"/>
    </row>
    <row r="438" spans="1:256" s="35" customFormat="1" ht="8.25">
      <c r="A438" s="176" t="s">
        <v>112</v>
      </c>
      <c r="B438" s="189"/>
      <c r="C438" s="189"/>
      <c r="D438" s="190"/>
      <c r="E438" s="172"/>
      <c r="F438" s="39"/>
      <c r="G438" s="25"/>
      <c r="H438" s="40">
        <v>0.9508066750572034</v>
      </c>
      <c r="I438" s="40">
        <v>2.1106700484285397</v>
      </c>
      <c r="J438" s="40" t="s">
        <v>2512</v>
      </c>
      <c r="K438" s="40"/>
      <c r="L438" s="40"/>
      <c r="M438" s="40">
        <v>0.10016652800875599</v>
      </c>
      <c r="N438" s="25">
        <v>19.655363983740727</v>
      </c>
      <c r="O438" s="40">
        <v>2.1191114490119047</v>
      </c>
      <c r="P438" s="25" t="s">
        <v>2511</v>
      </c>
      <c r="Q438" s="25" t="s">
        <v>2510</v>
      </c>
      <c r="R438" s="25" t="s">
        <v>2509</v>
      </c>
      <c r="S438" s="25" t="s">
        <v>1903</v>
      </c>
      <c r="T438" s="39" t="s">
        <v>2389</v>
      </c>
      <c r="U438" s="39" t="s">
        <v>2507</v>
      </c>
      <c r="V438" s="25"/>
      <c r="W438" s="25" t="s">
        <v>1877</v>
      </c>
      <c r="X438" s="25" t="s">
        <v>2508</v>
      </c>
      <c r="Y438" s="25"/>
      <c r="Z438" s="25"/>
      <c r="AA438" s="25"/>
      <c r="AB438" s="25"/>
      <c r="AC438" s="39"/>
      <c r="AD438" s="39">
        <v>0.11547005383792457</v>
      </c>
      <c r="AE438" s="39">
        <v>6.9282032302755037E-2</v>
      </c>
      <c r="AF438" s="39"/>
      <c r="AG438" s="39" t="s">
        <v>2507</v>
      </c>
      <c r="AH438" s="39"/>
      <c r="AI438" s="38"/>
      <c r="AJ438" s="25" t="s">
        <v>2506</v>
      </c>
      <c r="AK438" s="40" t="s">
        <v>2505</v>
      </c>
      <c r="AL438" s="41"/>
      <c r="AM438" s="41"/>
      <c r="AN438" s="41"/>
      <c r="AO438" s="41"/>
      <c r="AP438" s="41"/>
      <c r="AQ438" s="41"/>
      <c r="AR438" s="41"/>
      <c r="AS438" s="41"/>
      <c r="AT438" s="41"/>
      <c r="AU438" s="41"/>
      <c r="AV438" s="41"/>
      <c r="AW438" s="41"/>
      <c r="AX438" s="41"/>
      <c r="AY438" s="41"/>
      <c r="AZ438" s="41"/>
      <c r="BA438" s="41"/>
      <c r="BB438" s="41"/>
      <c r="BC438" s="41"/>
      <c r="BD438" s="41"/>
      <c r="BE438" s="41"/>
      <c r="BF438" s="41"/>
      <c r="BG438" s="41"/>
      <c r="BH438" s="41"/>
      <c r="BI438" s="41"/>
      <c r="BJ438" s="41"/>
      <c r="BK438" s="41"/>
      <c r="BL438" s="41"/>
      <c r="BM438" s="41"/>
      <c r="BN438" s="41"/>
      <c r="BO438" s="41"/>
      <c r="BP438" s="41"/>
      <c r="BQ438" s="41"/>
      <c r="BR438" s="41"/>
      <c r="BS438" s="41"/>
      <c r="BT438" s="41"/>
      <c r="BU438" s="41"/>
      <c r="BV438" s="41"/>
      <c r="BW438" s="41"/>
      <c r="BX438" s="41"/>
      <c r="BY438" s="41"/>
      <c r="BZ438" s="41"/>
      <c r="CA438" s="41"/>
      <c r="CB438" s="41"/>
      <c r="CC438" s="41"/>
      <c r="CD438" s="41"/>
      <c r="CE438" s="41"/>
      <c r="CF438" s="41"/>
      <c r="CG438" s="41"/>
      <c r="CH438" s="41"/>
      <c r="CI438" s="41"/>
      <c r="CJ438" s="41"/>
      <c r="CK438" s="41"/>
      <c r="CL438" s="41"/>
      <c r="CM438" s="41"/>
      <c r="CN438" s="41"/>
      <c r="CO438" s="41"/>
      <c r="CP438" s="41"/>
      <c r="CQ438" s="41"/>
      <c r="CR438" s="41"/>
      <c r="CS438" s="41"/>
      <c r="CT438" s="41"/>
      <c r="CU438" s="41"/>
      <c r="CV438" s="41"/>
      <c r="CW438" s="41"/>
      <c r="CX438" s="41"/>
      <c r="CY438" s="41"/>
      <c r="CZ438" s="41"/>
      <c r="DA438" s="41"/>
      <c r="DB438" s="41"/>
      <c r="DC438" s="41"/>
      <c r="DD438" s="41"/>
      <c r="DE438" s="41"/>
      <c r="DF438" s="41"/>
      <c r="DG438" s="41"/>
      <c r="DH438" s="41"/>
      <c r="DI438" s="41"/>
      <c r="DJ438" s="41"/>
      <c r="DK438" s="41"/>
      <c r="DL438" s="41"/>
      <c r="DM438" s="41"/>
      <c r="DN438" s="41"/>
      <c r="DO438" s="41"/>
      <c r="DP438" s="41"/>
      <c r="DQ438" s="41"/>
      <c r="DR438" s="41"/>
      <c r="DS438" s="41"/>
      <c r="DT438" s="41"/>
      <c r="DU438" s="41"/>
      <c r="DV438" s="41"/>
      <c r="DW438" s="41"/>
      <c r="DX438" s="41"/>
      <c r="DY438" s="41"/>
      <c r="DZ438" s="41"/>
      <c r="EA438" s="41"/>
      <c r="EB438" s="41"/>
      <c r="EC438" s="41"/>
      <c r="ED438" s="41"/>
      <c r="EE438" s="41"/>
      <c r="EF438" s="41"/>
      <c r="EG438" s="41"/>
      <c r="EH438" s="41"/>
      <c r="EI438" s="41"/>
      <c r="EJ438" s="41"/>
      <c r="EK438" s="41"/>
      <c r="EL438" s="41"/>
      <c r="EM438" s="41"/>
      <c r="EN438" s="41"/>
      <c r="EO438" s="41"/>
      <c r="EP438" s="41"/>
      <c r="EQ438" s="41"/>
      <c r="ER438" s="41"/>
      <c r="ES438" s="41"/>
      <c r="ET438" s="41"/>
      <c r="EU438" s="41"/>
      <c r="EV438" s="41"/>
      <c r="EW438" s="41"/>
      <c r="EX438" s="41"/>
      <c r="EY438" s="41"/>
      <c r="EZ438" s="41"/>
      <c r="FA438" s="41"/>
      <c r="FB438" s="41"/>
      <c r="FC438" s="41"/>
      <c r="FD438" s="41"/>
      <c r="FE438" s="41"/>
      <c r="FF438" s="41"/>
      <c r="FG438" s="41"/>
      <c r="FH438" s="41"/>
      <c r="FI438" s="41"/>
      <c r="FJ438" s="41"/>
      <c r="FK438" s="41"/>
      <c r="FL438" s="41"/>
      <c r="FM438" s="41"/>
      <c r="FN438" s="41"/>
      <c r="FO438" s="41"/>
      <c r="FP438" s="41"/>
      <c r="FQ438" s="41"/>
      <c r="FR438" s="41"/>
      <c r="FS438" s="41"/>
      <c r="FT438" s="41"/>
      <c r="FU438" s="41"/>
      <c r="FV438" s="41"/>
      <c r="FW438" s="41"/>
      <c r="FX438" s="41"/>
      <c r="FY438" s="41"/>
      <c r="FZ438" s="41"/>
      <c r="GA438" s="41"/>
      <c r="GB438" s="41"/>
      <c r="GC438" s="41"/>
      <c r="GD438" s="41"/>
      <c r="GE438" s="41"/>
      <c r="GF438" s="41"/>
      <c r="GG438" s="41"/>
      <c r="GH438" s="41"/>
      <c r="GI438" s="41"/>
      <c r="GJ438" s="41"/>
      <c r="GK438" s="41"/>
      <c r="GL438" s="41"/>
      <c r="GM438" s="41"/>
      <c r="GN438" s="41"/>
      <c r="GO438" s="41"/>
      <c r="GP438" s="41"/>
      <c r="GQ438" s="41"/>
      <c r="GR438" s="41"/>
      <c r="GS438" s="41"/>
      <c r="GT438" s="41"/>
      <c r="GU438" s="41"/>
      <c r="GV438" s="41"/>
      <c r="GW438" s="41"/>
      <c r="GX438" s="41"/>
      <c r="GY438" s="41"/>
      <c r="GZ438" s="41"/>
      <c r="HA438" s="41"/>
      <c r="HB438" s="41"/>
      <c r="HC438" s="41"/>
      <c r="HD438" s="41"/>
      <c r="HE438" s="41"/>
      <c r="HF438" s="41"/>
      <c r="HG438" s="41"/>
      <c r="HH438" s="41"/>
      <c r="HI438" s="41"/>
      <c r="HJ438" s="41"/>
      <c r="HK438" s="41"/>
      <c r="HL438" s="41"/>
      <c r="HM438" s="41"/>
      <c r="HN438" s="41"/>
      <c r="HO438" s="41"/>
      <c r="HP438" s="41"/>
      <c r="HQ438" s="41"/>
      <c r="HR438" s="41"/>
      <c r="HS438" s="41"/>
      <c r="HT438" s="41"/>
      <c r="HU438" s="41"/>
      <c r="HV438" s="41"/>
      <c r="HW438" s="41"/>
      <c r="HX438" s="41"/>
      <c r="HY438" s="41"/>
      <c r="HZ438" s="41"/>
      <c r="IA438" s="41"/>
      <c r="IB438" s="41"/>
      <c r="IC438" s="41"/>
      <c r="ID438" s="41"/>
      <c r="IE438" s="41"/>
      <c r="IF438" s="41"/>
      <c r="IG438" s="41"/>
      <c r="IH438" s="41"/>
      <c r="II438" s="41"/>
      <c r="IJ438" s="41"/>
      <c r="IK438" s="41"/>
      <c r="IL438" s="41"/>
      <c r="IM438" s="41"/>
      <c r="IN438" s="41"/>
      <c r="IO438" s="41"/>
      <c r="IP438" s="41"/>
      <c r="IQ438" s="41"/>
      <c r="IR438" s="41"/>
      <c r="IS438" s="41"/>
      <c r="IT438" s="41"/>
      <c r="IU438" s="41"/>
      <c r="IV438" s="41"/>
    </row>
    <row r="439" spans="1:256" s="24" customFormat="1" ht="8.25">
      <c r="A439" s="177" t="s">
        <v>113</v>
      </c>
      <c r="B439" s="191"/>
      <c r="C439" s="191"/>
      <c r="D439" s="192"/>
      <c r="E439" s="169"/>
      <c r="F439" s="25"/>
      <c r="G439" s="25"/>
      <c r="H439" s="25">
        <v>3</v>
      </c>
      <c r="I439" s="25">
        <v>3</v>
      </c>
      <c r="J439" s="25">
        <v>2</v>
      </c>
      <c r="K439" s="25"/>
      <c r="L439" s="25">
        <v>1</v>
      </c>
      <c r="M439" s="25">
        <v>3</v>
      </c>
      <c r="N439" s="25">
        <v>3</v>
      </c>
      <c r="O439" s="25">
        <v>3</v>
      </c>
      <c r="P439" s="25">
        <v>2</v>
      </c>
      <c r="Q439" s="25">
        <v>2</v>
      </c>
      <c r="R439" s="25">
        <v>2</v>
      </c>
      <c r="S439" s="25">
        <v>2</v>
      </c>
      <c r="T439" s="25">
        <v>2</v>
      </c>
      <c r="U439" s="25">
        <v>2</v>
      </c>
      <c r="V439" s="25"/>
      <c r="W439" s="25">
        <v>2</v>
      </c>
      <c r="X439" s="25">
        <v>2</v>
      </c>
      <c r="Y439" s="25"/>
      <c r="Z439" s="25"/>
      <c r="AA439" s="25"/>
      <c r="AB439" s="25">
        <v>1</v>
      </c>
      <c r="AC439" s="25">
        <v>1</v>
      </c>
      <c r="AD439" s="25">
        <v>3</v>
      </c>
      <c r="AE439" s="25">
        <v>3</v>
      </c>
      <c r="AF439" s="25"/>
      <c r="AG439" s="25">
        <v>2</v>
      </c>
      <c r="AH439" s="25">
        <v>1</v>
      </c>
      <c r="AI439" s="25">
        <v>1</v>
      </c>
      <c r="AJ439" s="25">
        <v>2</v>
      </c>
      <c r="AK439" s="25">
        <v>2</v>
      </c>
      <c r="AL439" s="33"/>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c r="CN439" s="33"/>
      <c r="CO439" s="33"/>
      <c r="CP439" s="33"/>
      <c r="CQ439" s="33"/>
      <c r="CR439" s="33"/>
      <c r="CS439" s="33"/>
      <c r="CT439" s="33"/>
      <c r="CU439" s="33"/>
      <c r="CV439" s="33"/>
      <c r="CW439" s="33"/>
      <c r="CX439" s="33"/>
      <c r="CY439" s="33"/>
      <c r="CZ439" s="33"/>
      <c r="DA439" s="33"/>
      <c r="DB439" s="33"/>
      <c r="DC439" s="33"/>
      <c r="DD439" s="33"/>
      <c r="DE439" s="33"/>
      <c r="DF439" s="33"/>
      <c r="DG439" s="33"/>
      <c r="DH439" s="33"/>
      <c r="DI439" s="33"/>
      <c r="DJ439" s="33"/>
      <c r="DK439" s="33"/>
      <c r="DL439" s="33"/>
      <c r="DM439" s="33"/>
      <c r="DN439" s="33"/>
      <c r="DO439" s="33"/>
      <c r="DP439" s="33"/>
      <c r="DQ439" s="33"/>
      <c r="DR439" s="33"/>
      <c r="DS439" s="33"/>
      <c r="DT439" s="33"/>
      <c r="DU439" s="33"/>
      <c r="DV439" s="33"/>
      <c r="DW439" s="33"/>
      <c r="DX439" s="33"/>
      <c r="DY439" s="33"/>
      <c r="DZ439" s="33"/>
      <c r="EA439" s="33"/>
      <c r="EB439" s="33"/>
      <c r="EC439" s="33"/>
      <c r="ED439" s="33"/>
      <c r="EE439" s="33"/>
      <c r="EF439" s="33"/>
      <c r="EG439" s="33"/>
      <c r="EH439" s="33"/>
      <c r="EI439" s="33"/>
      <c r="EJ439" s="33"/>
      <c r="EK439" s="33"/>
      <c r="EL439" s="33"/>
      <c r="EM439" s="33"/>
      <c r="EN439" s="33"/>
      <c r="EO439" s="33"/>
      <c r="EP439" s="33"/>
      <c r="EQ439" s="33"/>
      <c r="ER439" s="33"/>
      <c r="ES439" s="33"/>
      <c r="ET439" s="33"/>
      <c r="EU439" s="33"/>
      <c r="EV439" s="33"/>
      <c r="EW439" s="33"/>
      <c r="EX439" s="33"/>
      <c r="EY439" s="33"/>
      <c r="EZ439" s="33"/>
      <c r="FA439" s="33"/>
      <c r="FB439" s="33"/>
      <c r="FC439" s="33"/>
      <c r="FD439" s="33"/>
      <c r="FE439" s="33"/>
      <c r="FF439" s="33"/>
      <c r="FG439" s="33"/>
      <c r="FH439" s="33"/>
      <c r="FI439" s="33"/>
      <c r="FJ439" s="33"/>
      <c r="FK439" s="33"/>
      <c r="FL439" s="33"/>
      <c r="FM439" s="33"/>
      <c r="FN439" s="33"/>
      <c r="FO439" s="33"/>
      <c r="FP439" s="33"/>
      <c r="FQ439" s="33"/>
      <c r="FR439" s="33"/>
      <c r="FS439" s="33"/>
      <c r="FT439" s="33"/>
      <c r="FU439" s="33"/>
      <c r="FV439" s="33"/>
      <c r="FW439" s="33"/>
      <c r="FX439" s="33"/>
      <c r="FY439" s="33"/>
      <c r="FZ439" s="33"/>
      <c r="GA439" s="33"/>
      <c r="GB439" s="33"/>
      <c r="GC439" s="33"/>
      <c r="GD439" s="33"/>
      <c r="GE439" s="33"/>
      <c r="GF439" s="33"/>
      <c r="GG439" s="33"/>
      <c r="GH439" s="33"/>
      <c r="GI439" s="33"/>
      <c r="GJ439" s="33"/>
      <c r="GK439" s="33"/>
      <c r="GL439" s="33"/>
      <c r="GM439" s="33"/>
      <c r="GN439" s="33"/>
      <c r="GO439" s="33"/>
      <c r="GP439" s="33"/>
      <c r="GQ439" s="33"/>
      <c r="GR439" s="33"/>
      <c r="GS439" s="33"/>
      <c r="GT439" s="33"/>
      <c r="GU439" s="33"/>
      <c r="GV439" s="33"/>
      <c r="GW439" s="33"/>
      <c r="GX439" s="33"/>
      <c r="GY439" s="33"/>
      <c r="GZ439" s="33"/>
      <c r="HA439" s="33"/>
      <c r="HB439" s="33"/>
      <c r="HC439" s="33"/>
      <c r="HD439" s="33"/>
      <c r="HE439" s="33"/>
      <c r="HF439" s="33"/>
      <c r="HG439" s="33"/>
      <c r="HH439" s="33"/>
      <c r="HI439" s="33"/>
      <c r="HJ439" s="33"/>
      <c r="HK439" s="33"/>
      <c r="HL439" s="33"/>
      <c r="HM439" s="33"/>
      <c r="HN439" s="33"/>
      <c r="HO439" s="33"/>
      <c r="HP439" s="33"/>
      <c r="HQ439" s="33"/>
      <c r="HR439" s="33"/>
      <c r="HS439" s="33"/>
      <c r="HT439" s="33"/>
      <c r="HU439" s="33"/>
      <c r="HV439" s="33"/>
      <c r="HW439" s="33"/>
      <c r="HX439" s="33"/>
      <c r="HY439" s="33"/>
      <c r="HZ439" s="33"/>
      <c r="IA439" s="33"/>
      <c r="IB439" s="33"/>
      <c r="IC439" s="33"/>
      <c r="ID439" s="33"/>
      <c r="IE439" s="33"/>
      <c r="IF439" s="33"/>
      <c r="IG439" s="33"/>
      <c r="IH439" s="33"/>
      <c r="II439" s="33"/>
      <c r="IJ439" s="33"/>
      <c r="IK439" s="33"/>
      <c r="IL439" s="33"/>
      <c r="IM439" s="33"/>
      <c r="IN439" s="33"/>
      <c r="IO439" s="33"/>
      <c r="IP439" s="33"/>
      <c r="IQ439" s="33"/>
      <c r="IR439" s="33"/>
      <c r="IS439" s="33"/>
      <c r="IT439" s="33"/>
      <c r="IU439" s="33"/>
      <c r="IV439" s="33"/>
    </row>
    <row r="440" spans="1:256" ht="33.75">
      <c r="A440" s="178" t="s">
        <v>879</v>
      </c>
      <c r="B440" s="163" t="s">
        <v>878</v>
      </c>
      <c r="C440" s="174" t="s">
        <v>2504</v>
      </c>
      <c r="D440" s="179" t="s">
        <v>568</v>
      </c>
      <c r="E440" s="164" t="s">
        <v>880</v>
      </c>
      <c r="F440" s="8">
        <v>0.81333333333333335</v>
      </c>
      <c r="G440" s="10" t="s">
        <v>2503</v>
      </c>
      <c r="H440" s="11">
        <v>6.2766666666666664</v>
      </c>
      <c r="I440" s="11">
        <v>25.078800000000001</v>
      </c>
      <c r="J440" s="11">
        <v>47.283333333333331</v>
      </c>
      <c r="K440" s="11">
        <v>10.621200000000002</v>
      </c>
      <c r="L440" s="11">
        <v>6</v>
      </c>
      <c r="M440" s="11">
        <v>4.74</v>
      </c>
      <c r="N440" s="10">
        <v>45</v>
      </c>
      <c r="O440" s="11">
        <v>8.1066666666666674</v>
      </c>
      <c r="P440" s="10">
        <v>431</v>
      </c>
      <c r="Q440" s="10">
        <v>1041.5</v>
      </c>
      <c r="R440" s="10">
        <v>814.5</v>
      </c>
      <c r="S440" s="10">
        <v>12.5</v>
      </c>
      <c r="T440" s="8">
        <v>7.2050000000000001</v>
      </c>
      <c r="U440" s="8">
        <v>1.4565000000000001</v>
      </c>
      <c r="V440" s="10">
        <v>0.8125</v>
      </c>
      <c r="W440" s="10">
        <v>0</v>
      </c>
      <c r="X440" s="10">
        <v>9.75</v>
      </c>
      <c r="Y440" s="10">
        <v>0.5</v>
      </c>
      <c r="Z440" s="10">
        <v>9</v>
      </c>
      <c r="AA440" s="10">
        <v>1</v>
      </c>
      <c r="AB440" s="10">
        <v>0</v>
      </c>
      <c r="AC440" s="8" t="s">
        <v>2502</v>
      </c>
      <c r="AD440" s="8">
        <v>0.26766666666666666</v>
      </c>
      <c r="AE440" s="8">
        <v>0.21099999999999999</v>
      </c>
      <c r="AF440" s="11">
        <v>10.4435</v>
      </c>
      <c r="AG440" s="11">
        <v>3.3435000000000001</v>
      </c>
      <c r="AH440" s="11">
        <v>7.1</v>
      </c>
      <c r="AI440" s="13">
        <v>0.14299999999999999</v>
      </c>
      <c r="AJ440" s="10">
        <v>58</v>
      </c>
      <c r="AK440" s="11">
        <v>1.45</v>
      </c>
      <c r="AL440" s="97"/>
      <c r="AM440" s="97"/>
      <c r="AN440" s="97"/>
      <c r="AO440" s="97"/>
      <c r="AP440" s="97"/>
      <c r="AQ440" s="97"/>
      <c r="AR440" s="97"/>
      <c r="AS440" s="97"/>
      <c r="AT440" s="97"/>
      <c r="AU440" s="97"/>
      <c r="AV440" s="97"/>
      <c r="AW440" s="97"/>
      <c r="AX440" s="97"/>
      <c r="AY440" s="97"/>
    </row>
    <row r="441" spans="1:256" s="41" customFormat="1" ht="8.25">
      <c r="A441" s="197" t="s">
        <v>112</v>
      </c>
      <c r="B441" s="193"/>
      <c r="C441" s="193"/>
      <c r="D441" s="194"/>
      <c r="E441" s="181"/>
      <c r="F441" s="43"/>
      <c r="G441" s="34"/>
      <c r="H441" s="44">
        <v>1.5038727783071779</v>
      </c>
      <c r="I441" s="44">
        <v>4.8475763346232963</v>
      </c>
      <c r="J441" s="44">
        <v>1.7265090018110043</v>
      </c>
      <c r="K441" s="44"/>
      <c r="L441" s="44"/>
      <c r="M441" s="44" t="s">
        <v>2501</v>
      </c>
      <c r="N441" s="34">
        <v>5.5677643628300215</v>
      </c>
      <c r="O441" s="44">
        <v>2.3332666657142571</v>
      </c>
      <c r="P441" s="34" t="s">
        <v>2500</v>
      </c>
      <c r="Q441" s="34" t="s">
        <v>2499</v>
      </c>
      <c r="R441" s="34" t="s">
        <v>2498</v>
      </c>
      <c r="S441" s="34" t="s">
        <v>2497</v>
      </c>
      <c r="T441" s="43" t="s">
        <v>2496</v>
      </c>
      <c r="U441" s="43" t="s">
        <v>2495</v>
      </c>
      <c r="V441" s="34"/>
      <c r="W441" s="34" t="s">
        <v>1877</v>
      </c>
      <c r="X441" s="34"/>
      <c r="Y441" s="34" t="s">
        <v>2439</v>
      </c>
      <c r="Z441" s="34"/>
      <c r="AA441" s="34"/>
      <c r="AB441" s="34"/>
      <c r="AC441" s="43"/>
      <c r="AD441" s="43">
        <v>3.5303446479534588E-2</v>
      </c>
      <c r="AE441" s="43">
        <v>9.4461632422904909E-2</v>
      </c>
      <c r="AF441" s="43"/>
      <c r="AG441" s="43" t="s">
        <v>2494</v>
      </c>
      <c r="AH441" s="43"/>
      <c r="AI441" s="42"/>
      <c r="AJ441" s="34"/>
      <c r="AK441" s="44" t="s">
        <v>2493</v>
      </c>
    </row>
    <row r="442" spans="1:256" s="33" customFormat="1" ht="8.25">
      <c r="A442" s="198" t="s">
        <v>113</v>
      </c>
      <c r="B442" s="195"/>
      <c r="C442" s="195"/>
      <c r="D442" s="196"/>
      <c r="E442" s="171"/>
      <c r="F442" s="34"/>
      <c r="G442" s="34"/>
      <c r="H442" s="34">
        <v>3</v>
      </c>
      <c r="I442" s="34">
        <v>3</v>
      </c>
      <c r="J442" s="34">
        <v>3</v>
      </c>
      <c r="K442" s="34"/>
      <c r="L442" s="34">
        <v>1</v>
      </c>
      <c r="M442" s="34">
        <v>2</v>
      </c>
      <c r="N442" s="34">
        <v>3</v>
      </c>
      <c r="O442" s="34">
        <v>3</v>
      </c>
      <c r="P442" s="34">
        <v>2</v>
      </c>
      <c r="Q442" s="34">
        <v>2</v>
      </c>
      <c r="R442" s="34">
        <v>2</v>
      </c>
      <c r="S442" s="34">
        <v>2</v>
      </c>
      <c r="T442" s="34">
        <v>2</v>
      </c>
      <c r="U442" s="34">
        <v>2</v>
      </c>
      <c r="V442" s="34"/>
      <c r="W442" s="34">
        <v>2</v>
      </c>
      <c r="X442" s="34"/>
      <c r="Y442" s="34" t="s">
        <v>176</v>
      </c>
      <c r="Z442" s="34">
        <v>1</v>
      </c>
      <c r="AA442" s="34">
        <v>1</v>
      </c>
      <c r="AB442" s="34">
        <v>1</v>
      </c>
      <c r="AC442" s="34">
        <v>1</v>
      </c>
      <c r="AD442" s="34">
        <v>3</v>
      </c>
      <c r="AE442" s="34">
        <v>3</v>
      </c>
      <c r="AF442" s="34"/>
      <c r="AG442" s="34">
        <v>2</v>
      </c>
      <c r="AH442" s="34">
        <v>1</v>
      </c>
      <c r="AI442" s="34">
        <v>1</v>
      </c>
      <c r="AJ442" s="34">
        <v>1</v>
      </c>
      <c r="AK442" s="34">
        <v>2</v>
      </c>
    </row>
    <row r="443" spans="1:256" s="18" customFormat="1" ht="33.75">
      <c r="A443" s="175" t="s">
        <v>876</v>
      </c>
      <c r="B443" s="188" t="s">
        <v>873</v>
      </c>
      <c r="C443" s="173" t="s">
        <v>875</v>
      </c>
      <c r="D443" s="186" t="s">
        <v>874</v>
      </c>
      <c r="E443" s="167" t="s">
        <v>877</v>
      </c>
      <c r="F443" s="30">
        <v>1</v>
      </c>
      <c r="G443" s="28" t="s">
        <v>2492</v>
      </c>
      <c r="H443" s="29">
        <v>5.3</v>
      </c>
      <c r="I443" s="29">
        <v>17.73</v>
      </c>
      <c r="J443" s="29">
        <v>45.75</v>
      </c>
      <c r="K443" s="29">
        <v>14.295521980904411</v>
      </c>
      <c r="L443" s="29">
        <v>11.724478019095583</v>
      </c>
      <c r="M443" s="29">
        <v>5.2</v>
      </c>
      <c r="N443" s="28">
        <v>969</v>
      </c>
      <c r="O443" s="29">
        <v>10.5</v>
      </c>
      <c r="P443" s="28">
        <v>348.75354107648701</v>
      </c>
      <c r="Q443" s="28">
        <v>624.97429440772214</v>
      </c>
      <c r="R443" s="28">
        <v>465.0047214353163</v>
      </c>
      <c r="S443" s="28">
        <v>10.929598153394188</v>
      </c>
      <c r="T443" s="30">
        <v>7.7003986989822693</v>
      </c>
      <c r="U443" s="30">
        <v>4.0558745147413706</v>
      </c>
      <c r="V443" s="28">
        <v>0</v>
      </c>
      <c r="W443" s="28">
        <v>0</v>
      </c>
      <c r="X443" s="28">
        <v>5</v>
      </c>
      <c r="Y443" s="28">
        <v>0</v>
      </c>
      <c r="Z443" s="28">
        <v>4.605395611032816</v>
      </c>
      <c r="AA443" s="28">
        <v>0</v>
      </c>
      <c r="AB443" s="28">
        <v>0</v>
      </c>
      <c r="AC443" s="30">
        <v>2</v>
      </c>
      <c r="AD443" s="30">
        <v>0.79</v>
      </c>
      <c r="AE443" s="30">
        <v>0.34</v>
      </c>
      <c r="AF443" s="29">
        <v>12.157432432432431</v>
      </c>
      <c r="AG443" s="29">
        <v>4.4495218295218288</v>
      </c>
      <c r="AH443" s="29">
        <v>7.7079106029106024</v>
      </c>
      <c r="AI443" s="30">
        <v>0.78</v>
      </c>
      <c r="AJ443" s="28">
        <v>97</v>
      </c>
      <c r="AK443" s="28">
        <v>0</v>
      </c>
      <c r="AL443" s="97"/>
      <c r="AM443" s="97"/>
      <c r="AN443" s="97"/>
      <c r="AO443" s="97"/>
      <c r="AP443" s="97"/>
      <c r="AQ443" s="97"/>
      <c r="AR443" s="97"/>
      <c r="AS443" s="97"/>
      <c r="AT443" s="97"/>
      <c r="AU443" s="97"/>
      <c r="AV443" s="97"/>
      <c r="AW443" s="97"/>
      <c r="AX443" s="97"/>
      <c r="AY443" s="97"/>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c r="CZ443" s="6"/>
      <c r="DA443" s="6"/>
      <c r="DB443" s="6"/>
      <c r="DC443" s="6"/>
      <c r="DD443" s="6"/>
      <c r="DE443" s="6"/>
      <c r="DF443" s="6"/>
      <c r="DG443" s="6"/>
      <c r="DH443" s="6"/>
      <c r="DI443" s="6"/>
      <c r="DJ443" s="6"/>
      <c r="DK443" s="6"/>
      <c r="DL443" s="6"/>
      <c r="DM443" s="6"/>
      <c r="DN443" s="6"/>
      <c r="DO443" s="6"/>
      <c r="DP443" s="6"/>
      <c r="DQ443" s="6"/>
      <c r="DR443" s="6"/>
      <c r="DS443" s="6"/>
      <c r="DT443" s="6"/>
      <c r="DU443" s="6"/>
      <c r="DV443" s="6"/>
      <c r="DW443" s="6"/>
      <c r="DX443" s="6"/>
      <c r="DY443" s="6"/>
      <c r="DZ443" s="6"/>
      <c r="EA443" s="6"/>
      <c r="EB443" s="6"/>
      <c r="EC443" s="6"/>
      <c r="ED443" s="6"/>
      <c r="EE443" s="6"/>
      <c r="EF443" s="6"/>
      <c r="EG443" s="6"/>
      <c r="EH443" s="6"/>
      <c r="EI443" s="6"/>
      <c r="EJ443" s="6"/>
      <c r="EK443" s="6"/>
      <c r="EL443" s="6"/>
      <c r="EM443" s="6"/>
      <c r="EN443" s="6"/>
      <c r="EO443" s="6"/>
      <c r="EP443" s="6"/>
      <c r="EQ443" s="6"/>
      <c r="ER443" s="6"/>
      <c r="ES443" s="6"/>
      <c r="ET443" s="6"/>
      <c r="EU443" s="6"/>
      <c r="EV443" s="6"/>
      <c r="EW443" s="6"/>
      <c r="EX443" s="6"/>
      <c r="EY443" s="6"/>
      <c r="EZ443" s="6"/>
      <c r="FA443" s="6"/>
      <c r="FB443" s="6"/>
      <c r="FC443" s="6"/>
      <c r="FD443" s="6"/>
      <c r="FE443" s="6"/>
      <c r="FF443" s="6"/>
      <c r="FG443" s="6"/>
      <c r="FH443" s="6"/>
      <c r="FI443" s="6"/>
      <c r="FJ443" s="6"/>
      <c r="FK443" s="6"/>
      <c r="FL443" s="6"/>
      <c r="FM443" s="6"/>
      <c r="FN443" s="6"/>
      <c r="FO443" s="6"/>
      <c r="FP443" s="6"/>
      <c r="FQ443" s="6"/>
      <c r="FR443" s="6"/>
      <c r="FS443" s="6"/>
      <c r="FT443" s="6"/>
      <c r="FU443" s="6"/>
      <c r="FV443" s="6"/>
      <c r="FW443" s="6"/>
      <c r="FX443" s="6"/>
      <c r="FY443" s="6"/>
      <c r="FZ443" s="6"/>
      <c r="GA443" s="6"/>
      <c r="GB443" s="6"/>
      <c r="GC443" s="6"/>
      <c r="GD443" s="6"/>
      <c r="GE443" s="6"/>
      <c r="GF443" s="6"/>
      <c r="GG443" s="6"/>
      <c r="GH443" s="6"/>
      <c r="GI443" s="6"/>
      <c r="GJ443" s="6"/>
      <c r="GK443" s="6"/>
      <c r="GL443" s="6"/>
      <c r="GM443" s="6"/>
      <c r="GN443" s="6"/>
      <c r="GO443" s="6"/>
      <c r="GP443" s="6"/>
      <c r="GQ443" s="6"/>
      <c r="GR443" s="6"/>
      <c r="GS443" s="6"/>
      <c r="GT443" s="6"/>
      <c r="GU443" s="6"/>
      <c r="GV443" s="6"/>
      <c r="GW443" s="6"/>
      <c r="GX443" s="6"/>
      <c r="GY443" s="6"/>
      <c r="GZ443" s="6"/>
      <c r="HA443" s="6"/>
      <c r="HB443" s="6"/>
      <c r="HC443" s="6"/>
      <c r="HD443" s="6"/>
      <c r="HE443" s="6"/>
      <c r="HF443" s="6"/>
      <c r="HG443" s="6"/>
      <c r="HH443" s="6"/>
      <c r="HI443" s="6"/>
      <c r="HJ443" s="6"/>
      <c r="HK443" s="6"/>
      <c r="HL443" s="6"/>
      <c r="HM443" s="6"/>
      <c r="HN443" s="6"/>
      <c r="HO443" s="6"/>
      <c r="HP443" s="6"/>
      <c r="HQ443" s="6"/>
      <c r="HR443" s="6"/>
      <c r="HS443" s="6"/>
      <c r="HT443" s="6"/>
      <c r="HU443" s="6"/>
      <c r="HV443" s="6"/>
      <c r="HW443" s="6"/>
      <c r="HX443" s="6"/>
      <c r="HY443" s="6"/>
      <c r="HZ443" s="6"/>
      <c r="IA443" s="6"/>
      <c r="IB443" s="6"/>
      <c r="IC443" s="6"/>
      <c r="ID443" s="6"/>
      <c r="IE443" s="6"/>
      <c r="IF443" s="6"/>
      <c r="IG443" s="6"/>
      <c r="IH443" s="6"/>
      <c r="II443" s="6"/>
      <c r="IJ443" s="6"/>
      <c r="IK443" s="6"/>
      <c r="IL443" s="6"/>
      <c r="IM443" s="6"/>
      <c r="IN443" s="6"/>
      <c r="IO443" s="6"/>
      <c r="IP443" s="6"/>
      <c r="IQ443" s="6"/>
      <c r="IR443" s="6"/>
      <c r="IS443" s="6"/>
      <c r="IT443" s="6"/>
      <c r="IU443" s="6"/>
      <c r="IV443" s="6"/>
    </row>
    <row r="444" spans="1:256" s="35" customFormat="1" ht="8.25">
      <c r="A444" s="176" t="s">
        <v>112</v>
      </c>
      <c r="B444" s="189"/>
      <c r="C444" s="189"/>
      <c r="D444" s="190"/>
      <c r="E444" s="172"/>
      <c r="F444" s="39"/>
      <c r="G444" s="25"/>
      <c r="H444" s="40">
        <v>0</v>
      </c>
      <c r="I444" s="40"/>
      <c r="J444" s="40" t="s">
        <v>2491</v>
      </c>
      <c r="K444" s="40"/>
      <c r="L444" s="40"/>
      <c r="M444" s="40"/>
      <c r="N444" s="25"/>
      <c r="O444" s="40"/>
      <c r="P444" s="25"/>
      <c r="Q444" s="25"/>
      <c r="R444" s="25"/>
      <c r="S444" s="25"/>
      <c r="T444" s="39"/>
      <c r="U444" s="39"/>
      <c r="V444" s="25"/>
      <c r="W444" s="25"/>
      <c r="X444" s="25"/>
      <c r="Y444" s="25"/>
      <c r="Z444" s="25"/>
      <c r="AA444" s="25"/>
      <c r="AB444" s="25"/>
      <c r="AC444" s="39"/>
      <c r="AD444" s="39"/>
      <c r="AE444" s="39"/>
      <c r="AF444" s="39"/>
      <c r="AG444" s="39"/>
      <c r="AH444" s="39"/>
      <c r="AI444" s="38"/>
      <c r="AJ444" s="25"/>
      <c r="AK444" s="40"/>
      <c r="AL444" s="41"/>
      <c r="AM444" s="41"/>
      <c r="AN444" s="41"/>
      <c r="AO444" s="41"/>
      <c r="AP444" s="41"/>
      <c r="AQ444" s="41"/>
      <c r="AR444" s="41"/>
      <c r="AS444" s="41"/>
      <c r="AT444" s="41"/>
      <c r="AU444" s="41"/>
      <c r="AV444" s="41"/>
      <c r="AW444" s="41"/>
      <c r="AX444" s="41"/>
      <c r="AY444" s="41"/>
      <c r="AZ444" s="41"/>
      <c r="BA444" s="41"/>
      <c r="BB444" s="41"/>
      <c r="BC444" s="41"/>
      <c r="BD444" s="41"/>
      <c r="BE444" s="41"/>
      <c r="BF444" s="41"/>
      <c r="BG444" s="41"/>
      <c r="BH444" s="41"/>
      <c r="BI444" s="41"/>
      <c r="BJ444" s="41"/>
      <c r="BK444" s="41"/>
      <c r="BL444" s="41"/>
      <c r="BM444" s="41"/>
      <c r="BN444" s="41"/>
      <c r="BO444" s="41"/>
      <c r="BP444" s="41"/>
      <c r="BQ444" s="41"/>
      <c r="BR444" s="41"/>
      <c r="BS444" s="41"/>
      <c r="BT444" s="41"/>
      <c r="BU444" s="41"/>
      <c r="BV444" s="41"/>
      <c r="BW444" s="41"/>
      <c r="BX444" s="41"/>
      <c r="BY444" s="41"/>
      <c r="BZ444" s="41"/>
      <c r="CA444" s="41"/>
      <c r="CB444" s="41"/>
      <c r="CC444" s="41"/>
      <c r="CD444" s="41"/>
      <c r="CE444" s="41"/>
      <c r="CF444" s="41"/>
      <c r="CG444" s="41"/>
      <c r="CH444" s="41"/>
      <c r="CI444" s="41"/>
      <c r="CJ444" s="41"/>
      <c r="CK444" s="41"/>
      <c r="CL444" s="41"/>
      <c r="CM444" s="41"/>
      <c r="CN444" s="41"/>
      <c r="CO444" s="41"/>
      <c r="CP444" s="41"/>
      <c r="CQ444" s="41"/>
      <c r="CR444" s="41"/>
      <c r="CS444" s="41"/>
      <c r="CT444" s="41"/>
      <c r="CU444" s="41"/>
      <c r="CV444" s="41"/>
      <c r="CW444" s="41"/>
      <c r="CX444" s="41"/>
      <c r="CY444" s="41"/>
      <c r="CZ444" s="41"/>
      <c r="DA444" s="41"/>
      <c r="DB444" s="41"/>
      <c r="DC444" s="41"/>
      <c r="DD444" s="41"/>
      <c r="DE444" s="41"/>
      <c r="DF444" s="41"/>
      <c r="DG444" s="41"/>
      <c r="DH444" s="41"/>
      <c r="DI444" s="41"/>
      <c r="DJ444" s="41"/>
      <c r="DK444" s="41"/>
      <c r="DL444" s="41"/>
      <c r="DM444" s="41"/>
      <c r="DN444" s="41"/>
      <c r="DO444" s="41"/>
      <c r="DP444" s="41"/>
      <c r="DQ444" s="41"/>
      <c r="DR444" s="41"/>
      <c r="DS444" s="41"/>
      <c r="DT444" s="41"/>
      <c r="DU444" s="41"/>
      <c r="DV444" s="41"/>
      <c r="DW444" s="41"/>
      <c r="DX444" s="41"/>
      <c r="DY444" s="41"/>
      <c r="DZ444" s="41"/>
      <c r="EA444" s="41"/>
      <c r="EB444" s="41"/>
      <c r="EC444" s="41"/>
      <c r="ED444" s="41"/>
      <c r="EE444" s="41"/>
      <c r="EF444" s="41"/>
      <c r="EG444" s="41"/>
      <c r="EH444" s="41"/>
      <c r="EI444" s="41"/>
      <c r="EJ444" s="41"/>
      <c r="EK444" s="41"/>
      <c r="EL444" s="41"/>
      <c r="EM444" s="41"/>
      <c r="EN444" s="41"/>
      <c r="EO444" s="41"/>
      <c r="EP444" s="41"/>
      <c r="EQ444" s="41"/>
      <c r="ER444" s="41"/>
      <c r="ES444" s="41"/>
      <c r="ET444" s="41"/>
      <c r="EU444" s="41"/>
      <c r="EV444" s="41"/>
      <c r="EW444" s="41"/>
      <c r="EX444" s="41"/>
      <c r="EY444" s="41"/>
      <c r="EZ444" s="41"/>
      <c r="FA444" s="41"/>
      <c r="FB444" s="41"/>
      <c r="FC444" s="41"/>
      <c r="FD444" s="41"/>
      <c r="FE444" s="41"/>
      <c r="FF444" s="41"/>
      <c r="FG444" s="41"/>
      <c r="FH444" s="41"/>
      <c r="FI444" s="41"/>
      <c r="FJ444" s="41"/>
      <c r="FK444" s="41"/>
      <c r="FL444" s="41"/>
      <c r="FM444" s="41"/>
      <c r="FN444" s="41"/>
      <c r="FO444" s="41"/>
      <c r="FP444" s="41"/>
      <c r="FQ444" s="41"/>
      <c r="FR444" s="41"/>
      <c r="FS444" s="41"/>
      <c r="FT444" s="41"/>
      <c r="FU444" s="41"/>
      <c r="FV444" s="41"/>
      <c r="FW444" s="41"/>
      <c r="FX444" s="41"/>
      <c r="FY444" s="41"/>
      <c r="FZ444" s="41"/>
      <c r="GA444" s="41"/>
      <c r="GB444" s="41"/>
      <c r="GC444" s="41"/>
      <c r="GD444" s="41"/>
      <c r="GE444" s="41"/>
      <c r="GF444" s="41"/>
      <c r="GG444" s="41"/>
      <c r="GH444" s="41"/>
      <c r="GI444" s="41"/>
      <c r="GJ444" s="41"/>
      <c r="GK444" s="41"/>
      <c r="GL444" s="41"/>
      <c r="GM444" s="41"/>
      <c r="GN444" s="41"/>
      <c r="GO444" s="41"/>
      <c r="GP444" s="41"/>
      <c r="GQ444" s="41"/>
      <c r="GR444" s="41"/>
      <c r="GS444" s="41"/>
      <c r="GT444" s="41"/>
      <c r="GU444" s="41"/>
      <c r="GV444" s="41"/>
      <c r="GW444" s="41"/>
      <c r="GX444" s="41"/>
      <c r="GY444" s="41"/>
      <c r="GZ444" s="41"/>
      <c r="HA444" s="41"/>
      <c r="HB444" s="41"/>
      <c r="HC444" s="41"/>
      <c r="HD444" s="41"/>
      <c r="HE444" s="41"/>
      <c r="HF444" s="41"/>
      <c r="HG444" s="41"/>
      <c r="HH444" s="41"/>
      <c r="HI444" s="41"/>
      <c r="HJ444" s="41"/>
      <c r="HK444" s="41"/>
      <c r="HL444" s="41"/>
      <c r="HM444" s="41"/>
      <c r="HN444" s="41"/>
      <c r="HO444" s="41"/>
      <c r="HP444" s="41"/>
      <c r="HQ444" s="41"/>
      <c r="HR444" s="41"/>
      <c r="HS444" s="41"/>
      <c r="HT444" s="41"/>
      <c r="HU444" s="41"/>
      <c r="HV444" s="41"/>
      <c r="HW444" s="41"/>
      <c r="HX444" s="41"/>
      <c r="HY444" s="41"/>
      <c r="HZ444" s="41"/>
      <c r="IA444" s="41"/>
      <c r="IB444" s="41"/>
      <c r="IC444" s="41"/>
      <c r="ID444" s="41"/>
      <c r="IE444" s="41"/>
      <c r="IF444" s="41"/>
      <c r="IG444" s="41"/>
      <c r="IH444" s="41"/>
      <c r="II444" s="41"/>
      <c r="IJ444" s="41"/>
      <c r="IK444" s="41"/>
      <c r="IL444" s="41"/>
      <c r="IM444" s="41"/>
      <c r="IN444" s="41"/>
      <c r="IO444" s="41"/>
      <c r="IP444" s="41"/>
      <c r="IQ444" s="41"/>
      <c r="IR444" s="41"/>
      <c r="IS444" s="41"/>
      <c r="IT444" s="41"/>
      <c r="IU444" s="41"/>
      <c r="IV444" s="41"/>
    </row>
    <row r="445" spans="1:256" s="24" customFormat="1" ht="8.25">
      <c r="A445" s="177" t="s">
        <v>113</v>
      </c>
      <c r="B445" s="191"/>
      <c r="C445" s="191"/>
      <c r="D445" s="192"/>
      <c r="E445" s="169"/>
      <c r="F445" s="39"/>
      <c r="G445" s="25"/>
      <c r="H445" s="25">
        <v>3</v>
      </c>
      <c r="I445" s="25">
        <v>1</v>
      </c>
      <c r="J445" s="25">
        <v>2</v>
      </c>
      <c r="K445" s="25"/>
      <c r="L445" s="25">
        <v>1</v>
      </c>
      <c r="M445" s="25">
        <v>1</v>
      </c>
      <c r="N445" s="25">
        <v>1</v>
      </c>
      <c r="O445" s="25">
        <v>1</v>
      </c>
      <c r="P445" s="25">
        <v>1</v>
      </c>
      <c r="Q445" s="25">
        <v>1</v>
      </c>
      <c r="R445" s="25">
        <v>1</v>
      </c>
      <c r="S445" s="25">
        <v>1</v>
      </c>
      <c r="T445" s="25">
        <v>1</v>
      </c>
      <c r="U445" s="25">
        <v>1</v>
      </c>
      <c r="V445" s="25"/>
      <c r="W445" s="25">
        <v>1</v>
      </c>
      <c r="X445" s="25"/>
      <c r="Y445" s="25">
        <v>1</v>
      </c>
      <c r="Z445" s="25">
        <v>1</v>
      </c>
      <c r="AA445" s="25">
        <v>1</v>
      </c>
      <c r="AB445" s="25">
        <v>1</v>
      </c>
      <c r="AC445" s="25">
        <v>1</v>
      </c>
      <c r="AD445" s="25">
        <v>1</v>
      </c>
      <c r="AE445" s="25">
        <v>1</v>
      </c>
      <c r="AF445" s="25"/>
      <c r="AG445" s="25">
        <v>1</v>
      </c>
      <c r="AH445" s="25">
        <v>1</v>
      </c>
      <c r="AI445" s="25">
        <v>1</v>
      </c>
      <c r="AJ445" s="25">
        <v>1</v>
      </c>
      <c r="AK445" s="25">
        <v>1</v>
      </c>
      <c r="AL445" s="33"/>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c r="CN445" s="33"/>
      <c r="CO445" s="33"/>
      <c r="CP445" s="33"/>
      <c r="CQ445" s="33"/>
      <c r="CR445" s="33"/>
      <c r="CS445" s="33"/>
      <c r="CT445" s="33"/>
      <c r="CU445" s="33"/>
      <c r="CV445" s="33"/>
      <c r="CW445" s="33"/>
      <c r="CX445" s="33"/>
      <c r="CY445" s="33"/>
      <c r="CZ445" s="33"/>
      <c r="DA445" s="33"/>
      <c r="DB445" s="33"/>
      <c r="DC445" s="33"/>
      <c r="DD445" s="33"/>
      <c r="DE445" s="33"/>
      <c r="DF445" s="33"/>
      <c r="DG445" s="33"/>
      <c r="DH445" s="33"/>
      <c r="DI445" s="33"/>
      <c r="DJ445" s="33"/>
      <c r="DK445" s="33"/>
      <c r="DL445" s="33"/>
      <c r="DM445" s="33"/>
      <c r="DN445" s="33"/>
      <c r="DO445" s="33"/>
      <c r="DP445" s="33"/>
      <c r="DQ445" s="33"/>
      <c r="DR445" s="33"/>
      <c r="DS445" s="33"/>
      <c r="DT445" s="33"/>
      <c r="DU445" s="33"/>
      <c r="DV445" s="33"/>
      <c r="DW445" s="33"/>
      <c r="DX445" s="33"/>
      <c r="DY445" s="33"/>
      <c r="DZ445" s="33"/>
      <c r="EA445" s="33"/>
      <c r="EB445" s="33"/>
      <c r="EC445" s="33"/>
      <c r="ED445" s="33"/>
      <c r="EE445" s="33"/>
      <c r="EF445" s="33"/>
      <c r="EG445" s="33"/>
      <c r="EH445" s="33"/>
      <c r="EI445" s="33"/>
      <c r="EJ445" s="33"/>
      <c r="EK445" s="33"/>
      <c r="EL445" s="33"/>
      <c r="EM445" s="33"/>
      <c r="EN445" s="33"/>
      <c r="EO445" s="33"/>
      <c r="EP445" s="33"/>
      <c r="EQ445" s="33"/>
      <c r="ER445" s="33"/>
      <c r="ES445" s="33"/>
      <c r="ET445" s="33"/>
      <c r="EU445" s="33"/>
      <c r="EV445" s="33"/>
      <c r="EW445" s="33"/>
      <c r="EX445" s="33"/>
      <c r="EY445" s="33"/>
      <c r="EZ445" s="33"/>
      <c r="FA445" s="33"/>
      <c r="FB445" s="33"/>
      <c r="FC445" s="33"/>
      <c r="FD445" s="33"/>
      <c r="FE445" s="33"/>
      <c r="FF445" s="33"/>
      <c r="FG445" s="33"/>
      <c r="FH445" s="33"/>
      <c r="FI445" s="33"/>
      <c r="FJ445" s="33"/>
      <c r="FK445" s="33"/>
      <c r="FL445" s="33"/>
      <c r="FM445" s="33"/>
      <c r="FN445" s="33"/>
      <c r="FO445" s="33"/>
      <c r="FP445" s="33"/>
      <c r="FQ445" s="33"/>
      <c r="FR445" s="33"/>
      <c r="FS445" s="33"/>
      <c r="FT445" s="33"/>
      <c r="FU445" s="33"/>
      <c r="FV445" s="33"/>
      <c r="FW445" s="33"/>
      <c r="FX445" s="33"/>
      <c r="FY445" s="33"/>
      <c r="FZ445" s="33"/>
      <c r="GA445" s="33"/>
      <c r="GB445" s="33"/>
      <c r="GC445" s="33"/>
      <c r="GD445" s="33"/>
      <c r="GE445" s="33"/>
      <c r="GF445" s="33"/>
      <c r="GG445" s="33"/>
      <c r="GH445" s="33"/>
      <c r="GI445" s="33"/>
      <c r="GJ445" s="33"/>
      <c r="GK445" s="33"/>
      <c r="GL445" s="33"/>
      <c r="GM445" s="33"/>
      <c r="GN445" s="33"/>
      <c r="GO445" s="33"/>
      <c r="GP445" s="33"/>
      <c r="GQ445" s="33"/>
      <c r="GR445" s="33"/>
      <c r="GS445" s="33"/>
      <c r="GT445" s="33"/>
      <c r="GU445" s="33"/>
      <c r="GV445" s="33"/>
      <c r="GW445" s="33"/>
      <c r="GX445" s="33"/>
      <c r="GY445" s="33"/>
      <c r="GZ445" s="33"/>
      <c r="HA445" s="33"/>
      <c r="HB445" s="33"/>
      <c r="HC445" s="33"/>
      <c r="HD445" s="33"/>
      <c r="HE445" s="33"/>
      <c r="HF445" s="33"/>
      <c r="HG445" s="33"/>
      <c r="HH445" s="33"/>
      <c r="HI445" s="33"/>
      <c r="HJ445" s="33"/>
      <c r="HK445" s="33"/>
      <c r="HL445" s="33"/>
      <c r="HM445" s="33"/>
      <c r="HN445" s="33"/>
      <c r="HO445" s="33"/>
      <c r="HP445" s="33"/>
      <c r="HQ445" s="33"/>
      <c r="HR445" s="33"/>
      <c r="HS445" s="33"/>
      <c r="HT445" s="33"/>
      <c r="HU445" s="33"/>
      <c r="HV445" s="33"/>
      <c r="HW445" s="33"/>
      <c r="HX445" s="33"/>
      <c r="HY445" s="33"/>
      <c r="HZ445" s="33"/>
      <c r="IA445" s="33"/>
      <c r="IB445" s="33"/>
      <c r="IC445" s="33"/>
      <c r="ID445" s="33"/>
      <c r="IE445" s="33"/>
      <c r="IF445" s="33"/>
      <c r="IG445" s="33"/>
      <c r="IH445" s="33"/>
      <c r="II445" s="33"/>
      <c r="IJ445" s="33"/>
      <c r="IK445" s="33"/>
      <c r="IL445" s="33"/>
      <c r="IM445" s="33"/>
      <c r="IN445" s="33"/>
      <c r="IO445" s="33"/>
      <c r="IP445" s="33"/>
      <c r="IQ445" s="33"/>
      <c r="IR445" s="33"/>
      <c r="IS445" s="33"/>
      <c r="IT445" s="33"/>
      <c r="IU445" s="33"/>
      <c r="IV445" s="33"/>
    </row>
    <row r="446" spans="1:256" ht="33.75">
      <c r="A446" s="178" t="s">
        <v>901</v>
      </c>
      <c r="B446" s="163" t="s">
        <v>899</v>
      </c>
      <c r="C446" s="174" t="s">
        <v>902</v>
      </c>
      <c r="D446" s="179" t="s">
        <v>900</v>
      </c>
      <c r="E446" s="164" t="s">
        <v>903</v>
      </c>
      <c r="F446" s="8">
        <v>0.45</v>
      </c>
      <c r="G446" s="10" t="s">
        <v>2490</v>
      </c>
      <c r="H446" s="11">
        <v>4.5</v>
      </c>
      <c r="I446" s="11">
        <v>15.23</v>
      </c>
      <c r="J446" s="11">
        <v>64.5</v>
      </c>
      <c r="K446" s="11">
        <v>7.269999999999996</v>
      </c>
      <c r="L446" s="11">
        <v>6.7</v>
      </c>
      <c r="M446" s="11">
        <v>1.8</v>
      </c>
      <c r="N446" s="10">
        <v>100</v>
      </c>
      <c r="O446" s="11">
        <v>4.8</v>
      </c>
      <c r="P446" s="10">
        <v>158</v>
      </c>
      <c r="Q446" s="10">
        <v>346</v>
      </c>
      <c r="R446" s="10">
        <v>441</v>
      </c>
      <c r="S446" s="10">
        <v>2</v>
      </c>
      <c r="T446" s="8">
        <v>3.09</v>
      </c>
      <c r="U446" s="8">
        <v>1.5860000000000001</v>
      </c>
      <c r="V446" s="10">
        <v>1</v>
      </c>
      <c r="W446" s="10">
        <v>0</v>
      </c>
      <c r="X446" s="10">
        <v>12</v>
      </c>
      <c r="Y446" s="10">
        <v>0</v>
      </c>
      <c r="Z446" s="10">
        <v>12</v>
      </c>
      <c r="AA446" s="10">
        <v>0</v>
      </c>
      <c r="AB446" s="10">
        <v>0</v>
      </c>
      <c r="AC446" s="8">
        <v>3.6063503649635038</v>
      </c>
      <c r="AD446" s="8">
        <v>0.45</v>
      </c>
      <c r="AE446" s="8">
        <v>0.15</v>
      </c>
      <c r="AF446" s="11">
        <v>4</v>
      </c>
      <c r="AG446" s="12">
        <v>1.2</v>
      </c>
      <c r="AH446" s="12">
        <v>2.8</v>
      </c>
      <c r="AI446" s="13">
        <v>0.53700000000000003</v>
      </c>
      <c r="AJ446" s="10">
        <v>98</v>
      </c>
      <c r="AK446" s="11">
        <v>1.3</v>
      </c>
      <c r="AL446" s="97"/>
      <c r="AM446" s="97"/>
      <c r="AN446" s="97"/>
      <c r="AO446" s="97"/>
      <c r="AP446" s="97"/>
      <c r="AQ446" s="97"/>
      <c r="AR446" s="97"/>
      <c r="AS446" s="97"/>
      <c r="AT446" s="97"/>
      <c r="AU446" s="97"/>
      <c r="AV446" s="97"/>
      <c r="AW446" s="97"/>
      <c r="AX446" s="97"/>
      <c r="AY446" s="97"/>
    </row>
    <row r="447" spans="1:256" s="41" customFormat="1" ht="8.25">
      <c r="A447" s="197" t="s">
        <v>112</v>
      </c>
      <c r="B447" s="193"/>
      <c r="C447" s="193"/>
      <c r="D447" s="194"/>
      <c r="E447" s="181"/>
      <c r="F447" s="43"/>
      <c r="G447" s="34"/>
      <c r="H447" s="44"/>
      <c r="I447" s="44"/>
      <c r="J447" s="44"/>
      <c r="K447" s="44"/>
      <c r="L447" s="44"/>
      <c r="M447" s="44"/>
      <c r="N447" s="34"/>
      <c r="O447" s="44"/>
      <c r="P447" s="34"/>
      <c r="Q447" s="34"/>
      <c r="R447" s="34"/>
      <c r="S447" s="34"/>
      <c r="T447" s="43"/>
      <c r="U447" s="43"/>
      <c r="V447" s="34"/>
      <c r="W447" s="34"/>
      <c r="X447" s="34"/>
      <c r="Y447" s="34"/>
      <c r="Z447" s="34"/>
      <c r="AA447" s="34"/>
      <c r="AB447" s="34"/>
      <c r="AC447" s="43"/>
      <c r="AD447" s="43"/>
      <c r="AE447" s="43"/>
      <c r="AF447" s="43"/>
      <c r="AG447" s="43"/>
      <c r="AH447" s="43"/>
      <c r="AI447" s="42"/>
      <c r="AJ447" s="34"/>
      <c r="AK447" s="44"/>
    </row>
    <row r="448" spans="1:256" s="33" customFormat="1" ht="8.25">
      <c r="A448" s="198" t="s">
        <v>113</v>
      </c>
      <c r="B448" s="195"/>
      <c r="C448" s="195"/>
      <c r="D448" s="196"/>
      <c r="E448" s="171"/>
      <c r="F448" s="34"/>
      <c r="G448" s="34"/>
      <c r="H448" s="34">
        <v>1</v>
      </c>
      <c r="I448" s="34">
        <v>1</v>
      </c>
      <c r="J448" s="34">
        <v>1</v>
      </c>
      <c r="K448" s="34"/>
      <c r="L448" s="34">
        <v>1</v>
      </c>
      <c r="M448" s="34">
        <v>1</v>
      </c>
      <c r="N448" s="34">
        <v>1</v>
      </c>
      <c r="O448" s="34">
        <v>1</v>
      </c>
      <c r="P448" s="34">
        <v>1</v>
      </c>
      <c r="Q448" s="34">
        <v>1</v>
      </c>
      <c r="R448" s="34">
        <v>1</v>
      </c>
      <c r="S448" s="34">
        <v>1</v>
      </c>
      <c r="T448" s="34">
        <v>1</v>
      </c>
      <c r="U448" s="34">
        <v>1</v>
      </c>
      <c r="V448" s="34"/>
      <c r="W448" s="34">
        <v>1</v>
      </c>
      <c r="X448" s="34"/>
      <c r="Y448" s="34">
        <v>1</v>
      </c>
      <c r="Z448" s="34">
        <v>1</v>
      </c>
      <c r="AA448" s="34">
        <v>1</v>
      </c>
      <c r="AB448" s="34">
        <v>1</v>
      </c>
      <c r="AC448" s="34">
        <v>1</v>
      </c>
      <c r="AD448" s="34">
        <v>1</v>
      </c>
      <c r="AE448" s="34">
        <v>1</v>
      </c>
      <c r="AF448" s="34"/>
      <c r="AG448" s="34">
        <v>1</v>
      </c>
      <c r="AH448" s="34">
        <v>1</v>
      </c>
      <c r="AI448" s="34">
        <v>1</v>
      </c>
      <c r="AJ448" s="34">
        <v>1</v>
      </c>
      <c r="AK448" s="34">
        <v>1</v>
      </c>
    </row>
    <row r="449" spans="1:256" s="48" customFormat="1">
      <c r="A449" s="222" t="s">
        <v>2489</v>
      </c>
      <c r="B449" s="223"/>
      <c r="C449" s="224"/>
      <c r="D449" s="225"/>
      <c r="E449" s="182"/>
      <c r="F449" s="51"/>
      <c r="G449" s="49"/>
      <c r="H449" s="49"/>
      <c r="I449" s="49"/>
      <c r="J449" s="49"/>
      <c r="K449" s="49"/>
      <c r="L449" s="49"/>
      <c r="M449" s="49"/>
      <c r="N449" s="49"/>
      <c r="O449" s="49"/>
      <c r="P449" s="49"/>
      <c r="Q449" s="49"/>
      <c r="R449" s="49"/>
      <c r="S449" s="49"/>
      <c r="T449" s="49"/>
      <c r="U449" s="49"/>
      <c r="V449" s="49"/>
      <c r="W449" s="49"/>
      <c r="X449" s="49"/>
      <c r="Y449" s="49"/>
      <c r="Z449" s="49"/>
      <c r="AA449" s="49"/>
      <c r="AB449" s="49"/>
      <c r="AC449" s="49"/>
      <c r="AD449" s="49"/>
      <c r="AE449" s="49"/>
      <c r="AF449" s="49"/>
      <c r="AG449" s="49"/>
      <c r="AH449" s="49"/>
      <c r="AI449" s="49"/>
      <c r="AJ449" s="49"/>
      <c r="AK449" s="49"/>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c r="CZ449" s="6"/>
      <c r="DA449" s="6"/>
      <c r="DB449" s="6"/>
      <c r="DC449" s="6"/>
      <c r="DD449" s="6"/>
      <c r="DE449" s="6"/>
      <c r="DF449" s="6"/>
      <c r="DG449" s="6"/>
      <c r="DH449" s="6"/>
      <c r="DI449" s="6"/>
      <c r="DJ449" s="6"/>
      <c r="DK449" s="6"/>
      <c r="DL449" s="6"/>
      <c r="DM449" s="6"/>
      <c r="DN449" s="6"/>
      <c r="DO449" s="6"/>
      <c r="DP449" s="6"/>
      <c r="DQ449" s="6"/>
      <c r="DR449" s="6"/>
      <c r="DS449" s="6"/>
      <c r="DT449" s="6"/>
      <c r="DU449" s="6"/>
      <c r="DV449" s="6"/>
      <c r="DW449" s="6"/>
      <c r="DX449" s="6"/>
      <c r="DY449" s="6"/>
      <c r="DZ449" s="6"/>
      <c r="EA449" s="6"/>
      <c r="EB449" s="6"/>
      <c r="EC449" s="6"/>
      <c r="ED449" s="6"/>
      <c r="EE449" s="6"/>
      <c r="EF449" s="6"/>
      <c r="EG449" s="6"/>
      <c r="EH449" s="6"/>
      <c r="EI449" s="6"/>
      <c r="EJ449" s="6"/>
      <c r="EK449" s="6"/>
      <c r="EL449" s="6"/>
      <c r="EM449" s="6"/>
      <c r="EN449" s="6"/>
      <c r="EO449" s="6"/>
      <c r="EP449" s="6"/>
      <c r="EQ449" s="6"/>
      <c r="ER449" s="6"/>
      <c r="ES449" s="6"/>
      <c r="ET449" s="6"/>
      <c r="EU449" s="6"/>
      <c r="EV449" s="6"/>
      <c r="EW449" s="6"/>
      <c r="EX449" s="6"/>
      <c r="EY449" s="6"/>
      <c r="EZ449" s="6"/>
      <c r="FA449" s="6"/>
      <c r="FB449" s="6"/>
      <c r="FC449" s="6"/>
      <c r="FD449" s="6"/>
      <c r="FE449" s="6"/>
      <c r="FF449" s="6"/>
      <c r="FG449" s="6"/>
      <c r="FH449" s="6"/>
      <c r="FI449" s="6"/>
      <c r="FJ449" s="6"/>
      <c r="FK449" s="6"/>
      <c r="FL449" s="6"/>
      <c r="FM449" s="6"/>
      <c r="FN449" s="6"/>
      <c r="FO449" s="6"/>
      <c r="FP449" s="6"/>
      <c r="FQ449" s="6"/>
      <c r="FR449" s="6"/>
      <c r="FS449" s="6"/>
      <c r="FT449" s="6"/>
      <c r="FU449" s="6"/>
      <c r="FV449" s="6"/>
      <c r="FW449" s="6"/>
      <c r="FX449" s="6"/>
      <c r="FY449" s="6"/>
      <c r="FZ449" s="6"/>
      <c r="GA449" s="6"/>
      <c r="GB449" s="6"/>
      <c r="GC449" s="6"/>
      <c r="GD449" s="6"/>
      <c r="GE449" s="6"/>
      <c r="GF449" s="6"/>
      <c r="GG449" s="6"/>
      <c r="GH449" s="6"/>
      <c r="GI449" s="6"/>
      <c r="GJ449" s="6"/>
      <c r="GK449" s="6"/>
      <c r="GL449" s="6"/>
      <c r="GM449" s="6"/>
      <c r="GN449" s="6"/>
      <c r="GO449" s="6"/>
      <c r="GP449" s="6"/>
      <c r="GQ449" s="6"/>
      <c r="GR449" s="6"/>
      <c r="GS449" s="6"/>
      <c r="GT449" s="6"/>
      <c r="GU449" s="6"/>
      <c r="GV449" s="6"/>
      <c r="GW449" s="6"/>
      <c r="GX449" s="6"/>
      <c r="GY449" s="6"/>
      <c r="GZ449" s="6"/>
      <c r="HA449" s="6"/>
      <c r="HB449" s="6"/>
      <c r="HC449" s="6"/>
      <c r="HD449" s="6"/>
      <c r="HE449" s="6"/>
      <c r="HF449" s="6"/>
      <c r="HG449" s="6"/>
      <c r="HH449" s="6"/>
      <c r="HI449" s="6"/>
      <c r="HJ449" s="6"/>
      <c r="HK449" s="6"/>
      <c r="HL449" s="6"/>
      <c r="HM449" s="6"/>
      <c r="HN449" s="6"/>
      <c r="HO449" s="6"/>
      <c r="HP449" s="6"/>
      <c r="HQ449" s="6"/>
      <c r="HR449" s="6"/>
      <c r="HS449" s="6"/>
      <c r="HT449" s="6"/>
      <c r="HU449" s="6"/>
      <c r="HV449" s="6"/>
      <c r="HW449" s="6"/>
      <c r="HX449" s="6"/>
      <c r="HY449" s="6"/>
      <c r="HZ449" s="6"/>
      <c r="IA449" s="6"/>
      <c r="IB449" s="6"/>
      <c r="IC449" s="6"/>
      <c r="ID449" s="6"/>
      <c r="IE449" s="6"/>
      <c r="IF449" s="6"/>
      <c r="IG449" s="6"/>
      <c r="IH449" s="6"/>
      <c r="II449" s="6"/>
      <c r="IJ449" s="6"/>
      <c r="IK449" s="6"/>
      <c r="IL449" s="6"/>
      <c r="IM449" s="6"/>
      <c r="IN449" s="6"/>
      <c r="IO449" s="6"/>
      <c r="IP449" s="6"/>
      <c r="IQ449" s="6"/>
      <c r="IR449" s="6"/>
      <c r="IS449" s="6"/>
      <c r="IT449" s="6"/>
      <c r="IU449" s="6"/>
      <c r="IV449" s="6"/>
    </row>
    <row r="450" spans="1:256" s="15" customFormat="1" ht="22.5">
      <c r="A450" s="215" t="s">
        <v>1046</v>
      </c>
      <c r="B450" s="232" t="s">
        <v>1045</v>
      </c>
      <c r="C450" s="233" t="s">
        <v>2488</v>
      </c>
      <c r="D450" s="234" t="s">
        <v>2487</v>
      </c>
      <c r="E450" s="187" t="s">
        <v>1047</v>
      </c>
      <c r="F450" s="8">
        <v>1</v>
      </c>
      <c r="G450" s="10" t="s">
        <v>2486</v>
      </c>
      <c r="H450" s="11">
        <v>5.44</v>
      </c>
      <c r="I450" s="11">
        <v>7.61</v>
      </c>
      <c r="J450" s="11">
        <v>8.36</v>
      </c>
      <c r="K450" s="11">
        <v>48.67</v>
      </c>
      <c r="L450" s="11">
        <v>26.3</v>
      </c>
      <c r="M450" s="11">
        <v>3.62</v>
      </c>
      <c r="N450" s="10">
        <v>834</v>
      </c>
      <c r="O450" s="11">
        <v>43</v>
      </c>
      <c r="P450" s="10">
        <v>120</v>
      </c>
      <c r="Q450" s="10">
        <v>113</v>
      </c>
      <c r="R450" s="10">
        <v>529</v>
      </c>
      <c r="S450" s="10">
        <v>23</v>
      </c>
      <c r="T450" s="8">
        <v>3.7</v>
      </c>
      <c r="U450" s="8">
        <v>0.41599999999999998</v>
      </c>
      <c r="V450" s="10">
        <v>309.16666666666669</v>
      </c>
      <c r="W450" s="10">
        <v>0</v>
      </c>
      <c r="X450" s="10" t="s">
        <v>2485</v>
      </c>
      <c r="Y450" s="10"/>
      <c r="Z450" s="10" t="s">
        <v>2485</v>
      </c>
      <c r="AA450" s="10"/>
      <c r="AB450" s="10">
        <v>0</v>
      </c>
      <c r="AC450" s="10"/>
      <c r="AD450" s="10">
        <v>8.9999999999999993E-3</v>
      </c>
      <c r="AE450" s="10">
        <v>0.42099999999999999</v>
      </c>
      <c r="AF450" s="11">
        <v>3.9049999999999998</v>
      </c>
      <c r="AG450" s="11">
        <v>2.0049999999999999</v>
      </c>
      <c r="AH450" s="11">
        <v>1.9</v>
      </c>
      <c r="AI450" s="13">
        <v>1.74</v>
      </c>
      <c r="AJ450" s="10">
        <v>180</v>
      </c>
      <c r="AK450" s="11">
        <v>46.5</v>
      </c>
    </row>
    <row r="451" spans="1:256" s="33" customFormat="1" ht="8.25">
      <c r="A451" s="198" t="s">
        <v>113</v>
      </c>
      <c r="B451" s="195"/>
      <c r="C451" s="195"/>
      <c r="D451" s="196"/>
      <c r="E451" s="171"/>
      <c r="F451" s="34"/>
      <c r="G451" s="34"/>
      <c r="H451" s="34">
        <v>1</v>
      </c>
      <c r="I451" s="34">
        <v>1</v>
      </c>
      <c r="J451" s="34">
        <v>1</v>
      </c>
      <c r="K451" s="34"/>
      <c r="L451" s="34">
        <v>1</v>
      </c>
      <c r="M451" s="34">
        <v>1</v>
      </c>
      <c r="N451" s="34">
        <v>1</v>
      </c>
      <c r="O451" s="34">
        <v>1</v>
      </c>
      <c r="P451" s="34">
        <v>1</v>
      </c>
      <c r="Q451" s="34">
        <v>1</v>
      </c>
      <c r="R451" s="34">
        <v>1</v>
      </c>
      <c r="S451" s="34">
        <v>1</v>
      </c>
      <c r="T451" s="34">
        <v>1</v>
      </c>
      <c r="U451" s="34">
        <v>1</v>
      </c>
      <c r="V451" s="34"/>
      <c r="W451" s="34">
        <v>1</v>
      </c>
      <c r="X451" s="34"/>
      <c r="Y451" s="34"/>
      <c r="Z451" s="34">
        <v>1</v>
      </c>
      <c r="AA451" s="34"/>
      <c r="AB451" s="34">
        <v>1</v>
      </c>
      <c r="AC451" s="34"/>
      <c r="AD451" s="34">
        <v>1</v>
      </c>
      <c r="AE451" s="34">
        <v>1</v>
      </c>
      <c r="AF451" s="34"/>
      <c r="AG451" s="34">
        <v>1</v>
      </c>
      <c r="AH451" s="34">
        <v>1</v>
      </c>
      <c r="AI451" s="34">
        <v>1</v>
      </c>
      <c r="AJ451" s="34">
        <v>1</v>
      </c>
      <c r="AK451" s="34">
        <v>1</v>
      </c>
    </row>
    <row r="452" spans="1:256" s="18" customFormat="1" ht="33.75">
      <c r="A452" s="175" t="s">
        <v>981</v>
      </c>
      <c r="B452" s="188" t="s">
        <v>979</v>
      </c>
      <c r="C452" s="173" t="s">
        <v>982</v>
      </c>
      <c r="D452" s="186" t="s">
        <v>980</v>
      </c>
      <c r="E452" s="167" t="s">
        <v>983</v>
      </c>
      <c r="F452" s="30">
        <v>1</v>
      </c>
      <c r="G452" s="28" t="s">
        <v>2484</v>
      </c>
      <c r="H452" s="29">
        <v>20</v>
      </c>
      <c r="I452" s="29">
        <v>10.199999999999999</v>
      </c>
      <c r="J452" s="29">
        <v>2.2000000000000002</v>
      </c>
      <c r="K452" s="29">
        <v>37.777845617095515</v>
      </c>
      <c r="L452" s="29">
        <v>24.422154382904491</v>
      </c>
      <c r="M452" s="29">
        <v>5.4</v>
      </c>
      <c r="N452" s="28">
        <v>130</v>
      </c>
      <c r="O452" s="29" t="s">
        <v>129</v>
      </c>
      <c r="P452" s="28">
        <v>173</v>
      </c>
      <c r="Q452" s="28">
        <v>160</v>
      </c>
      <c r="R452" s="28">
        <v>976.01395551679025</v>
      </c>
      <c r="S452" s="28">
        <v>15.699956389010032</v>
      </c>
      <c r="T452" s="30">
        <v>2.81</v>
      </c>
      <c r="U452" s="30">
        <v>0.47</v>
      </c>
      <c r="V452" s="28">
        <v>0</v>
      </c>
      <c r="W452" s="31">
        <v>0</v>
      </c>
      <c r="X452" s="28" t="s">
        <v>120</v>
      </c>
      <c r="Y452" s="28"/>
      <c r="Z452" s="28"/>
      <c r="AA452" s="28"/>
      <c r="AB452" s="28">
        <v>0</v>
      </c>
      <c r="AC452" s="30"/>
      <c r="AD452" s="30">
        <v>0.22</v>
      </c>
      <c r="AE452" s="30">
        <v>0.17</v>
      </c>
      <c r="AF452" s="30" t="s">
        <v>785</v>
      </c>
      <c r="AG452" s="29">
        <v>0.8</v>
      </c>
      <c r="AH452" s="30"/>
      <c r="AI452" s="30">
        <v>0.23</v>
      </c>
      <c r="AJ452" s="28"/>
      <c r="AK452" s="28">
        <v>0</v>
      </c>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c r="CZ452" s="6"/>
      <c r="DA452" s="6"/>
      <c r="DB452" s="6"/>
      <c r="DC452" s="6"/>
      <c r="DD452" s="6"/>
      <c r="DE452" s="6"/>
      <c r="DF452" s="6"/>
      <c r="DG452" s="6"/>
      <c r="DH452" s="6"/>
      <c r="DI452" s="6"/>
      <c r="DJ452" s="6"/>
      <c r="DK452" s="6"/>
      <c r="DL452" s="6"/>
      <c r="DM452" s="6"/>
      <c r="DN452" s="6"/>
      <c r="DO452" s="6"/>
      <c r="DP452" s="6"/>
      <c r="DQ452" s="6"/>
      <c r="DR452" s="6"/>
      <c r="DS452" s="6"/>
      <c r="DT452" s="6"/>
      <c r="DU452" s="6"/>
      <c r="DV452" s="6"/>
      <c r="DW452" s="6"/>
      <c r="DX452" s="6"/>
      <c r="DY452" s="6"/>
      <c r="DZ452" s="6"/>
      <c r="EA452" s="6"/>
      <c r="EB452" s="6"/>
      <c r="EC452" s="6"/>
      <c r="ED452" s="6"/>
      <c r="EE452" s="6"/>
      <c r="EF452" s="6"/>
      <c r="EG452" s="6"/>
      <c r="EH452" s="6"/>
      <c r="EI452" s="6"/>
      <c r="EJ452" s="6"/>
      <c r="EK452" s="6"/>
      <c r="EL452" s="6"/>
      <c r="EM452" s="6"/>
      <c r="EN452" s="6"/>
      <c r="EO452" s="6"/>
      <c r="EP452" s="6"/>
      <c r="EQ452" s="6"/>
      <c r="ER452" s="6"/>
      <c r="ES452" s="6"/>
      <c r="ET452" s="6"/>
      <c r="EU452" s="6"/>
      <c r="EV452" s="6"/>
      <c r="EW452" s="6"/>
      <c r="EX452" s="6"/>
      <c r="EY452" s="6"/>
      <c r="EZ452" s="6"/>
      <c r="FA452" s="6"/>
      <c r="FB452" s="6"/>
      <c r="FC452" s="6"/>
      <c r="FD452" s="6"/>
      <c r="FE452" s="6"/>
      <c r="FF452" s="6"/>
      <c r="FG452" s="6"/>
      <c r="FH452" s="6"/>
      <c r="FI452" s="6"/>
      <c r="FJ452" s="6"/>
      <c r="FK452" s="6"/>
      <c r="FL452" s="6"/>
      <c r="FM452" s="6"/>
      <c r="FN452" s="6"/>
      <c r="FO452" s="6"/>
      <c r="FP452" s="6"/>
      <c r="FQ452" s="6"/>
      <c r="FR452" s="6"/>
      <c r="FS452" s="6"/>
      <c r="FT452" s="6"/>
      <c r="FU452" s="6"/>
      <c r="FV452" s="6"/>
      <c r="FW452" s="6"/>
      <c r="FX452" s="6"/>
      <c r="FY452" s="6"/>
      <c r="FZ452" s="6"/>
      <c r="GA452" s="6"/>
      <c r="GB452" s="6"/>
      <c r="GC452" s="6"/>
      <c r="GD452" s="6"/>
      <c r="GE452" s="6"/>
      <c r="GF452" s="6"/>
      <c r="GG452" s="6"/>
      <c r="GH452" s="6"/>
      <c r="GI452" s="6"/>
      <c r="GJ452" s="6"/>
      <c r="GK452" s="6"/>
      <c r="GL452" s="6"/>
      <c r="GM452" s="6"/>
      <c r="GN452" s="6"/>
      <c r="GO452" s="6"/>
      <c r="GP452" s="6"/>
      <c r="GQ452" s="6"/>
      <c r="GR452" s="6"/>
      <c r="GS452" s="6"/>
      <c r="GT452" s="6"/>
      <c r="GU452" s="6"/>
      <c r="GV452" s="6"/>
      <c r="GW452" s="6"/>
      <c r="GX452" s="6"/>
      <c r="GY452" s="6"/>
      <c r="GZ452" s="6"/>
      <c r="HA452" s="6"/>
      <c r="HB452" s="6"/>
      <c r="HC452" s="6"/>
      <c r="HD452" s="6"/>
      <c r="HE452" s="6"/>
      <c r="HF452" s="6"/>
      <c r="HG452" s="6"/>
      <c r="HH452" s="6"/>
      <c r="HI452" s="6"/>
      <c r="HJ452" s="6"/>
      <c r="HK452" s="6"/>
      <c r="HL452" s="6"/>
      <c r="HM452" s="6"/>
      <c r="HN452" s="6"/>
      <c r="HO452" s="6"/>
      <c r="HP452" s="6"/>
      <c r="HQ452" s="6"/>
      <c r="HR452" s="6"/>
      <c r="HS452" s="6"/>
      <c r="HT452" s="6"/>
      <c r="HU452" s="6"/>
      <c r="HV452" s="6"/>
      <c r="HW452" s="6"/>
      <c r="HX452" s="6"/>
      <c r="HY452" s="6"/>
      <c r="HZ452" s="6"/>
      <c r="IA452" s="6"/>
      <c r="IB452" s="6"/>
      <c r="IC452" s="6"/>
      <c r="ID452" s="6"/>
      <c r="IE452" s="6"/>
      <c r="IF452" s="6"/>
      <c r="IG452" s="6"/>
      <c r="IH452" s="6"/>
      <c r="II452" s="6"/>
      <c r="IJ452" s="6"/>
      <c r="IK452" s="6"/>
      <c r="IL452" s="6"/>
      <c r="IM452" s="6"/>
      <c r="IN452" s="6"/>
      <c r="IO452" s="6"/>
      <c r="IP452" s="6"/>
      <c r="IQ452" s="6"/>
      <c r="IR452" s="6"/>
      <c r="IS452" s="6"/>
      <c r="IT452" s="6"/>
      <c r="IU452" s="6"/>
      <c r="IV452" s="6"/>
    </row>
    <row r="453" spans="1:256" s="35" customFormat="1" ht="8.25">
      <c r="A453" s="176" t="s">
        <v>112</v>
      </c>
      <c r="B453" s="189"/>
      <c r="C453" s="189"/>
      <c r="D453" s="190"/>
      <c r="E453" s="172"/>
      <c r="F453" s="39"/>
      <c r="G453" s="25"/>
      <c r="H453" s="40"/>
      <c r="I453" s="40"/>
      <c r="J453" s="40"/>
      <c r="K453" s="40"/>
      <c r="L453" s="40"/>
      <c r="M453" s="40"/>
      <c r="N453" s="25"/>
      <c r="O453" s="40"/>
      <c r="P453" s="25"/>
      <c r="Q453" s="25"/>
      <c r="R453" s="25"/>
      <c r="S453" s="25"/>
      <c r="T453" s="39"/>
      <c r="U453" s="39"/>
      <c r="V453" s="25"/>
      <c r="W453" s="25"/>
      <c r="X453" s="25"/>
      <c r="Y453" s="25"/>
      <c r="Z453" s="25"/>
      <c r="AA453" s="25"/>
      <c r="AB453" s="25"/>
      <c r="AC453" s="39"/>
      <c r="AD453" s="39"/>
      <c r="AE453" s="39"/>
      <c r="AF453" s="39"/>
      <c r="AG453" s="39"/>
      <c r="AH453" s="39"/>
      <c r="AI453" s="38"/>
      <c r="AJ453" s="25"/>
      <c r="AK453" s="40"/>
      <c r="AL453" s="41"/>
      <c r="AM453" s="41"/>
      <c r="AN453" s="41"/>
      <c r="AO453" s="41"/>
      <c r="AP453" s="41"/>
      <c r="AQ453" s="41"/>
      <c r="AR453" s="41"/>
      <c r="AS453" s="41"/>
      <c r="AT453" s="41"/>
      <c r="AU453" s="41"/>
      <c r="AV453" s="41"/>
      <c r="AW453" s="41"/>
      <c r="AX453" s="41"/>
      <c r="AY453" s="41"/>
      <c r="AZ453" s="41"/>
      <c r="BA453" s="41"/>
      <c r="BB453" s="41"/>
      <c r="BC453" s="41"/>
      <c r="BD453" s="41"/>
      <c r="BE453" s="41"/>
      <c r="BF453" s="41"/>
      <c r="BG453" s="41"/>
      <c r="BH453" s="41"/>
      <c r="BI453" s="41"/>
      <c r="BJ453" s="41"/>
      <c r="BK453" s="41"/>
      <c r="BL453" s="41"/>
      <c r="BM453" s="41"/>
      <c r="BN453" s="41"/>
      <c r="BO453" s="41"/>
      <c r="BP453" s="41"/>
      <c r="BQ453" s="41"/>
      <c r="BR453" s="41"/>
      <c r="BS453" s="41"/>
      <c r="BT453" s="41"/>
      <c r="BU453" s="41"/>
      <c r="BV453" s="41"/>
      <c r="BW453" s="41"/>
      <c r="BX453" s="41"/>
      <c r="BY453" s="41"/>
      <c r="BZ453" s="41"/>
      <c r="CA453" s="41"/>
      <c r="CB453" s="41"/>
      <c r="CC453" s="41"/>
      <c r="CD453" s="41"/>
      <c r="CE453" s="41"/>
      <c r="CF453" s="41"/>
      <c r="CG453" s="41"/>
      <c r="CH453" s="41"/>
      <c r="CI453" s="41"/>
      <c r="CJ453" s="41"/>
      <c r="CK453" s="41"/>
      <c r="CL453" s="41"/>
      <c r="CM453" s="41"/>
      <c r="CN453" s="41"/>
      <c r="CO453" s="41"/>
      <c r="CP453" s="41"/>
      <c r="CQ453" s="41"/>
      <c r="CR453" s="41"/>
      <c r="CS453" s="41"/>
      <c r="CT453" s="41"/>
      <c r="CU453" s="41"/>
      <c r="CV453" s="41"/>
      <c r="CW453" s="41"/>
      <c r="CX453" s="41"/>
      <c r="CY453" s="41"/>
      <c r="CZ453" s="41"/>
      <c r="DA453" s="41"/>
      <c r="DB453" s="41"/>
      <c r="DC453" s="41"/>
      <c r="DD453" s="41"/>
      <c r="DE453" s="41"/>
      <c r="DF453" s="41"/>
      <c r="DG453" s="41"/>
      <c r="DH453" s="41"/>
      <c r="DI453" s="41"/>
      <c r="DJ453" s="41"/>
      <c r="DK453" s="41"/>
      <c r="DL453" s="41"/>
      <c r="DM453" s="41"/>
      <c r="DN453" s="41"/>
      <c r="DO453" s="41"/>
      <c r="DP453" s="41"/>
      <c r="DQ453" s="41"/>
      <c r="DR453" s="41"/>
      <c r="DS453" s="41"/>
      <c r="DT453" s="41"/>
      <c r="DU453" s="41"/>
      <c r="DV453" s="41"/>
      <c r="DW453" s="41"/>
      <c r="DX453" s="41"/>
      <c r="DY453" s="41"/>
      <c r="DZ453" s="41"/>
      <c r="EA453" s="41"/>
      <c r="EB453" s="41"/>
      <c r="EC453" s="41"/>
      <c r="ED453" s="41"/>
      <c r="EE453" s="41"/>
      <c r="EF453" s="41"/>
      <c r="EG453" s="41"/>
      <c r="EH453" s="41"/>
      <c r="EI453" s="41"/>
      <c r="EJ453" s="41"/>
      <c r="EK453" s="41"/>
      <c r="EL453" s="41"/>
      <c r="EM453" s="41"/>
      <c r="EN453" s="41"/>
      <c r="EO453" s="41"/>
      <c r="EP453" s="41"/>
      <c r="EQ453" s="41"/>
      <c r="ER453" s="41"/>
      <c r="ES453" s="41"/>
      <c r="ET453" s="41"/>
      <c r="EU453" s="41"/>
      <c r="EV453" s="41"/>
      <c r="EW453" s="41"/>
      <c r="EX453" s="41"/>
      <c r="EY453" s="41"/>
      <c r="EZ453" s="41"/>
      <c r="FA453" s="41"/>
      <c r="FB453" s="41"/>
      <c r="FC453" s="41"/>
      <c r="FD453" s="41"/>
      <c r="FE453" s="41"/>
      <c r="FF453" s="41"/>
      <c r="FG453" s="41"/>
      <c r="FH453" s="41"/>
      <c r="FI453" s="41"/>
      <c r="FJ453" s="41"/>
      <c r="FK453" s="41"/>
      <c r="FL453" s="41"/>
      <c r="FM453" s="41"/>
      <c r="FN453" s="41"/>
      <c r="FO453" s="41"/>
      <c r="FP453" s="41"/>
      <c r="FQ453" s="41"/>
      <c r="FR453" s="41"/>
      <c r="FS453" s="41"/>
      <c r="FT453" s="41"/>
      <c r="FU453" s="41"/>
      <c r="FV453" s="41"/>
      <c r="FW453" s="41"/>
      <c r="FX453" s="41"/>
      <c r="FY453" s="41"/>
      <c r="FZ453" s="41"/>
      <c r="GA453" s="41"/>
      <c r="GB453" s="41"/>
      <c r="GC453" s="41"/>
      <c r="GD453" s="41"/>
      <c r="GE453" s="41"/>
      <c r="GF453" s="41"/>
      <c r="GG453" s="41"/>
      <c r="GH453" s="41"/>
      <c r="GI453" s="41"/>
      <c r="GJ453" s="41"/>
      <c r="GK453" s="41"/>
      <c r="GL453" s="41"/>
      <c r="GM453" s="41"/>
      <c r="GN453" s="41"/>
      <c r="GO453" s="41"/>
      <c r="GP453" s="41"/>
      <c r="GQ453" s="41"/>
      <c r="GR453" s="41"/>
      <c r="GS453" s="41"/>
      <c r="GT453" s="41"/>
      <c r="GU453" s="41"/>
      <c r="GV453" s="41"/>
      <c r="GW453" s="41"/>
      <c r="GX453" s="41"/>
      <c r="GY453" s="41"/>
      <c r="GZ453" s="41"/>
      <c r="HA453" s="41"/>
      <c r="HB453" s="41"/>
      <c r="HC453" s="41"/>
      <c r="HD453" s="41"/>
      <c r="HE453" s="41"/>
      <c r="HF453" s="41"/>
      <c r="HG453" s="41"/>
      <c r="HH453" s="41"/>
      <c r="HI453" s="41"/>
      <c r="HJ453" s="41"/>
      <c r="HK453" s="41"/>
      <c r="HL453" s="41"/>
      <c r="HM453" s="41"/>
      <c r="HN453" s="41"/>
      <c r="HO453" s="41"/>
      <c r="HP453" s="41"/>
      <c r="HQ453" s="41"/>
      <c r="HR453" s="41"/>
      <c r="HS453" s="41"/>
      <c r="HT453" s="41"/>
      <c r="HU453" s="41"/>
      <c r="HV453" s="41"/>
      <c r="HW453" s="41"/>
      <c r="HX453" s="41"/>
      <c r="HY453" s="41"/>
      <c r="HZ453" s="41"/>
      <c r="IA453" s="41"/>
      <c r="IB453" s="41"/>
      <c r="IC453" s="41"/>
      <c r="ID453" s="41"/>
      <c r="IE453" s="41"/>
      <c r="IF453" s="41"/>
      <c r="IG453" s="41"/>
      <c r="IH453" s="41"/>
      <c r="II453" s="41"/>
      <c r="IJ453" s="41"/>
      <c r="IK453" s="41"/>
      <c r="IL453" s="41"/>
      <c r="IM453" s="41"/>
      <c r="IN453" s="41"/>
      <c r="IO453" s="41"/>
      <c r="IP453" s="41"/>
      <c r="IQ453" s="41"/>
      <c r="IR453" s="41"/>
      <c r="IS453" s="41"/>
      <c r="IT453" s="41"/>
      <c r="IU453" s="41"/>
      <c r="IV453" s="41"/>
    </row>
    <row r="454" spans="1:256" s="24" customFormat="1" ht="8.25">
      <c r="A454" s="177" t="s">
        <v>113</v>
      </c>
      <c r="B454" s="191"/>
      <c r="C454" s="191"/>
      <c r="D454" s="192"/>
      <c r="E454" s="169"/>
      <c r="F454" s="25"/>
      <c r="G454" s="25"/>
      <c r="H454" s="25">
        <v>1</v>
      </c>
      <c r="I454" s="25">
        <v>1</v>
      </c>
      <c r="J454" s="25">
        <v>1</v>
      </c>
      <c r="K454" s="25"/>
      <c r="L454" s="25">
        <v>1</v>
      </c>
      <c r="M454" s="25">
        <v>1</v>
      </c>
      <c r="N454" s="25">
        <v>1</v>
      </c>
      <c r="O454" s="25">
        <v>1</v>
      </c>
      <c r="P454" s="25">
        <v>1</v>
      </c>
      <c r="Q454" s="25">
        <v>1</v>
      </c>
      <c r="R454" s="25">
        <v>1</v>
      </c>
      <c r="S454" s="25">
        <v>1</v>
      </c>
      <c r="T454" s="25">
        <v>1</v>
      </c>
      <c r="U454" s="25">
        <v>1</v>
      </c>
      <c r="V454" s="25"/>
      <c r="W454" s="25">
        <v>1</v>
      </c>
      <c r="X454" s="25">
        <v>1</v>
      </c>
      <c r="Y454" s="25"/>
      <c r="Z454" s="25"/>
      <c r="AA454" s="25"/>
      <c r="AB454" s="25">
        <v>1</v>
      </c>
      <c r="AC454" s="25"/>
      <c r="AD454" s="25">
        <v>1</v>
      </c>
      <c r="AE454" s="25">
        <v>1</v>
      </c>
      <c r="AF454" s="25">
        <v>1</v>
      </c>
      <c r="AG454" s="25">
        <v>1</v>
      </c>
      <c r="AH454" s="25"/>
      <c r="AI454" s="25">
        <v>1</v>
      </c>
      <c r="AJ454" s="25"/>
      <c r="AK454" s="25">
        <v>1</v>
      </c>
      <c r="AL454" s="33"/>
      <c r="AM454" s="33"/>
      <c r="AN454" s="33"/>
      <c r="AO454" s="33"/>
      <c r="AP454" s="33"/>
      <c r="AQ454" s="33"/>
      <c r="AR454" s="33"/>
      <c r="AS454" s="33"/>
      <c r="AT454" s="33"/>
      <c r="AU454" s="33"/>
      <c r="AV454" s="33"/>
      <c r="AW454" s="33"/>
      <c r="AX454" s="33"/>
      <c r="AY454" s="33"/>
      <c r="AZ454" s="33"/>
      <c r="BA454" s="33"/>
      <c r="BB454" s="33"/>
      <c r="BC454" s="33"/>
      <c r="BD454" s="33"/>
      <c r="BE454" s="33"/>
      <c r="BF454" s="33"/>
      <c r="BG454" s="33"/>
      <c r="BH454" s="33"/>
      <c r="BI454" s="33"/>
      <c r="BJ454" s="33"/>
      <c r="BK454" s="33"/>
      <c r="BL454" s="33"/>
      <c r="BM454" s="33"/>
      <c r="BN454" s="33"/>
      <c r="BO454" s="33"/>
      <c r="BP454" s="33"/>
      <c r="BQ454" s="33"/>
      <c r="BR454" s="33"/>
      <c r="BS454" s="33"/>
      <c r="BT454" s="33"/>
      <c r="BU454" s="33"/>
      <c r="BV454" s="33"/>
      <c r="BW454" s="33"/>
      <c r="BX454" s="33"/>
      <c r="BY454" s="33"/>
      <c r="BZ454" s="33"/>
      <c r="CA454" s="33"/>
      <c r="CB454" s="33"/>
      <c r="CC454" s="33"/>
      <c r="CD454" s="33"/>
      <c r="CE454" s="33"/>
      <c r="CF454" s="33"/>
      <c r="CG454" s="33"/>
      <c r="CH454" s="33"/>
      <c r="CI454" s="33"/>
      <c r="CJ454" s="33"/>
      <c r="CK454" s="33"/>
      <c r="CL454" s="33"/>
      <c r="CM454" s="33"/>
      <c r="CN454" s="33"/>
      <c r="CO454" s="33"/>
      <c r="CP454" s="33"/>
      <c r="CQ454" s="33"/>
      <c r="CR454" s="33"/>
      <c r="CS454" s="33"/>
      <c r="CT454" s="33"/>
      <c r="CU454" s="33"/>
      <c r="CV454" s="33"/>
      <c r="CW454" s="33"/>
      <c r="CX454" s="33"/>
      <c r="CY454" s="33"/>
      <c r="CZ454" s="33"/>
      <c r="DA454" s="33"/>
      <c r="DB454" s="33"/>
      <c r="DC454" s="33"/>
      <c r="DD454" s="33"/>
      <c r="DE454" s="33"/>
      <c r="DF454" s="33"/>
      <c r="DG454" s="33"/>
      <c r="DH454" s="33"/>
      <c r="DI454" s="33"/>
      <c r="DJ454" s="33"/>
      <c r="DK454" s="33"/>
      <c r="DL454" s="33"/>
      <c r="DM454" s="33"/>
      <c r="DN454" s="33"/>
      <c r="DO454" s="33"/>
      <c r="DP454" s="33"/>
      <c r="DQ454" s="33"/>
      <c r="DR454" s="33"/>
      <c r="DS454" s="33"/>
      <c r="DT454" s="33"/>
      <c r="DU454" s="33"/>
      <c r="DV454" s="33"/>
      <c r="DW454" s="33"/>
      <c r="DX454" s="33"/>
      <c r="DY454" s="33"/>
      <c r="DZ454" s="33"/>
      <c r="EA454" s="33"/>
      <c r="EB454" s="33"/>
      <c r="EC454" s="33"/>
      <c r="ED454" s="33"/>
      <c r="EE454" s="33"/>
      <c r="EF454" s="33"/>
      <c r="EG454" s="33"/>
      <c r="EH454" s="33"/>
      <c r="EI454" s="33"/>
      <c r="EJ454" s="33"/>
      <c r="EK454" s="33"/>
      <c r="EL454" s="33"/>
      <c r="EM454" s="33"/>
      <c r="EN454" s="33"/>
      <c r="EO454" s="33"/>
      <c r="EP454" s="33"/>
      <c r="EQ454" s="33"/>
      <c r="ER454" s="33"/>
      <c r="ES454" s="33"/>
      <c r="ET454" s="33"/>
      <c r="EU454" s="33"/>
      <c r="EV454" s="33"/>
      <c r="EW454" s="33"/>
      <c r="EX454" s="33"/>
      <c r="EY454" s="33"/>
      <c r="EZ454" s="33"/>
      <c r="FA454" s="33"/>
      <c r="FB454" s="33"/>
      <c r="FC454" s="33"/>
      <c r="FD454" s="33"/>
      <c r="FE454" s="33"/>
      <c r="FF454" s="33"/>
      <c r="FG454" s="33"/>
      <c r="FH454" s="33"/>
      <c r="FI454" s="33"/>
      <c r="FJ454" s="33"/>
      <c r="FK454" s="33"/>
      <c r="FL454" s="33"/>
      <c r="FM454" s="33"/>
      <c r="FN454" s="33"/>
      <c r="FO454" s="33"/>
      <c r="FP454" s="33"/>
      <c r="FQ454" s="33"/>
      <c r="FR454" s="33"/>
      <c r="FS454" s="33"/>
      <c r="FT454" s="33"/>
      <c r="FU454" s="33"/>
      <c r="FV454" s="33"/>
      <c r="FW454" s="33"/>
      <c r="FX454" s="33"/>
      <c r="FY454" s="33"/>
      <c r="FZ454" s="33"/>
      <c r="GA454" s="33"/>
      <c r="GB454" s="33"/>
      <c r="GC454" s="33"/>
      <c r="GD454" s="33"/>
      <c r="GE454" s="33"/>
      <c r="GF454" s="33"/>
      <c r="GG454" s="33"/>
      <c r="GH454" s="33"/>
      <c r="GI454" s="33"/>
      <c r="GJ454" s="33"/>
      <c r="GK454" s="33"/>
      <c r="GL454" s="33"/>
      <c r="GM454" s="33"/>
      <c r="GN454" s="33"/>
      <c r="GO454" s="33"/>
      <c r="GP454" s="33"/>
      <c r="GQ454" s="33"/>
      <c r="GR454" s="33"/>
      <c r="GS454" s="33"/>
      <c r="GT454" s="33"/>
      <c r="GU454" s="33"/>
      <c r="GV454" s="33"/>
      <c r="GW454" s="33"/>
      <c r="GX454" s="33"/>
      <c r="GY454" s="33"/>
      <c r="GZ454" s="33"/>
      <c r="HA454" s="33"/>
      <c r="HB454" s="33"/>
      <c r="HC454" s="33"/>
      <c r="HD454" s="33"/>
      <c r="HE454" s="33"/>
      <c r="HF454" s="33"/>
      <c r="HG454" s="33"/>
      <c r="HH454" s="33"/>
      <c r="HI454" s="33"/>
      <c r="HJ454" s="33"/>
      <c r="HK454" s="33"/>
      <c r="HL454" s="33"/>
      <c r="HM454" s="33"/>
      <c r="HN454" s="33"/>
      <c r="HO454" s="33"/>
      <c r="HP454" s="33"/>
      <c r="HQ454" s="33"/>
      <c r="HR454" s="33"/>
      <c r="HS454" s="33"/>
      <c r="HT454" s="33"/>
      <c r="HU454" s="33"/>
      <c r="HV454" s="33"/>
      <c r="HW454" s="33"/>
      <c r="HX454" s="33"/>
      <c r="HY454" s="33"/>
      <c r="HZ454" s="33"/>
      <c r="IA454" s="33"/>
      <c r="IB454" s="33"/>
      <c r="IC454" s="33"/>
      <c r="ID454" s="33"/>
      <c r="IE454" s="33"/>
      <c r="IF454" s="33"/>
      <c r="IG454" s="33"/>
      <c r="IH454" s="33"/>
      <c r="II454" s="33"/>
      <c r="IJ454" s="33"/>
      <c r="IK454" s="33"/>
      <c r="IL454" s="33"/>
      <c r="IM454" s="33"/>
      <c r="IN454" s="33"/>
      <c r="IO454" s="33"/>
      <c r="IP454" s="33"/>
      <c r="IQ454" s="33"/>
      <c r="IR454" s="33"/>
      <c r="IS454" s="33"/>
      <c r="IT454" s="33"/>
      <c r="IU454" s="33"/>
      <c r="IV454" s="33"/>
    </row>
    <row r="455" spans="1:256" ht="33.75">
      <c r="A455" s="178" t="s">
        <v>1030</v>
      </c>
      <c r="B455" s="163" t="s">
        <v>3054</v>
      </c>
      <c r="C455" s="174" t="s">
        <v>1031</v>
      </c>
      <c r="D455" s="179" t="s">
        <v>471</v>
      </c>
      <c r="E455" s="164" t="s">
        <v>1032</v>
      </c>
      <c r="F455" s="8">
        <v>0.94</v>
      </c>
      <c r="G455" s="10" t="s">
        <v>2483</v>
      </c>
      <c r="H455" s="11">
        <v>10</v>
      </c>
      <c r="I455" s="11">
        <v>15.9</v>
      </c>
      <c r="J455" s="11">
        <v>6.2</v>
      </c>
      <c r="K455" s="11">
        <v>35.176835236541606</v>
      </c>
      <c r="L455" s="11">
        <v>26.623164763458401</v>
      </c>
      <c r="M455" s="11">
        <v>6.1</v>
      </c>
      <c r="N455" s="10">
        <v>160</v>
      </c>
      <c r="O455" s="11">
        <v>2.2999999999999998</v>
      </c>
      <c r="P455" s="10">
        <v>152</v>
      </c>
      <c r="Q455" s="10">
        <v>293</v>
      </c>
      <c r="R455" s="10">
        <v>2010</v>
      </c>
      <c r="S455" s="10">
        <v>30</v>
      </c>
      <c r="T455" s="8">
        <v>2.48</v>
      </c>
      <c r="U455" s="8">
        <v>0.373</v>
      </c>
      <c r="V455" s="10">
        <v>746.90793283149969</v>
      </c>
      <c r="W455" s="10">
        <v>0</v>
      </c>
      <c r="X455" s="10">
        <v>8960</v>
      </c>
      <c r="Y455" s="10">
        <v>0</v>
      </c>
      <c r="Z455" s="10">
        <v>7840.648523451071</v>
      </c>
      <c r="AA455" s="10">
        <v>2244.4933410538506</v>
      </c>
      <c r="AB455" s="10">
        <v>0</v>
      </c>
      <c r="AC455" s="8" t="s">
        <v>2482</v>
      </c>
      <c r="AD455" s="8">
        <v>0.93</v>
      </c>
      <c r="AE455" s="8">
        <v>0.43</v>
      </c>
      <c r="AF455" s="11" t="s">
        <v>1688</v>
      </c>
      <c r="AG455" s="11">
        <v>8.7010000000000005</v>
      </c>
      <c r="AH455" s="8"/>
      <c r="AI455" s="72">
        <v>2.4500000000000002</v>
      </c>
      <c r="AJ455" s="10">
        <v>106</v>
      </c>
      <c r="AK455" s="11">
        <v>47.4</v>
      </c>
    </row>
    <row r="456" spans="1:256" s="41" customFormat="1" ht="8.25">
      <c r="A456" s="197" t="s">
        <v>112</v>
      </c>
      <c r="B456" s="193"/>
      <c r="C456" s="193"/>
      <c r="D456" s="194"/>
      <c r="E456" s="181"/>
      <c r="F456" s="43"/>
      <c r="G456" s="34"/>
      <c r="H456" s="44" t="s">
        <v>2481</v>
      </c>
      <c r="I456" s="44" t="s">
        <v>2480</v>
      </c>
      <c r="J456" s="44" t="s">
        <v>2479</v>
      </c>
      <c r="K456" s="44"/>
      <c r="L456" s="44"/>
      <c r="M456" s="44"/>
      <c r="N456" s="34"/>
      <c r="O456" s="44"/>
      <c r="P456" s="34"/>
      <c r="Q456" s="34"/>
      <c r="R456" s="34"/>
      <c r="S456" s="34"/>
      <c r="T456" s="43"/>
      <c r="U456" s="43"/>
      <c r="V456" s="34"/>
      <c r="W456" s="34"/>
      <c r="X456" s="34"/>
      <c r="Y456" s="34"/>
      <c r="Z456" s="34"/>
      <c r="AA456" s="34"/>
      <c r="AB456" s="34"/>
      <c r="AC456" s="43"/>
      <c r="AD456" s="43" t="s">
        <v>1903</v>
      </c>
      <c r="AE456" s="43" t="s">
        <v>2478</v>
      </c>
      <c r="AF456" s="43"/>
      <c r="AG456" s="43"/>
      <c r="AH456" s="43"/>
      <c r="AI456" s="42"/>
      <c r="AJ456" s="34"/>
      <c r="AK456" s="44">
        <v>4.5033320996791533</v>
      </c>
    </row>
    <row r="457" spans="1:256" s="33" customFormat="1" ht="8.25">
      <c r="A457" s="198" t="s">
        <v>113</v>
      </c>
      <c r="B457" s="195"/>
      <c r="C457" s="195"/>
      <c r="D457" s="196"/>
      <c r="E457" s="171"/>
      <c r="F457" s="43"/>
      <c r="G457" s="34"/>
      <c r="H457" s="34">
        <v>2</v>
      </c>
      <c r="I457" s="34">
        <v>2</v>
      </c>
      <c r="J457" s="34">
        <v>2</v>
      </c>
      <c r="K457" s="34"/>
      <c r="L457" s="34">
        <v>1</v>
      </c>
      <c r="M457" s="34">
        <v>1</v>
      </c>
      <c r="N457" s="34">
        <v>1</v>
      </c>
      <c r="O457" s="34">
        <v>1</v>
      </c>
      <c r="P457" s="34">
        <v>1</v>
      </c>
      <c r="Q457" s="34">
        <v>1</v>
      </c>
      <c r="R457" s="34">
        <v>1</v>
      </c>
      <c r="S457" s="34">
        <v>1</v>
      </c>
      <c r="T457" s="34">
        <v>1</v>
      </c>
      <c r="U457" s="34">
        <v>1</v>
      </c>
      <c r="V457" s="34"/>
      <c r="W457" s="34">
        <v>1</v>
      </c>
      <c r="X457" s="34"/>
      <c r="Y457" s="34">
        <v>1</v>
      </c>
      <c r="Z457" s="34">
        <v>1</v>
      </c>
      <c r="AA457" s="34">
        <v>1</v>
      </c>
      <c r="AB457" s="34">
        <v>1</v>
      </c>
      <c r="AC457" s="34">
        <v>1</v>
      </c>
      <c r="AD457" s="34">
        <v>2</v>
      </c>
      <c r="AE457" s="34">
        <v>2</v>
      </c>
      <c r="AF457" s="34">
        <v>1</v>
      </c>
      <c r="AG457" s="34">
        <v>1</v>
      </c>
      <c r="AH457" s="34"/>
      <c r="AI457" s="34">
        <v>1</v>
      </c>
      <c r="AJ457" s="34">
        <v>1</v>
      </c>
      <c r="AK457" s="34">
        <v>3</v>
      </c>
    </row>
    <row r="458" spans="1:256" s="18" customFormat="1" ht="22.5">
      <c r="A458" s="175" t="s">
        <v>951</v>
      </c>
      <c r="B458" s="188" t="s">
        <v>950</v>
      </c>
      <c r="C458" s="173" t="s">
        <v>2477</v>
      </c>
      <c r="D458" s="186"/>
      <c r="E458" s="167" t="s">
        <v>952</v>
      </c>
      <c r="F458" s="30">
        <v>1</v>
      </c>
      <c r="G458" s="28" t="s">
        <v>3034</v>
      </c>
      <c r="H458" s="29">
        <v>10.58</v>
      </c>
      <c r="I458" s="29">
        <v>3.99</v>
      </c>
      <c r="J458" s="29">
        <v>1.24</v>
      </c>
      <c r="K458" s="29">
        <v>27.490000000000009</v>
      </c>
      <c r="L458" s="27">
        <v>53.1</v>
      </c>
      <c r="M458" s="27">
        <v>3.6</v>
      </c>
      <c r="N458" s="27">
        <v>1000</v>
      </c>
      <c r="O458" s="29">
        <v>8.32</v>
      </c>
      <c r="P458" s="27">
        <v>60</v>
      </c>
      <c r="Q458" s="27">
        <v>64</v>
      </c>
      <c r="R458" s="27">
        <v>431</v>
      </c>
      <c r="S458" s="27">
        <v>10</v>
      </c>
      <c r="T458" s="27">
        <v>1.83</v>
      </c>
      <c r="U458" s="30">
        <v>0.33900000000000002</v>
      </c>
      <c r="V458" s="28">
        <v>14.75</v>
      </c>
      <c r="W458" s="27">
        <v>0</v>
      </c>
      <c r="X458" s="27">
        <v>177</v>
      </c>
      <c r="Y458" s="27">
        <v>1</v>
      </c>
      <c r="Z458" s="27">
        <v>112</v>
      </c>
      <c r="AA458" s="27">
        <v>129</v>
      </c>
      <c r="AB458" s="27">
        <v>0</v>
      </c>
      <c r="AC458" s="27">
        <v>2.3199999999999998</v>
      </c>
      <c r="AD458" s="30">
        <v>2.1999999999999999E-2</v>
      </c>
      <c r="AE458" s="30">
        <v>4.1000000000000002E-2</v>
      </c>
      <c r="AF458" s="29" t="s">
        <v>1262</v>
      </c>
      <c r="AG458" s="29">
        <v>1.3320000000000001</v>
      </c>
      <c r="AH458" s="27"/>
      <c r="AI458" s="27">
        <v>0.158</v>
      </c>
      <c r="AJ458" s="27">
        <v>6</v>
      </c>
      <c r="AK458" s="27">
        <v>3.8</v>
      </c>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c r="CZ458" s="6"/>
      <c r="DA458" s="6"/>
      <c r="DB458" s="6"/>
      <c r="DC458" s="6"/>
      <c r="DD458" s="6"/>
      <c r="DE458" s="6"/>
      <c r="DF458" s="6"/>
      <c r="DG458" s="6"/>
      <c r="DH458" s="6"/>
      <c r="DI458" s="6"/>
      <c r="DJ458" s="6"/>
      <c r="DK458" s="6"/>
      <c r="DL458" s="6"/>
      <c r="DM458" s="6"/>
      <c r="DN458" s="6"/>
      <c r="DO458" s="6"/>
      <c r="DP458" s="6"/>
      <c r="DQ458" s="6"/>
      <c r="DR458" s="6"/>
      <c r="DS458" s="6"/>
      <c r="DT458" s="6"/>
      <c r="DU458" s="6"/>
      <c r="DV458" s="6"/>
      <c r="DW458" s="6"/>
      <c r="DX458" s="6"/>
      <c r="DY458" s="6"/>
      <c r="DZ458" s="6"/>
      <c r="EA458" s="6"/>
      <c r="EB458" s="6"/>
      <c r="EC458" s="6"/>
      <c r="ED458" s="6"/>
      <c r="EE458" s="6"/>
      <c r="EF458" s="6"/>
      <c r="EG458" s="6"/>
      <c r="EH458" s="6"/>
      <c r="EI458" s="6"/>
      <c r="EJ458" s="6"/>
      <c r="EK458" s="6"/>
      <c r="EL458" s="6"/>
      <c r="EM458" s="6"/>
      <c r="EN458" s="6"/>
      <c r="EO458" s="6"/>
      <c r="EP458" s="6"/>
      <c r="EQ458" s="6"/>
      <c r="ER458" s="6"/>
      <c r="ES458" s="6"/>
      <c r="ET458" s="6"/>
      <c r="EU458" s="6"/>
      <c r="EV458" s="6"/>
      <c r="EW458" s="6"/>
      <c r="EX458" s="6"/>
      <c r="EY458" s="6"/>
      <c r="EZ458" s="6"/>
      <c r="FA458" s="6"/>
      <c r="FB458" s="6"/>
      <c r="FC458" s="6"/>
      <c r="FD458" s="6"/>
      <c r="FE458" s="6"/>
      <c r="FF458" s="6"/>
      <c r="FG458" s="6"/>
      <c r="FH458" s="6"/>
      <c r="FI458" s="6"/>
      <c r="FJ458" s="6"/>
      <c r="FK458" s="6"/>
      <c r="FL458" s="6"/>
      <c r="FM458" s="6"/>
      <c r="FN458" s="6"/>
      <c r="FO458" s="6"/>
      <c r="FP458" s="6"/>
      <c r="FQ458" s="6"/>
      <c r="FR458" s="6"/>
      <c r="FS458" s="6"/>
      <c r="FT458" s="6"/>
      <c r="FU458" s="6"/>
      <c r="FV458" s="6"/>
      <c r="FW458" s="6"/>
      <c r="FX458" s="6"/>
      <c r="FY458" s="6"/>
      <c r="FZ458" s="6"/>
      <c r="GA458" s="6"/>
      <c r="GB458" s="6"/>
      <c r="GC458" s="6"/>
      <c r="GD458" s="6"/>
      <c r="GE458" s="6"/>
      <c r="GF458" s="6"/>
      <c r="GG458" s="6"/>
      <c r="GH458" s="6"/>
      <c r="GI458" s="6"/>
      <c r="GJ458" s="6"/>
      <c r="GK458" s="6"/>
      <c r="GL458" s="6"/>
      <c r="GM458" s="6"/>
      <c r="GN458" s="6"/>
      <c r="GO458" s="6"/>
      <c r="GP458" s="6"/>
      <c r="GQ458" s="6"/>
      <c r="GR458" s="6"/>
      <c r="GS458" s="6"/>
      <c r="GT458" s="6"/>
      <c r="GU458" s="6"/>
      <c r="GV458" s="6"/>
      <c r="GW458" s="6"/>
      <c r="GX458" s="6"/>
      <c r="GY458" s="6"/>
      <c r="GZ458" s="6"/>
      <c r="HA458" s="6"/>
      <c r="HB458" s="6"/>
      <c r="HC458" s="6"/>
      <c r="HD458" s="6"/>
      <c r="HE458" s="6"/>
      <c r="HF458" s="6"/>
      <c r="HG458" s="6"/>
      <c r="HH458" s="6"/>
      <c r="HI458" s="6"/>
      <c r="HJ458" s="6"/>
      <c r="HK458" s="6"/>
      <c r="HL458" s="6"/>
      <c r="HM458" s="6"/>
      <c r="HN458" s="6"/>
      <c r="HO458" s="6"/>
      <c r="HP458" s="6"/>
      <c r="HQ458" s="6"/>
      <c r="HR458" s="6"/>
      <c r="HS458" s="6"/>
      <c r="HT458" s="6"/>
      <c r="HU458" s="6"/>
      <c r="HV458" s="6"/>
      <c r="HW458" s="6"/>
      <c r="HX458" s="6"/>
      <c r="HY458" s="6"/>
      <c r="HZ458" s="6"/>
      <c r="IA458" s="6"/>
      <c r="IB458" s="6"/>
      <c r="IC458" s="6"/>
      <c r="ID458" s="6"/>
      <c r="IE458" s="6"/>
      <c r="IF458" s="6"/>
      <c r="IG458" s="6"/>
      <c r="IH458" s="6"/>
      <c r="II458" s="6"/>
      <c r="IJ458" s="6"/>
      <c r="IK458" s="6"/>
      <c r="IL458" s="6"/>
      <c r="IM458" s="6"/>
      <c r="IN458" s="6"/>
      <c r="IO458" s="6"/>
      <c r="IP458" s="6"/>
      <c r="IQ458" s="6"/>
      <c r="IR458" s="6"/>
      <c r="IS458" s="6"/>
      <c r="IT458" s="6"/>
      <c r="IU458" s="6"/>
      <c r="IV458" s="6"/>
    </row>
    <row r="459" spans="1:256" s="35" customFormat="1" ht="8.25">
      <c r="A459" s="176" t="s">
        <v>113</v>
      </c>
      <c r="B459" s="235"/>
      <c r="C459" s="189"/>
      <c r="D459" s="190"/>
      <c r="E459" s="172"/>
      <c r="F459" s="39"/>
      <c r="G459" s="37"/>
      <c r="H459" s="37">
        <v>1</v>
      </c>
      <c r="I459" s="37">
        <v>1</v>
      </c>
      <c r="J459" s="37">
        <v>1</v>
      </c>
      <c r="K459" s="37"/>
      <c r="L459" s="37">
        <v>1</v>
      </c>
      <c r="M459" s="37">
        <v>1</v>
      </c>
      <c r="N459" s="37">
        <v>1</v>
      </c>
      <c r="O459" s="37">
        <v>1</v>
      </c>
      <c r="P459" s="37">
        <v>1</v>
      </c>
      <c r="Q459" s="37">
        <v>1</v>
      </c>
      <c r="R459" s="37">
        <v>1</v>
      </c>
      <c r="S459" s="37">
        <v>1</v>
      </c>
      <c r="T459" s="37">
        <v>1</v>
      </c>
      <c r="U459" s="37">
        <v>1</v>
      </c>
      <c r="V459" s="37"/>
      <c r="W459" s="37">
        <v>1</v>
      </c>
      <c r="X459" s="37"/>
      <c r="Y459" s="37">
        <v>1</v>
      </c>
      <c r="Z459" s="37">
        <v>1</v>
      </c>
      <c r="AA459" s="37">
        <v>1</v>
      </c>
      <c r="AB459" s="37">
        <v>1</v>
      </c>
      <c r="AC459" s="37">
        <v>1</v>
      </c>
      <c r="AD459" s="37">
        <v>1</v>
      </c>
      <c r="AE459" s="37">
        <v>1</v>
      </c>
      <c r="AF459" s="37">
        <v>1</v>
      </c>
      <c r="AG459" s="37">
        <v>1</v>
      </c>
      <c r="AH459" s="37"/>
      <c r="AI459" s="37">
        <v>1</v>
      </c>
      <c r="AJ459" s="37">
        <v>1</v>
      </c>
      <c r="AK459" s="37">
        <v>1</v>
      </c>
      <c r="AL459" s="41"/>
      <c r="AM459" s="41"/>
      <c r="AN459" s="41"/>
      <c r="AO459" s="41"/>
      <c r="AP459" s="41"/>
      <c r="AQ459" s="41"/>
      <c r="AR459" s="41"/>
      <c r="AS459" s="41"/>
      <c r="AT459" s="41"/>
      <c r="AU459" s="41"/>
      <c r="AV459" s="41"/>
      <c r="AW459" s="41"/>
      <c r="AX459" s="41"/>
      <c r="AY459" s="41"/>
      <c r="AZ459" s="41"/>
      <c r="BA459" s="41"/>
      <c r="BB459" s="41"/>
      <c r="BC459" s="41"/>
      <c r="BD459" s="41"/>
      <c r="BE459" s="41"/>
      <c r="BF459" s="41"/>
      <c r="BG459" s="41"/>
      <c r="BH459" s="41"/>
      <c r="BI459" s="41"/>
      <c r="BJ459" s="41"/>
      <c r="BK459" s="41"/>
      <c r="BL459" s="41"/>
      <c r="BM459" s="41"/>
      <c r="BN459" s="41"/>
      <c r="BO459" s="41"/>
      <c r="BP459" s="41"/>
      <c r="BQ459" s="41"/>
      <c r="BR459" s="41"/>
      <c r="BS459" s="41"/>
      <c r="BT459" s="41"/>
      <c r="BU459" s="41"/>
      <c r="BV459" s="41"/>
      <c r="BW459" s="41"/>
      <c r="BX459" s="41"/>
      <c r="BY459" s="41"/>
      <c r="BZ459" s="41"/>
      <c r="CA459" s="41"/>
      <c r="CB459" s="41"/>
      <c r="CC459" s="41"/>
      <c r="CD459" s="41"/>
      <c r="CE459" s="41"/>
      <c r="CF459" s="41"/>
      <c r="CG459" s="41"/>
      <c r="CH459" s="41"/>
      <c r="CI459" s="41"/>
      <c r="CJ459" s="41"/>
      <c r="CK459" s="41"/>
      <c r="CL459" s="41"/>
      <c r="CM459" s="41"/>
      <c r="CN459" s="41"/>
      <c r="CO459" s="41"/>
      <c r="CP459" s="41"/>
      <c r="CQ459" s="41"/>
      <c r="CR459" s="41"/>
      <c r="CS459" s="41"/>
      <c r="CT459" s="41"/>
      <c r="CU459" s="41"/>
      <c r="CV459" s="41"/>
      <c r="CW459" s="41"/>
      <c r="CX459" s="41"/>
      <c r="CY459" s="41"/>
      <c r="CZ459" s="41"/>
      <c r="DA459" s="41"/>
      <c r="DB459" s="41"/>
      <c r="DC459" s="41"/>
      <c r="DD459" s="41"/>
      <c r="DE459" s="41"/>
      <c r="DF459" s="41"/>
      <c r="DG459" s="41"/>
      <c r="DH459" s="41"/>
      <c r="DI459" s="41"/>
      <c r="DJ459" s="41"/>
      <c r="DK459" s="41"/>
      <c r="DL459" s="41"/>
      <c r="DM459" s="41"/>
      <c r="DN459" s="41"/>
      <c r="DO459" s="41"/>
      <c r="DP459" s="41"/>
      <c r="DQ459" s="41"/>
      <c r="DR459" s="41"/>
      <c r="DS459" s="41"/>
      <c r="DT459" s="41"/>
      <c r="DU459" s="41"/>
      <c r="DV459" s="41"/>
      <c r="DW459" s="41"/>
      <c r="DX459" s="41"/>
      <c r="DY459" s="41"/>
      <c r="DZ459" s="41"/>
      <c r="EA459" s="41"/>
      <c r="EB459" s="41"/>
      <c r="EC459" s="41"/>
      <c r="ED459" s="41"/>
      <c r="EE459" s="41"/>
      <c r="EF459" s="41"/>
      <c r="EG459" s="41"/>
      <c r="EH459" s="41"/>
      <c r="EI459" s="41"/>
      <c r="EJ459" s="41"/>
      <c r="EK459" s="41"/>
      <c r="EL459" s="41"/>
      <c r="EM459" s="41"/>
      <c r="EN459" s="41"/>
      <c r="EO459" s="41"/>
      <c r="EP459" s="41"/>
      <c r="EQ459" s="41"/>
      <c r="ER459" s="41"/>
      <c r="ES459" s="41"/>
      <c r="ET459" s="41"/>
      <c r="EU459" s="41"/>
      <c r="EV459" s="41"/>
      <c r="EW459" s="41"/>
      <c r="EX459" s="41"/>
      <c r="EY459" s="41"/>
      <c r="EZ459" s="41"/>
      <c r="FA459" s="41"/>
      <c r="FB459" s="41"/>
      <c r="FC459" s="41"/>
      <c r="FD459" s="41"/>
      <c r="FE459" s="41"/>
      <c r="FF459" s="41"/>
      <c r="FG459" s="41"/>
      <c r="FH459" s="41"/>
      <c r="FI459" s="41"/>
      <c r="FJ459" s="41"/>
      <c r="FK459" s="41"/>
      <c r="FL459" s="41"/>
      <c r="FM459" s="41"/>
      <c r="FN459" s="41"/>
      <c r="FO459" s="41"/>
      <c r="FP459" s="41"/>
      <c r="FQ459" s="41"/>
      <c r="FR459" s="41"/>
      <c r="FS459" s="41"/>
      <c r="FT459" s="41"/>
      <c r="FU459" s="41"/>
      <c r="FV459" s="41"/>
      <c r="FW459" s="41"/>
      <c r="FX459" s="41"/>
      <c r="FY459" s="41"/>
      <c r="FZ459" s="41"/>
      <c r="GA459" s="41"/>
      <c r="GB459" s="41"/>
      <c r="GC459" s="41"/>
      <c r="GD459" s="41"/>
      <c r="GE459" s="41"/>
      <c r="GF459" s="41"/>
      <c r="GG459" s="41"/>
      <c r="GH459" s="41"/>
      <c r="GI459" s="41"/>
      <c r="GJ459" s="41"/>
      <c r="GK459" s="41"/>
      <c r="GL459" s="41"/>
      <c r="GM459" s="41"/>
      <c r="GN459" s="41"/>
      <c r="GO459" s="41"/>
      <c r="GP459" s="41"/>
      <c r="GQ459" s="41"/>
      <c r="GR459" s="41"/>
      <c r="GS459" s="41"/>
      <c r="GT459" s="41"/>
      <c r="GU459" s="41"/>
      <c r="GV459" s="41"/>
      <c r="GW459" s="41"/>
      <c r="GX459" s="41"/>
      <c r="GY459" s="41"/>
      <c r="GZ459" s="41"/>
      <c r="HA459" s="41"/>
      <c r="HB459" s="41"/>
      <c r="HC459" s="41"/>
      <c r="HD459" s="41"/>
      <c r="HE459" s="41"/>
      <c r="HF459" s="41"/>
      <c r="HG459" s="41"/>
      <c r="HH459" s="41"/>
      <c r="HI459" s="41"/>
      <c r="HJ459" s="41"/>
      <c r="HK459" s="41"/>
      <c r="HL459" s="41"/>
      <c r="HM459" s="41"/>
      <c r="HN459" s="41"/>
      <c r="HO459" s="41"/>
      <c r="HP459" s="41"/>
      <c r="HQ459" s="41"/>
      <c r="HR459" s="41"/>
      <c r="HS459" s="41"/>
      <c r="HT459" s="41"/>
      <c r="HU459" s="41"/>
      <c r="HV459" s="41"/>
      <c r="HW459" s="41"/>
      <c r="HX459" s="41"/>
      <c r="HY459" s="41"/>
      <c r="HZ459" s="41"/>
      <c r="IA459" s="41"/>
      <c r="IB459" s="41"/>
      <c r="IC459" s="41"/>
      <c r="ID459" s="41"/>
      <c r="IE459" s="41"/>
      <c r="IF459" s="41"/>
      <c r="IG459" s="41"/>
      <c r="IH459" s="41"/>
      <c r="II459" s="41"/>
      <c r="IJ459" s="41"/>
      <c r="IK459" s="41"/>
      <c r="IL459" s="41"/>
      <c r="IM459" s="41"/>
      <c r="IN459" s="41"/>
      <c r="IO459" s="41"/>
      <c r="IP459" s="41"/>
      <c r="IQ459" s="41"/>
      <c r="IR459" s="41"/>
      <c r="IS459" s="41"/>
      <c r="IT459" s="41"/>
      <c r="IU459" s="41"/>
      <c r="IV459" s="41"/>
    </row>
    <row r="460" spans="1:256" ht="33.75">
      <c r="A460" s="178" t="s">
        <v>1002</v>
      </c>
      <c r="B460" s="163" t="s">
        <v>1000</v>
      </c>
      <c r="C460" s="174" t="s">
        <v>1003</v>
      </c>
      <c r="D460" s="179" t="s">
        <v>1001</v>
      </c>
      <c r="E460" s="164" t="s">
        <v>1004</v>
      </c>
      <c r="F460" s="8">
        <v>1</v>
      </c>
      <c r="G460" s="10" t="s">
        <v>2476</v>
      </c>
      <c r="H460" s="11">
        <v>25.2</v>
      </c>
      <c r="I460" s="11">
        <v>5.2</v>
      </c>
      <c r="J460" s="11">
        <v>8.9</v>
      </c>
      <c r="K460" s="11">
        <v>27.365971374681024</v>
      </c>
      <c r="L460" s="11">
        <v>28.134028625318983</v>
      </c>
      <c r="M460" s="11">
        <v>5.2</v>
      </c>
      <c r="N460" s="10">
        <v>740</v>
      </c>
      <c r="O460" s="11">
        <v>4.9000000000000004</v>
      </c>
      <c r="P460" s="10">
        <v>214.94729834683238</v>
      </c>
      <c r="Q460" s="10">
        <v>86.310884278264737</v>
      </c>
      <c r="R460" s="10">
        <v>846.51059580605795</v>
      </c>
      <c r="S460" s="10">
        <v>229.88572062576279</v>
      </c>
      <c r="T460" s="8">
        <v>1.9253966492843668</v>
      </c>
      <c r="U460" s="8">
        <v>0.30540774436924445</v>
      </c>
      <c r="V460" s="10">
        <v>5.5054487179487177</v>
      </c>
      <c r="W460" s="10">
        <v>0</v>
      </c>
      <c r="X460" s="10">
        <v>66.065384615384616</v>
      </c>
      <c r="Y460" s="10">
        <v>0</v>
      </c>
      <c r="Z460" s="10">
        <v>30.807692307692307</v>
      </c>
      <c r="AA460" s="10">
        <v>70.515384615384619</v>
      </c>
      <c r="AB460" s="10">
        <v>0</v>
      </c>
      <c r="AC460" s="8" t="s">
        <v>2475</v>
      </c>
      <c r="AD460" s="8">
        <v>0.08</v>
      </c>
      <c r="AE460" s="8">
        <v>0.13</v>
      </c>
      <c r="AF460" s="8" t="s">
        <v>1262</v>
      </c>
      <c r="AG460" s="11">
        <v>1.294663264173971</v>
      </c>
      <c r="AH460" s="8"/>
      <c r="AI460" s="13">
        <v>0.32449572839232221</v>
      </c>
      <c r="AJ460" s="10">
        <v>20.747808720736714</v>
      </c>
      <c r="AK460" s="10">
        <v>0</v>
      </c>
    </row>
    <row r="461" spans="1:256" s="41" customFormat="1" ht="8.25">
      <c r="A461" s="197" t="s">
        <v>112</v>
      </c>
      <c r="B461" s="193"/>
      <c r="C461" s="193"/>
      <c r="D461" s="194"/>
      <c r="E461" s="181"/>
      <c r="F461" s="43"/>
      <c r="G461" s="34"/>
      <c r="H461" s="44"/>
      <c r="I461" s="44"/>
      <c r="J461" s="44"/>
      <c r="K461" s="44"/>
      <c r="L461" s="44"/>
      <c r="M461" s="44"/>
      <c r="N461" s="34"/>
      <c r="O461" s="44"/>
      <c r="P461" s="34"/>
      <c r="Q461" s="34"/>
      <c r="R461" s="34"/>
      <c r="S461" s="34"/>
      <c r="T461" s="43"/>
      <c r="U461" s="43"/>
      <c r="V461" s="34"/>
      <c r="W461" s="34"/>
      <c r="X461" s="34"/>
      <c r="Y461" s="34"/>
      <c r="Z461" s="34"/>
      <c r="AA461" s="34"/>
      <c r="AB461" s="34"/>
      <c r="AC461" s="43"/>
      <c r="AD461" s="43"/>
      <c r="AE461" s="43"/>
      <c r="AF461" s="43"/>
      <c r="AG461" s="43"/>
      <c r="AH461" s="43"/>
      <c r="AI461" s="42"/>
      <c r="AJ461" s="34"/>
      <c r="AK461" s="44"/>
    </row>
    <row r="462" spans="1:256" s="33" customFormat="1" ht="8.25">
      <c r="A462" s="198" t="s">
        <v>113</v>
      </c>
      <c r="B462" s="195"/>
      <c r="C462" s="195"/>
      <c r="D462" s="196"/>
      <c r="E462" s="171"/>
      <c r="F462" s="34"/>
      <c r="G462" s="34"/>
      <c r="H462" s="34">
        <v>1</v>
      </c>
      <c r="I462" s="34">
        <v>1</v>
      </c>
      <c r="J462" s="34">
        <v>1</v>
      </c>
      <c r="K462" s="34"/>
      <c r="L462" s="34">
        <v>1</v>
      </c>
      <c r="M462" s="34">
        <v>1</v>
      </c>
      <c r="N462" s="34">
        <v>1</v>
      </c>
      <c r="O462" s="34">
        <v>1</v>
      </c>
      <c r="P462" s="34">
        <v>1</v>
      </c>
      <c r="Q462" s="34">
        <v>1</v>
      </c>
      <c r="R462" s="34">
        <v>1</v>
      </c>
      <c r="S462" s="34">
        <v>1</v>
      </c>
      <c r="T462" s="34">
        <v>1</v>
      </c>
      <c r="U462" s="34">
        <v>1</v>
      </c>
      <c r="V462" s="34"/>
      <c r="W462" s="34">
        <v>1</v>
      </c>
      <c r="X462" s="34"/>
      <c r="Y462" s="34">
        <v>1</v>
      </c>
      <c r="Z462" s="34">
        <v>1</v>
      </c>
      <c r="AA462" s="34">
        <v>1</v>
      </c>
      <c r="AB462" s="34">
        <v>1</v>
      </c>
      <c r="AC462" s="34"/>
      <c r="AD462" s="34">
        <v>1</v>
      </c>
      <c r="AE462" s="34">
        <v>1</v>
      </c>
      <c r="AF462" s="34">
        <v>1</v>
      </c>
      <c r="AG462" s="34">
        <v>1</v>
      </c>
      <c r="AH462" s="34"/>
      <c r="AI462" s="34">
        <v>1</v>
      </c>
      <c r="AJ462" s="34">
        <v>1</v>
      </c>
      <c r="AK462" s="34">
        <v>1</v>
      </c>
    </row>
    <row r="463" spans="1:256" s="18" customFormat="1" ht="67.5">
      <c r="A463" s="175" t="s">
        <v>1023</v>
      </c>
      <c r="B463" s="188" t="s">
        <v>949</v>
      </c>
      <c r="C463" s="173" t="s">
        <v>1024</v>
      </c>
      <c r="D463" s="186" t="s">
        <v>1021</v>
      </c>
      <c r="E463" s="167" t="s">
        <v>1025</v>
      </c>
      <c r="F463" s="30">
        <v>0.7</v>
      </c>
      <c r="G463" s="28" t="s">
        <v>1967</v>
      </c>
      <c r="H463" s="29">
        <v>87.883333333333326</v>
      </c>
      <c r="I463" s="29">
        <v>3.3433333333333324</v>
      </c>
      <c r="J463" s="29">
        <v>0.52333333333333332</v>
      </c>
      <c r="K463" s="29">
        <v>9.5000000000013074E-2</v>
      </c>
      <c r="L463" s="29">
        <v>5.92</v>
      </c>
      <c r="M463" s="29">
        <v>2.2349999999999999</v>
      </c>
      <c r="N463" s="28">
        <v>160.44333333333333</v>
      </c>
      <c r="O463" s="29">
        <v>1.42</v>
      </c>
      <c r="P463" s="28">
        <v>33.700000000000003</v>
      </c>
      <c r="Q463" s="28">
        <v>30.29</v>
      </c>
      <c r="R463" s="28">
        <v>396.48</v>
      </c>
      <c r="S463" s="28">
        <v>58.3</v>
      </c>
      <c r="T463" s="30">
        <v>0.32</v>
      </c>
      <c r="U463" s="30">
        <v>0.14000000000000001</v>
      </c>
      <c r="V463" s="28">
        <v>132.46166666666667</v>
      </c>
      <c r="W463" s="28">
        <v>0</v>
      </c>
      <c r="X463" s="28">
        <v>1589.54</v>
      </c>
      <c r="Y463" s="28">
        <v>36</v>
      </c>
      <c r="Z463" s="28">
        <v>1470.54</v>
      </c>
      <c r="AA463" s="28">
        <v>202</v>
      </c>
      <c r="AB463" s="28">
        <v>0</v>
      </c>
      <c r="AC463" s="30">
        <v>2.5</v>
      </c>
      <c r="AD463" s="30">
        <v>0.05</v>
      </c>
      <c r="AE463" s="30">
        <v>5.5E-2</v>
      </c>
      <c r="AF463" s="30" t="s">
        <v>162</v>
      </c>
      <c r="AG463" s="29">
        <v>1.1100000000000001</v>
      </c>
      <c r="AH463" s="30"/>
      <c r="AI463" s="54">
        <v>0.14899999999999999</v>
      </c>
      <c r="AJ463" s="28">
        <v>62</v>
      </c>
      <c r="AK463" s="29">
        <v>105.68600000000001</v>
      </c>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c r="CZ463" s="6"/>
      <c r="DA463" s="6"/>
      <c r="DB463" s="6"/>
      <c r="DC463" s="6"/>
      <c r="DD463" s="6"/>
      <c r="DE463" s="6"/>
      <c r="DF463" s="6"/>
      <c r="DG463" s="6"/>
      <c r="DH463" s="6"/>
      <c r="DI463" s="6"/>
      <c r="DJ463" s="6"/>
      <c r="DK463" s="6"/>
      <c r="DL463" s="6"/>
      <c r="DM463" s="6"/>
      <c r="DN463" s="6"/>
      <c r="DO463" s="6"/>
      <c r="DP463" s="6"/>
      <c r="DQ463" s="6"/>
      <c r="DR463" s="6"/>
      <c r="DS463" s="6"/>
      <c r="DT463" s="6"/>
      <c r="DU463" s="6"/>
      <c r="DV463" s="6"/>
      <c r="DW463" s="6"/>
      <c r="DX463" s="6"/>
      <c r="DY463" s="6"/>
      <c r="DZ463" s="6"/>
      <c r="EA463" s="6"/>
      <c r="EB463" s="6"/>
      <c r="EC463" s="6"/>
      <c r="ED463" s="6"/>
      <c r="EE463" s="6"/>
      <c r="EF463" s="6"/>
      <c r="EG463" s="6"/>
      <c r="EH463" s="6"/>
      <c r="EI463" s="6"/>
      <c r="EJ463" s="6"/>
      <c r="EK463" s="6"/>
      <c r="EL463" s="6"/>
      <c r="EM463" s="6"/>
      <c r="EN463" s="6"/>
      <c r="EO463" s="6"/>
      <c r="EP463" s="6"/>
      <c r="EQ463" s="6"/>
      <c r="ER463" s="6"/>
      <c r="ES463" s="6"/>
      <c r="ET463" s="6"/>
      <c r="EU463" s="6"/>
      <c r="EV463" s="6"/>
      <c r="EW463" s="6"/>
      <c r="EX463" s="6"/>
      <c r="EY463" s="6"/>
      <c r="EZ463" s="6"/>
      <c r="FA463" s="6"/>
      <c r="FB463" s="6"/>
      <c r="FC463" s="6"/>
      <c r="FD463" s="6"/>
      <c r="FE463" s="6"/>
      <c r="FF463" s="6"/>
      <c r="FG463" s="6"/>
      <c r="FH463" s="6"/>
      <c r="FI463" s="6"/>
      <c r="FJ463" s="6"/>
      <c r="FK463" s="6"/>
      <c r="FL463" s="6"/>
      <c r="FM463" s="6"/>
      <c r="FN463" s="6"/>
      <c r="FO463" s="6"/>
      <c r="FP463" s="6"/>
      <c r="FQ463" s="6"/>
      <c r="FR463" s="6"/>
      <c r="FS463" s="6"/>
      <c r="FT463" s="6"/>
      <c r="FU463" s="6"/>
      <c r="FV463" s="6"/>
      <c r="FW463" s="6"/>
      <c r="FX463" s="6"/>
      <c r="FY463" s="6"/>
      <c r="FZ463" s="6"/>
      <c r="GA463" s="6"/>
      <c r="GB463" s="6"/>
      <c r="GC463" s="6"/>
      <c r="GD463" s="6"/>
      <c r="GE463" s="6"/>
      <c r="GF463" s="6"/>
      <c r="GG463" s="6"/>
      <c r="GH463" s="6"/>
      <c r="GI463" s="6"/>
      <c r="GJ463" s="6"/>
      <c r="GK463" s="6"/>
      <c r="GL463" s="6"/>
      <c r="GM463" s="6"/>
      <c r="GN463" s="6"/>
      <c r="GO463" s="6"/>
      <c r="GP463" s="6"/>
      <c r="GQ463" s="6"/>
      <c r="GR463" s="6"/>
      <c r="GS463" s="6"/>
      <c r="GT463" s="6"/>
      <c r="GU463" s="6"/>
      <c r="GV463" s="6"/>
      <c r="GW463" s="6"/>
      <c r="GX463" s="6"/>
      <c r="GY463" s="6"/>
      <c r="GZ463" s="6"/>
      <c r="HA463" s="6"/>
      <c r="HB463" s="6"/>
      <c r="HC463" s="6"/>
      <c r="HD463" s="6"/>
      <c r="HE463" s="6"/>
      <c r="HF463" s="6"/>
      <c r="HG463" s="6"/>
      <c r="HH463" s="6"/>
      <c r="HI463" s="6"/>
      <c r="HJ463" s="6"/>
      <c r="HK463" s="6"/>
      <c r="HL463" s="6"/>
      <c r="HM463" s="6"/>
      <c r="HN463" s="6"/>
      <c r="HO463" s="6"/>
      <c r="HP463" s="6"/>
      <c r="HQ463" s="6"/>
      <c r="HR463" s="6"/>
      <c r="HS463" s="6"/>
      <c r="HT463" s="6"/>
      <c r="HU463" s="6"/>
      <c r="HV463" s="6"/>
      <c r="HW463" s="6"/>
      <c r="HX463" s="6"/>
      <c r="HY463" s="6"/>
      <c r="HZ463" s="6"/>
      <c r="IA463" s="6"/>
      <c r="IB463" s="6"/>
      <c r="IC463" s="6"/>
      <c r="ID463" s="6"/>
      <c r="IE463" s="6"/>
      <c r="IF463" s="6"/>
      <c r="IG463" s="6"/>
      <c r="IH463" s="6"/>
      <c r="II463" s="6"/>
      <c r="IJ463" s="6"/>
      <c r="IK463" s="6"/>
      <c r="IL463" s="6"/>
      <c r="IM463" s="6"/>
      <c r="IN463" s="6"/>
      <c r="IO463" s="6"/>
      <c r="IP463" s="6"/>
      <c r="IQ463" s="6"/>
      <c r="IR463" s="6"/>
      <c r="IS463" s="6"/>
      <c r="IT463" s="6"/>
      <c r="IU463" s="6"/>
      <c r="IV463" s="6"/>
    </row>
    <row r="464" spans="1:256" s="35" customFormat="1" ht="8.25">
      <c r="A464" s="176" t="s">
        <v>112</v>
      </c>
      <c r="B464" s="189"/>
      <c r="C464" s="189"/>
      <c r="D464" s="190"/>
      <c r="E464" s="172"/>
      <c r="F464" s="39"/>
      <c r="G464" s="25"/>
      <c r="H464" s="40">
        <v>2.2190688737998299</v>
      </c>
      <c r="I464" s="40">
        <v>0.3051993883785965</v>
      </c>
      <c r="J464" s="40">
        <v>0.14459137825841042</v>
      </c>
      <c r="K464" s="40"/>
      <c r="L464" s="40"/>
      <c r="M464" s="40" t="s">
        <v>2474</v>
      </c>
      <c r="N464" s="25">
        <v>40.801343523630848</v>
      </c>
      <c r="O464" s="40"/>
      <c r="P464" s="25" t="s">
        <v>2473</v>
      </c>
      <c r="Q464" s="25"/>
      <c r="R464" s="25"/>
      <c r="S464" s="25"/>
      <c r="T464" s="39"/>
      <c r="U464" s="39"/>
      <c r="V464" s="25"/>
      <c r="W464" s="25"/>
      <c r="X464" s="25"/>
      <c r="Y464" s="25"/>
      <c r="Z464" s="25"/>
      <c r="AA464" s="25"/>
      <c r="AB464" s="25"/>
      <c r="AC464" s="39"/>
      <c r="AD464" s="39" t="s">
        <v>1944</v>
      </c>
      <c r="AE464" s="39" t="s">
        <v>2341</v>
      </c>
      <c r="AF464" s="39"/>
      <c r="AG464" s="40"/>
      <c r="AH464" s="39"/>
      <c r="AI464" s="38"/>
      <c r="AJ464" s="25"/>
      <c r="AK464" s="40">
        <v>39.095860138894466</v>
      </c>
      <c r="AL464" s="41"/>
      <c r="AM464" s="41"/>
      <c r="AN464" s="41"/>
      <c r="AO464" s="41"/>
      <c r="AP464" s="41"/>
      <c r="AQ464" s="41"/>
      <c r="AR464" s="41"/>
      <c r="AS464" s="41"/>
      <c r="AT464" s="41"/>
      <c r="AU464" s="41"/>
      <c r="AV464" s="41"/>
      <c r="AW464" s="41"/>
      <c r="AX464" s="41"/>
      <c r="AY464" s="41"/>
      <c r="AZ464" s="41"/>
      <c r="BA464" s="41"/>
      <c r="BB464" s="41"/>
      <c r="BC464" s="41"/>
      <c r="BD464" s="41"/>
      <c r="BE464" s="41"/>
      <c r="BF464" s="41"/>
      <c r="BG464" s="41"/>
      <c r="BH464" s="41"/>
      <c r="BI464" s="41"/>
      <c r="BJ464" s="41"/>
      <c r="BK464" s="41"/>
      <c r="BL464" s="41"/>
      <c r="BM464" s="41"/>
      <c r="BN464" s="41"/>
      <c r="BO464" s="41"/>
      <c r="BP464" s="41"/>
      <c r="BQ464" s="41"/>
      <c r="BR464" s="41"/>
      <c r="BS464" s="41"/>
      <c r="BT464" s="41"/>
      <c r="BU464" s="41"/>
      <c r="BV464" s="41"/>
      <c r="BW464" s="41"/>
      <c r="BX464" s="41"/>
      <c r="BY464" s="41"/>
      <c r="BZ464" s="41"/>
      <c r="CA464" s="41"/>
      <c r="CB464" s="41"/>
      <c r="CC464" s="41"/>
      <c r="CD464" s="41"/>
      <c r="CE464" s="41"/>
      <c r="CF464" s="41"/>
      <c r="CG464" s="41"/>
      <c r="CH464" s="41"/>
      <c r="CI464" s="41"/>
      <c r="CJ464" s="41"/>
      <c r="CK464" s="41"/>
      <c r="CL464" s="41"/>
      <c r="CM464" s="41"/>
      <c r="CN464" s="41"/>
      <c r="CO464" s="41"/>
      <c r="CP464" s="41"/>
      <c r="CQ464" s="41"/>
      <c r="CR464" s="41"/>
      <c r="CS464" s="41"/>
      <c r="CT464" s="41"/>
      <c r="CU464" s="41"/>
      <c r="CV464" s="41"/>
      <c r="CW464" s="41"/>
      <c r="CX464" s="41"/>
      <c r="CY464" s="41"/>
      <c r="CZ464" s="41"/>
      <c r="DA464" s="41"/>
      <c r="DB464" s="41"/>
      <c r="DC464" s="41"/>
      <c r="DD464" s="41"/>
      <c r="DE464" s="41"/>
      <c r="DF464" s="41"/>
      <c r="DG464" s="41"/>
      <c r="DH464" s="41"/>
      <c r="DI464" s="41"/>
      <c r="DJ464" s="41"/>
      <c r="DK464" s="41"/>
      <c r="DL464" s="41"/>
      <c r="DM464" s="41"/>
      <c r="DN464" s="41"/>
      <c r="DO464" s="41"/>
      <c r="DP464" s="41"/>
      <c r="DQ464" s="41"/>
      <c r="DR464" s="41"/>
      <c r="DS464" s="41"/>
      <c r="DT464" s="41"/>
      <c r="DU464" s="41"/>
      <c r="DV464" s="41"/>
      <c r="DW464" s="41"/>
      <c r="DX464" s="41"/>
      <c r="DY464" s="41"/>
      <c r="DZ464" s="41"/>
      <c r="EA464" s="41"/>
      <c r="EB464" s="41"/>
      <c r="EC464" s="41"/>
      <c r="ED464" s="41"/>
      <c r="EE464" s="41"/>
      <c r="EF464" s="41"/>
      <c r="EG464" s="41"/>
      <c r="EH464" s="41"/>
      <c r="EI464" s="41"/>
      <c r="EJ464" s="41"/>
      <c r="EK464" s="41"/>
      <c r="EL464" s="41"/>
      <c r="EM464" s="41"/>
      <c r="EN464" s="41"/>
      <c r="EO464" s="41"/>
      <c r="EP464" s="41"/>
      <c r="EQ464" s="41"/>
      <c r="ER464" s="41"/>
      <c r="ES464" s="41"/>
      <c r="ET464" s="41"/>
      <c r="EU464" s="41"/>
      <c r="EV464" s="41"/>
      <c r="EW464" s="41"/>
      <c r="EX464" s="41"/>
      <c r="EY464" s="41"/>
      <c r="EZ464" s="41"/>
      <c r="FA464" s="41"/>
      <c r="FB464" s="41"/>
      <c r="FC464" s="41"/>
      <c r="FD464" s="41"/>
      <c r="FE464" s="41"/>
      <c r="FF464" s="41"/>
      <c r="FG464" s="41"/>
      <c r="FH464" s="41"/>
      <c r="FI464" s="41"/>
      <c r="FJ464" s="41"/>
      <c r="FK464" s="41"/>
      <c r="FL464" s="41"/>
      <c r="FM464" s="41"/>
      <c r="FN464" s="41"/>
      <c r="FO464" s="41"/>
      <c r="FP464" s="41"/>
      <c r="FQ464" s="41"/>
      <c r="FR464" s="41"/>
      <c r="FS464" s="41"/>
      <c r="FT464" s="41"/>
      <c r="FU464" s="41"/>
      <c r="FV464" s="41"/>
      <c r="FW464" s="41"/>
      <c r="FX464" s="41"/>
      <c r="FY464" s="41"/>
      <c r="FZ464" s="41"/>
      <c r="GA464" s="41"/>
      <c r="GB464" s="41"/>
      <c r="GC464" s="41"/>
      <c r="GD464" s="41"/>
      <c r="GE464" s="41"/>
      <c r="GF464" s="41"/>
      <c r="GG464" s="41"/>
      <c r="GH464" s="41"/>
      <c r="GI464" s="41"/>
      <c r="GJ464" s="41"/>
      <c r="GK464" s="41"/>
      <c r="GL464" s="41"/>
      <c r="GM464" s="41"/>
      <c r="GN464" s="41"/>
      <c r="GO464" s="41"/>
      <c r="GP464" s="41"/>
      <c r="GQ464" s="41"/>
      <c r="GR464" s="41"/>
      <c r="GS464" s="41"/>
      <c r="GT464" s="41"/>
      <c r="GU464" s="41"/>
      <c r="GV464" s="41"/>
      <c r="GW464" s="41"/>
      <c r="GX464" s="41"/>
      <c r="GY464" s="41"/>
      <c r="GZ464" s="41"/>
      <c r="HA464" s="41"/>
      <c r="HB464" s="41"/>
      <c r="HC464" s="41"/>
      <c r="HD464" s="41"/>
      <c r="HE464" s="41"/>
      <c r="HF464" s="41"/>
      <c r="HG464" s="41"/>
      <c r="HH464" s="41"/>
      <c r="HI464" s="41"/>
      <c r="HJ464" s="41"/>
      <c r="HK464" s="41"/>
      <c r="HL464" s="41"/>
      <c r="HM464" s="41"/>
      <c r="HN464" s="41"/>
      <c r="HO464" s="41"/>
      <c r="HP464" s="41"/>
      <c r="HQ464" s="41"/>
      <c r="HR464" s="41"/>
      <c r="HS464" s="41"/>
      <c r="HT464" s="41"/>
      <c r="HU464" s="41"/>
      <c r="HV464" s="41"/>
      <c r="HW464" s="41"/>
      <c r="HX464" s="41"/>
      <c r="HY464" s="41"/>
      <c r="HZ464" s="41"/>
      <c r="IA464" s="41"/>
      <c r="IB464" s="41"/>
      <c r="IC464" s="41"/>
      <c r="ID464" s="41"/>
      <c r="IE464" s="41"/>
      <c r="IF464" s="41"/>
      <c r="IG464" s="41"/>
      <c r="IH464" s="41"/>
      <c r="II464" s="41"/>
      <c r="IJ464" s="41"/>
      <c r="IK464" s="41"/>
      <c r="IL464" s="41"/>
      <c r="IM464" s="41"/>
      <c r="IN464" s="41"/>
      <c r="IO464" s="41"/>
      <c r="IP464" s="41"/>
      <c r="IQ464" s="41"/>
      <c r="IR464" s="41"/>
      <c r="IS464" s="41"/>
      <c r="IT464" s="41"/>
      <c r="IU464" s="41"/>
      <c r="IV464" s="41"/>
    </row>
    <row r="465" spans="1:256" s="24" customFormat="1" ht="8.25">
      <c r="A465" s="177" t="s">
        <v>113</v>
      </c>
      <c r="B465" s="191"/>
      <c r="C465" s="191"/>
      <c r="D465" s="192"/>
      <c r="E465" s="169"/>
      <c r="F465" s="39"/>
      <c r="G465" s="25"/>
      <c r="H465" s="25">
        <v>6</v>
      </c>
      <c r="I465" s="25">
        <v>6</v>
      </c>
      <c r="J465" s="25">
        <v>6</v>
      </c>
      <c r="K465" s="25"/>
      <c r="L465" s="25">
        <v>1</v>
      </c>
      <c r="M465" s="25">
        <v>2</v>
      </c>
      <c r="N465" s="25">
        <v>3</v>
      </c>
      <c r="O465" s="25">
        <v>1</v>
      </c>
      <c r="P465" s="25">
        <v>2</v>
      </c>
      <c r="Q465" s="25">
        <v>1</v>
      </c>
      <c r="R465" s="25">
        <v>1</v>
      </c>
      <c r="S465" s="25">
        <v>1</v>
      </c>
      <c r="T465" s="25">
        <v>1</v>
      </c>
      <c r="U465" s="25">
        <v>1</v>
      </c>
      <c r="V465" s="25"/>
      <c r="W465" s="25">
        <v>1</v>
      </c>
      <c r="X465" s="25"/>
      <c r="Y465" s="25">
        <v>1</v>
      </c>
      <c r="Z465" s="25">
        <v>1</v>
      </c>
      <c r="AA465" s="25">
        <v>1</v>
      </c>
      <c r="AB465" s="25">
        <v>1</v>
      </c>
      <c r="AC465" s="25">
        <v>1</v>
      </c>
      <c r="AD465" s="25">
        <v>2</v>
      </c>
      <c r="AE465" s="25">
        <v>2</v>
      </c>
      <c r="AF465" s="25">
        <v>1</v>
      </c>
      <c r="AG465" s="25">
        <v>1</v>
      </c>
      <c r="AH465" s="25"/>
      <c r="AI465" s="25">
        <v>1</v>
      </c>
      <c r="AJ465" s="25">
        <v>1</v>
      </c>
      <c r="AK465" s="25">
        <v>5</v>
      </c>
      <c r="AL465" s="33"/>
      <c r="AM465" s="33"/>
      <c r="AN465" s="33"/>
      <c r="AO465" s="33"/>
      <c r="AP465" s="33"/>
      <c r="AQ465" s="33"/>
      <c r="AR465" s="33"/>
      <c r="AS465" s="33"/>
      <c r="AT465" s="33"/>
      <c r="AU465" s="33"/>
      <c r="AV465" s="33"/>
      <c r="AW465" s="33"/>
      <c r="AX465" s="33"/>
      <c r="AY465" s="33"/>
      <c r="AZ465" s="33"/>
      <c r="BA465" s="33"/>
      <c r="BB465" s="33"/>
      <c r="BC465" s="33"/>
      <c r="BD465" s="33"/>
      <c r="BE465" s="33"/>
      <c r="BF465" s="33"/>
      <c r="BG465" s="33"/>
      <c r="BH465" s="33"/>
      <c r="BI465" s="33"/>
      <c r="BJ465" s="33"/>
      <c r="BK465" s="33"/>
      <c r="BL465" s="33"/>
      <c r="BM465" s="33"/>
      <c r="BN465" s="33"/>
      <c r="BO465" s="33"/>
      <c r="BP465" s="33"/>
      <c r="BQ465" s="33"/>
      <c r="BR465" s="33"/>
      <c r="BS465" s="33"/>
      <c r="BT465" s="33"/>
      <c r="BU465" s="33"/>
      <c r="BV465" s="33"/>
      <c r="BW465" s="33"/>
      <c r="BX465" s="33"/>
      <c r="BY465" s="33"/>
      <c r="BZ465" s="33"/>
      <c r="CA465" s="33"/>
      <c r="CB465" s="33"/>
      <c r="CC465" s="33"/>
      <c r="CD465" s="33"/>
      <c r="CE465" s="33"/>
      <c r="CF465" s="33"/>
      <c r="CG465" s="33"/>
      <c r="CH465" s="33"/>
      <c r="CI465" s="33"/>
      <c r="CJ465" s="33"/>
      <c r="CK465" s="33"/>
      <c r="CL465" s="33"/>
      <c r="CM465" s="33"/>
      <c r="CN465" s="33"/>
      <c r="CO465" s="33"/>
      <c r="CP465" s="33"/>
      <c r="CQ465" s="33"/>
      <c r="CR465" s="33"/>
      <c r="CS465" s="33"/>
      <c r="CT465" s="33"/>
      <c r="CU465" s="33"/>
      <c r="CV465" s="33"/>
      <c r="CW465" s="33"/>
      <c r="CX465" s="33"/>
      <c r="CY465" s="33"/>
      <c r="CZ465" s="33"/>
      <c r="DA465" s="33"/>
      <c r="DB465" s="33"/>
      <c r="DC465" s="33"/>
      <c r="DD465" s="33"/>
      <c r="DE465" s="33"/>
      <c r="DF465" s="33"/>
      <c r="DG465" s="33"/>
      <c r="DH465" s="33"/>
      <c r="DI465" s="33"/>
      <c r="DJ465" s="33"/>
      <c r="DK465" s="33"/>
      <c r="DL465" s="33"/>
      <c r="DM465" s="33"/>
      <c r="DN465" s="33"/>
      <c r="DO465" s="33"/>
      <c r="DP465" s="33"/>
      <c r="DQ465" s="33"/>
      <c r="DR465" s="33"/>
      <c r="DS465" s="33"/>
      <c r="DT465" s="33"/>
      <c r="DU465" s="33"/>
      <c r="DV465" s="33"/>
      <c r="DW465" s="33"/>
      <c r="DX465" s="33"/>
      <c r="DY465" s="33"/>
      <c r="DZ465" s="33"/>
      <c r="EA465" s="33"/>
      <c r="EB465" s="33"/>
      <c r="EC465" s="33"/>
      <c r="ED465" s="33"/>
      <c r="EE465" s="33"/>
      <c r="EF465" s="33"/>
      <c r="EG465" s="33"/>
      <c r="EH465" s="33"/>
      <c r="EI465" s="33"/>
      <c r="EJ465" s="33"/>
      <c r="EK465" s="33"/>
      <c r="EL465" s="33"/>
      <c r="EM465" s="33"/>
      <c r="EN465" s="33"/>
      <c r="EO465" s="33"/>
      <c r="EP465" s="33"/>
      <c r="EQ465" s="33"/>
      <c r="ER465" s="33"/>
      <c r="ES465" s="33"/>
      <c r="ET465" s="33"/>
      <c r="EU465" s="33"/>
      <c r="EV465" s="33"/>
      <c r="EW465" s="33"/>
      <c r="EX465" s="33"/>
      <c r="EY465" s="33"/>
      <c r="EZ465" s="33"/>
      <c r="FA465" s="33"/>
      <c r="FB465" s="33"/>
      <c r="FC465" s="33"/>
      <c r="FD465" s="33"/>
      <c r="FE465" s="33"/>
      <c r="FF465" s="33"/>
      <c r="FG465" s="33"/>
      <c r="FH465" s="33"/>
      <c r="FI465" s="33"/>
      <c r="FJ465" s="33"/>
      <c r="FK465" s="33"/>
      <c r="FL465" s="33"/>
      <c r="FM465" s="33"/>
      <c r="FN465" s="33"/>
      <c r="FO465" s="33"/>
      <c r="FP465" s="33"/>
      <c r="FQ465" s="33"/>
      <c r="FR465" s="33"/>
      <c r="FS465" s="33"/>
      <c r="FT465" s="33"/>
      <c r="FU465" s="33"/>
      <c r="FV465" s="33"/>
      <c r="FW465" s="33"/>
      <c r="FX465" s="33"/>
      <c r="FY465" s="33"/>
      <c r="FZ465" s="33"/>
      <c r="GA465" s="33"/>
      <c r="GB465" s="33"/>
      <c r="GC465" s="33"/>
      <c r="GD465" s="33"/>
      <c r="GE465" s="33"/>
      <c r="GF465" s="33"/>
      <c r="GG465" s="33"/>
      <c r="GH465" s="33"/>
      <c r="GI465" s="33"/>
      <c r="GJ465" s="33"/>
      <c r="GK465" s="33"/>
      <c r="GL465" s="33"/>
      <c r="GM465" s="33"/>
      <c r="GN465" s="33"/>
      <c r="GO465" s="33"/>
      <c r="GP465" s="33"/>
      <c r="GQ465" s="33"/>
      <c r="GR465" s="33"/>
      <c r="GS465" s="33"/>
      <c r="GT465" s="33"/>
      <c r="GU465" s="33"/>
      <c r="GV465" s="33"/>
      <c r="GW465" s="33"/>
      <c r="GX465" s="33"/>
      <c r="GY465" s="33"/>
      <c r="GZ465" s="33"/>
      <c r="HA465" s="33"/>
      <c r="HB465" s="33"/>
      <c r="HC465" s="33"/>
      <c r="HD465" s="33"/>
      <c r="HE465" s="33"/>
      <c r="HF465" s="33"/>
      <c r="HG465" s="33"/>
      <c r="HH465" s="33"/>
      <c r="HI465" s="33"/>
      <c r="HJ465" s="33"/>
      <c r="HK465" s="33"/>
      <c r="HL465" s="33"/>
      <c r="HM465" s="33"/>
      <c r="HN465" s="33"/>
      <c r="HO465" s="33"/>
      <c r="HP465" s="33"/>
      <c r="HQ465" s="33"/>
      <c r="HR465" s="33"/>
      <c r="HS465" s="33"/>
      <c r="HT465" s="33"/>
      <c r="HU465" s="33"/>
      <c r="HV465" s="33"/>
      <c r="HW465" s="33"/>
      <c r="HX465" s="33"/>
      <c r="HY465" s="33"/>
      <c r="HZ465" s="33"/>
      <c r="IA465" s="33"/>
      <c r="IB465" s="33"/>
      <c r="IC465" s="33"/>
      <c r="ID465" s="33"/>
      <c r="IE465" s="33"/>
      <c r="IF465" s="33"/>
      <c r="IG465" s="33"/>
      <c r="IH465" s="33"/>
      <c r="II465" s="33"/>
      <c r="IJ465" s="33"/>
      <c r="IK465" s="33"/>
      <c r="IL465" s="33"/>
      <c r="IM465" s="33"/>
      <c r="IN465" s="33"/>
      <c r="IO465" s="33"/>
      <c r="IP465" s="33"/>
      <c r="IQ465" s="33"/>
      <c r="IR465" s="33"/>
      <c r="IS465" s="33"/>
      <c r="IT465" s="33"/>
      <c r="IU465" s="33"/>
      <c r="IV465" s="33"/>
    </row>
    <row r="466" spans="1:256" ht="45">
      <c r="A466" s="178" t="s">
        <v>1027</v>
      </c>
      <c r="B466" s="163" t="s">
        <v>1026</v>
      </c>
      <c r="C466" s="174" t="s">
        <v>1028</v>
      </c>
      <c r="D466" s="179" t="s">
        <v>1021</v>
      </c>
      <c r="E466" s="164" t="s">
        <v>1029</v>
      </c>
      <c r="F466" s="8">
        <v>1</v>
      </c>
      <c r="G466" s="10" t="s">
        <v>2472</v>
      </c>
      <c r="H466" s="11">
        <v>11.2</v>
      </c>
      <c r="I466" s="11">
        <v>14.1</v>
      </c>
      <c r="J466" s="11">
        <v>16.100000000000001</v>
      </c>
      <c r="K466" s="11">
        <v>13.375773535220532</v>
      </c>
      <c r="L466" s="11">
        <v>40.824226464779457</v>
      </c>
      <c r="M466" s="11">
        <v>4.4000000000000004</v>
      </c>
      <c r="N466" s="10">
        <v>630</v>
      </c>
      <c r="O466" s="11">
        <v>17.899999999999999</v>
      </c>
      <c r="P466" s="10">
        <v>321.5273206056616</v>
      </c>
      <c r="Q466" s="10">
        <v>398.49901250822904</v>
      </c>
      <c r="R466" s="10">
        <v>1230</v>
      </c>
      <c r="S466" s="10">
        <v>34.10138248847926</v>
      </c>
      <c r="T466" s="8">
        <v>4.5793285055957869</v>
      </c>
      <c r="U466" s="8">
        <v>0.9499670836076366</v>
      </c>
      <c r="V466" s="10">
        <v>0</v>
      </c>
      <c r="W466" s="10">
        <v>0</v>
      </c>
      <c r="X466" s="10">
        <v>0</v>
      </c>
      <c r="Y466" s="10">
        <v>0</v>
      </c>
      <c r="Z466" s="10">
        <v>0</v>
      </c>
      <c r="AA466" s="10">
        <v>0</v>
      </c>
      <c r="AB466" s="10">
        <v>0</v>
      </c>
      <c r="AC466" s="8"/>
      <c r="AD466" s="8">
        <v>0.22</v>
      </c>
      <c r="AE466" s="8">
        <v>0.35</v>
      </c>
      <c r="AF466" s="8" t="s">
        <v>2471</v>
      </c>
      <c r="AG466" s="11">
        <v>2.13</v>
      </c>
      <c r="AH466" s="8"/>
      <c r="AI466" s="13"/>
      <c r="AJ466" s="10">
        <v>0</v>
      </c>
      <c r="AK466" s="10">
        <v>0</v>
      </c>
    </row>
    <row r="467" spans="1:256" s="41" customFormat="1" ht="8.25">
      <c r="A467" s="197" t="s">
        <v>112</v>
      </c>
      <c r="B467" s="193"/>
      <c r="C467" s="193"/>
      <c r="D467" s="194"/>
      <c r="E467" s="181"/>
      <c r="F467" s="43"/>
      <c r="G467" s="34"/>
      <c r="H467" s="44" t="s">
        <v>2470</v>
      </c>
      <c r="I467" s="44"/>
      <c r="J467" s="44"/>
      <c r="K467" s="44"/>
      <c r="L467" s="44"/>
      <c r="M467" s="44"/>
      <c r="N467" s="34"/>
      <c r="O467" s="44"/>
      <c r="P467" s="34"/>
      <c r="Q467" s="34"/>
      <c r="R467" s="34"/>
      <c r="S467" s="34"/>
      <c r="T467" s="43"/>
      <c r="U467" s="43"/>
      <c r="V467" s="34"/>
      <c r="W467" s="34"/>
      <c r="X467" s="34"/>
      <c r="Y467" s="34"/>
      <c r="Z467" s="34"/>
      <c r="AA467" s="34"/>
      <c r="AB467" s="34"/>
      <c r="AC467" s="43"/>
      <c r="AD467" s="43"/>
      <c r="AE467" s="43"/>
      <c r="AF467" s="43"/>
      <c r="AG467" s="43"/>
      <c r="AH467" s="43"/>
      <c r="AI467" s="42"/>
      <c r="AJ467" s="34"/>
      <c r="AK467" s="44"/>
    </row>
    <row r="468" spans="1:256" s="33" customFormat="1" ht="8.25">
      <c r="A468" s="198" t="s">
        <v>113</v>
      </c>
      <c r="B468" s="195"/>
      <c r="C468" s="195"/>
      <c r="D468" s="196"/>
      <c r="E468" s="171"/>
      <c r="F468" s="43"/>
      <c r="G468" s="34"/>
      <c r="H468" s="34">
        <v>2</v>
      </c>
      <c r="I468" s="34">
        <v>1</v>
      </c>
      <c r="J468" s="34">
        <v>1</v>
      </c>
      <c r="K468" s="34"/>
      <c r="L468" s="34">
        <v>1</v>
      </c>
      <c r="M468" s="34">
        <v>1</v>
      </c>
      <c r="N468" s="34">
        <v>1</v>
      </c>
      <c r="O468" s="34">
        <v>1</v>
      </c>
      <c r="P468" s="34">
        <v>1</v>
      </c>
      <c r="Q468" s="34">
        <v>1</v>
      </c>
      <c r="R468" s="34">
        <v>1</v>
      </c>
      <c r="S468" s="34">
        <v>1</v>
      </c>
      <c r="T468" s="34">
        <v>1</v>
      </c>
      <c r="U468" s="34">
        <v>1</v>
      </c>
      <c r="V468" s="34"/>
      <c r="W468" s="34">
        <v>1</v>
      </c>
      <c r="X468" s="34"/>
      <c r="Y468" s="34">
        <v>1</v>
      </c>
      <c r="Z468" s="34">
        <v>1</v>
      </c>
      <c r="AA468" s="34">
        <v>1</v>
      </c>
      <c r="AB468" s="34"/>
      <c r="AC468" s="34"/>
      <c r="AD468" s="34">
        <v>1</v>
      </c>
      <c r="AE468" s="34">
        <v>1</v>
      </c>
      <c r="AF468" s="34">
        <v>1</v>
      </c>
      <c r="AG468" s="34">
        <v>1</v>
      </c>
      <c r="AH468" s="34"/>
      <c r="AI468" s="34"/>
      <c r="AJ468" s="34">
        <v>1</v>
      </c>
      <c r="AK468" s="34">
        <v>1</v>
      </c>
    </row>
    <row r="469" spans="1:256" s="18" customFormat="1" ht="45">
      <c r="A469" s="175" t="s">
        <v>992</v>
      </c>
      <c r="B469" s="188" t="s">
        <v>990</v>
      </c>
      <c r="C469" s="173" t="s">
        <v>993</v>
      </c>
      <c r="D469" s="186" t="s">
        <v>991</v>
      </c>
      <c r="E469" s="167" t="s">
        <v>994</v>
      </c>
      <c r="F469" s="30">
        <v>1</v>
      </c>
      <c r="G469" s="28" t="s">
        <v>2469</v>
      </c>
      <c r="H469" s="29">
        <v>9.99</v>
      </c>
      <c r="I469" s="29">
        <v>18.252500000000001</v>
      </c>
      <c r="J469" s="29">
        <v>17.6175</v>
      </c>
      <c r="K469" s="29">
        <v>37.233333333333334</v>
      </c>
      <c r="L469" s="29">
        <v>10.5</v>
      </c>
      <c r="M469" s="29">
        <v>6.4066666666666663</v>
      </c>
      <c r="N469" s="28">
        <v>1020</v>
      </c>
      <c r="O469" s="29">
        <v>44.515000000000001</v>
      </c>
      <c r="P469" s="28">
        <v>403.66666666666669</v>
      </c>
      <c r="Q469" s="28">
        <v>506.66666666666669</v>
      </c>
      <c r="R469" s="28">
        <v>1380</v>
      </c>
      <c r="S469" s="28">
        <v>148</v>
      </c>
      <c r="T469" s="30">
        <v>3.8866666666666667</v>
      </c>
      <c r="U469" s="30">
        <v>0.95566666666666666</v>
      </c>
      <c r="V469" s="28">
        <v>63.5</v>
      </c>
      <c r="W469" s="28">
        <v>0</v>
      </c>
      <c r="X469" s="28">
        <v>762</v>
      </c>
      <c r="Y469" s="28">
        <v>0</v>
      </c>
      <c r="Z469" s="28">
        <v>762</v>
      </c>
      <c r="AA469" s="28">
        <v>0</v>
      </c>
      <c r="AB469" s="28">
        <v>0</v>
      </c>
      <c r="AC469" s="30" t="s">
        <v>2468</v>
      </c>
      <c r="AD469" s="30">
        <v>0.57950000000000002</v>
      </c>
      <c r="AE469" s="30">
        <v>0.34924999999999995</v>
      </c>
      <c r="AF469" s="30" t="s">
        <v>747</v>
      </c>
      <c r="AG469" s="29">
        <v>3.5895000000000001</v>
      </c>
      <c r="AH469" s="30"/>
      <c r="AI469" s="54">
        <v>0.435</v>
      </c>
      <c r="AJ469" s="28">
        <v>10</v>
      </c>
      <c r="AK469" s="29">
        <v>7.7</v>
      </c>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c r="CZ469" s="6"/>
      <c r="DA469" s="6"/>
      <c r="DB469" s="6"/>
      <c r="DC469" s="6"/>
      <c r="DD469" s="6"/>
      <c r="DE469" s="6"/>
      <c r="DF469" s="6"/>
      <c r="DG469" s="6"/>
      <c r="DH469" s="6"/>
      <c r="DI469" s="6"/>
      <c r="DJ469" s="6"/>
      <c r="DK469" s="6"/>
      <c r="DL469" s="6"/>
      <c r="DM469" s="6"/>
      <c r="DN469" s="6"/>
      <c r="DO469" s="6"/>
      <c r="DP469" s="6"/>
      <c r="DQ469" s="6"/>
      <c r="DR469" s="6"/>
      <c r="DS469" s="6"/>
      <c r="DT469" s="6"/>
      <c r="DU469" s="6"/>
      <c r="DV469" s="6"/>
      <c r="DW469" s="6"/>
      <c r="DX469" s="6"/>
      <c r="DY469" s="6"/>
      <c r="DZ469" s="6"/>
      <c r="EA469" s="6"/>
      <c r="EB469" s="6"/>
      <c r="EC469" s="6"/>
      <c r="ED469" s="6"/>
      <c r="EE469" s="6"/>
      <c r="EF469" s="6"/>
      <c r="EG469" s="6"/>
      <c r="EH469" s="6"/>
      <c r="EI469" s="6"/>
      <c r="EJ469" s="6"/>
      <c r="EK469" s="6"/>
      <c r="EL469" s="6"/>
      <c r="EM469" s="6"/>
      <c r="EN469" s="6"/>
      <c r="EO469" s="6"/>
      <c r="EP469" s="6"/>
      <c r="EQ469" s="6"/>
      <c r="ER469" s="6"/>
      <c r="ES469" s="6"/>
      <c r="ET469" s="6"/>
      <c r="EU469" s="6"/>
      <c r="EV469" s="6"/>
      <c r="EW469" s="6"/>
      <c r="EX469" s="6"/>
      <c r="EY469" s="6"/>
      <c r="EZ469" s="6"/>
      <c r="FA469" s="6"/>
      <c r="FB469" s="6"/>
      <c r="FC469" s="6"/>
      <c r="FD469" s="6"/>
      <c r="FE469" s="6"/>
      <c r="FF469" s="6"/>
      <c r="FG469" s="6"/>
      <c r="FH469" s="6"/>
      <c r="FI469" s="6"/>
      <c r="FJ469" s="6"/>
      <c r="FK469" s="6"/>
      <c r="FL469" s="6"/>
      <c r="FM469" s="6"/>
      <c r="FN469" s="6"/>
      <c r="FO469" s="6"/>
      <c r="FP469" s="6"/>
      <c r="FQ469" s="6"/>
      <c r="FR469" s="6"/>
      <c r="FS469" s="6"/>
      <c r="FT469" s="6"/>
      <c r="FU469" s="6"/>
      <c r="FV469" s="6"/>
      <c r="FW469" s="6"/>
      <c r="FX469" s="6"/>
      <c r="FY469" s="6"/>
      <c r="FZ469" s="6"/>
      <c r="GA469" s="6"/>
      <c r="GB469" s="6"/>
      <c r="GC469" s="6"/>
      <c r="GD469" s="6"/>
      <c r="GE469" s="6"/>
      <c r="GF469" s="6"/>
      <c r="GG469" s="6"/>
      <c r="GH469" s="6"/>
      <c r="GI469" s="6"/>
      <c r="GJ469" s="6"/>
      <c r="GK469" s="6"/>
      <c r="GL469" s="6"/>
      <c r="GM469" s="6"/>
      <c r="GN469" s="6"/>
      <c r="GO469" s="6"/>
      <c r="GP469" s="6"/>
      <c r="GQ469" s="6"/>
      <c r="GR469" s="6"/>
      <c r="GS469" s="6"/>
      <c r="GT469" s="6"/>
      <c r="GU469" s="6"/>
      <c r="GV469" s="6"/>
      <c r="GW469" s="6"/>
      <c r="GX469" s="6"/>
      <c r="GY469" s="6"/>
      <c r="GZ469" s="6"/>
      <c r="HA469" s="6"/>
      <c r="HB469" s="6"/>
      <c r="HC469" s="6"/>
      <c r="HD469" s="6"/>
      <c r="HE469" s="6"/>
      <c r="HF469" s="6"/>
      <c r="HG469" s="6"/>
      <c r="HH469" s="6"/>
      <c r="HI469" s="6"/>
      <c r="HJ469" s="6"/>
      <c r="HK469" s="6"/>
      <c r="HL469" s="6"/>
      <c r="HM469" s="6"/>
      <c r="HN469" s="6"/>
      <c r="HO469" s="6"/>
      <c r="HP469" s="6"/>
      <c r="HQ469" s="6"/>
      <c r="HR469" s="6"/>
      <c r="HS469" s="6"/>
      <c r="HT469" s="6"/>
      <c r="HU469" s="6"/>
      <c r="HV469" s="6"/>
      <c r="HW469" s="6"/>
      <c r="HX469" s="6"/>
      <c r="HY469" s="6"/>
      <c r="HZ469" s="6"/>
      <c r="IA469" s="6"/>
      <c r="IB469" s="6"/>
      <c r="IC469" s="6"/>
      <c r="ID469" s="6"/>
      <c r="IE469" s="6"/>
      <c r="IF469" s="6"/>
      <c r="IG469" s="6"/>
      <c r="IH469" s="6"/>
      <c r="II469" s="6"/>
      <c r="IJ469" s="6"/>
      <c r="IK469" s="6"/>
      <c r="IL469" s="6"/>
      <c r="IM469" s="6"/>
      <c r="IN469" s="6"/>
      <c r="IO469" s="6"/>
      <c r="IP469" s="6"/>
      <c r="IQ469" s="6"/>
      <c r="IR469" s="6"/>
      <c r="IS469" s="6"/>
      <c r="IT469" s="6"/>
      <c r="IU469" s="6"/>
      <c r="IV469" s="6"/>
    </row>
    <row r="470" spans="1:256" s="35" customFormat="1" ht="8.25">
      <c r="A470" s="176" t="s">
        <v>112</v>
      </c>
      <c r="B470" s="189"/>
      <c r="C470" s="189"/>
      <c r="D470" s="190"/>
      <c r="E470" s="172"/>
      <c r="F470" s="39"/>
      <c r="G470" s="25"/>
      <c r="H470" s="40">
        <v>2.2055384830013796</v>
      </c>
      <c r="I470" s="40">
        <v>0.51674461777543068</v>
      </c>
      <c r="J470" s="40">
        <v>3.4490421375603266</v>
      </c>
      <c r="K470" s="40"/>
      <c r="L470" s="40"/>
      <c r="M470" s="40">
        <v>1.0507774899251241</v>
      </c>
      <c r="N470" s="25">
        <v>76.443334132763553</v>
      </c>
      <c r="O470" s="40">
        <v>27.905786138362057</v>
      </c>
      <c r="P470" s="25">
        <v>61.80884510596637</v>
      </c>
      <c r="Q470" s="25">
        <v>6.6583281184779359</v>
      </c>
      <c r="R470" s="25">
        <v>404.00660060614541</v>
      </c>
      <c r="S470" s="25">
        <v>21.071307505705477</v>
      </c>
      <c r="T470" s="39">
        <v>1.1038719732529372</v>
      </c>
      <c r="U470" s="39">
        <v>0.29999388882664446</v>
      </c>
      <c r="V470" s="25"/>
      <c r="W470" s="25"/>
      <c r="X470" s="25"/>
      <c r="Y470" s="25"/>
      <c r="Z470" s="25"/>
      <c r="AA470" s="25"/>
      <c r="AB470" s="25"/>
      <c r="AC470" s="39"/>
      <c r="AD470" s="39">
        <v>3.7429934544425607E-2</v>
      </c>
      <c r="AE470" s="39">
        <v>1.5564382416273368E-2</v>
      </c>
      <c r="AF470" s="39" t="s">
        <v>2467</v>
      </c>
      <c r="AG470" s="39" t="s">
        <v>2467</v>
      </c>
      <c r="AH470" s="39"/>
      <c r="AI470" s="38"/>
      <c r="AJ470" s="25"/>
      <c r="AK470" s="40"/>
      <c r="AL470" s="41"/>
      <c r="AM470" s="41"/>
      <c r="AN470" s="41"/>
      <c r="AO470" s="41"/>
      <c r="AP470" s="41"/>
      <c r="AQ470" s="41"/>
      <c r="AR470" s="41"/>
      <c r="AS470" s="41"/>
      <c r="AT470" s="41"/>
      <c r="AU470" s="41"/>
      <c r="AV470" s="41"/>
      <c r="AW470" s="41"/>
      <c r="AX470" s="41"/>
      <c r="AY470" s="41"/>
      <c r="AZ470" s="41"/>
      <c r="BA470" s="41"/>
      <c r="BB470" s="41"/>
      <c r="BC470" s="41"/>
      <c r="BD470" s="41"/>
      <c r="BE470" s="41"/>
      <c r="BF470" s="41"/>
      <c r="BG470" s="41"/>
      <c r="BH470" s="41"/>
      <c r="BI470" s="41"/>
      <c r="BJ470" s="41"/>
      <c r="BK470" s="41"/>
      <c r="BL470" s="41"/>
      <c r="BM470" s="41"/>
      <c r="BN470" s="41"/>
      <c r="BO470" s="41"/>
      <c r="BP470" s="41"/>
      <c r="BQ470" s="41"/>
      <c r="BR470" s="41"/>
      <c r="BS470" s="41"/>
      <c r="BT470" s="41"/>
      <c r="BU470" s="41"/>
      <c r="BV470" s="41"/>
      <c r="BW470" s="41"/>
      <c r="BX470" s="41"/>
      <c r="BY470" s="41"/>
      <c r="BZ470" s="41"/>
      <c r="CA470" s="41"/>
      <c r="CB470" s="41"/>
      <c r="CC470" s="41"/>
      <c r="CD470" s="41"/>
      <c r="CE470" s="41"/>
      <c r="CF470" s="41"/>
      <c r="CG470" s="41"/>
      <c r="CH470" s="41"/>
      <c r="CI470" s="41"/>
      <c r="CJ470" s="41"/>
      <c r="CK470" s="41"/>
      <c r="CL470" s="41"/>
      <c r="CM470" s="41"/>
      <c r="CN470" s="41"/>
      <c r="CO470" s="41"/>
      <c r="CP470" s="41"/>
      <c r="CQ470" s="41"/>
      <c r="CR470" s="41"/>
      <c r="CS470" s="41"/>
      <c r="CT470" s="41"/>
      <c r="CU470" s="41"/>
      <c r="CV470" s="41"/>
      <c r="CW470" s="41"/>
      <c r="CX470" s="41"/>
      <c r="CY470" s="41"/>
      <c r="CZ470" s="41"/>
      <c r="DA470" s="41"/>
      <c r="DB470" s="41"/>
      <c r="DC470" s="41"/>
      <c r="DD470" s="41"/>
      <c r="DE470" s="41"/>
      <c r="DF470" s="41"/>
      <c r="DG470" s="41"/>
      <c r="DH470" s="41"/>
      <c r="DI470" s="41"/>
      <c r="DJ470" s="41"/>
      <c r="DK470" s="41"/>
      <c r="DL470" s="41"/>
      <c r="DM470" s="41"/>
      <c r="DN470" s="41"/>
      <c r="DO470" s="41"/>
      <c r="DP470" s="41"/>
      <c r="DQ470" s="41"/>
      <c r="DR470" s="41"/>
      <c r="DS470" s="41"/>
      <c r="DT470" s="41"/>
      <c r="DU470" s="41"/>
      <c r="DV470" s="41"/>
      <c r="DW470" s="41"/>
      <c r="DX470" s="41"/>
      <c r="DY470" s="41"/>
      <c r="DZ470" s="41"/>
      <c r="EA470" s="41"/>
      <c r="EB470" s="41"/>
      <c r="EC470" s="41"/>
      <c r="ED470" s="41"/>
      <c r="EE470" s="41"/>
      <c r="EF470" s="41"/>
      <c r="EG470" s="41"/>
      <c r="EH470" s="41"/>
      <c r="EI470" s="41"/>
      <c r="EJ470" s="41"/>
      <c r="EK470" s="41"/>
      <c r="EL470" s="41"/>
      <c r="EM470" s="41"/>
      <c r="EN470" s="41"/>
      <c r="EO470" s="41"/>
      <c r="EP470" s="41"/>
      <c r="EQ470" s="41"/>
      <c r="ER470" s="41"/>
      <c r="ES470" s="41"/>
      <c r="ET470" s="41"/>
      <c r="EU470" s="41"/>
      <c r="EV470" s="41"/>
      <c r="EW470" s="41"/>
      <c r="EX470" s="41"/>
      <c r="EY470" s="41"/>
      <c r="EZ470" s="41"/>
      <c r="FA470" s="41"/>
      <c r="FB470" s="41"/>
      <c r="FC470" s="41"/>
      <c r="FD470" s="41"/>
      <c r="FE470" s="41"/>
      <c r="FF470" s="41"/>
      <c r="FG470" s="41"/>
      <c r="FH470" s="41"/>
      <c r="FI470" s="41"/>
      <c r="FJ470" s="41"/>
      <c r="FK470" s="41"/>
      <c r="FL470" s="41"/>
      <c r="FM470" s="41"/>
      <c r="FN470" s="41"/>
      <c r="FO470" s="41"/>
      <c r="FP470" s="41"/>
      <c r="FQ470" s="41"/>
      <c r="FR470" s="41"/>
      <c r="FS470" s="41"/>
      <c r="FT470" s="41"/>
      <c r="FU470" s="41"/>
      <c r="FV470" s="41"/>
      <c r="FW470" s="41"/>
      <c r="FX470" s="41"/>
      <c r="FY470" s="41"/>
      <c r="FZ470" s="41"/>
      <c r="GA470" s="41"/>
      <c r="GB470" s="41"/>
      <c r="GC470" s="41"/>
      <c r="GD470" s="41"/>
      <c r="GE470" s="41"/>
      <c r="GF470" s="41"/>
      <c r="GG470" s="41"/>
      <c r="GH470" s="41"/>
      <c r="GI470" s="41"/>
      <c r="GJ470" s="41"/>
      <c r="GK470" s="41"/>
      <c r="GL470" s="41"/>
      <c r="GM470" s="41"/>
      <c r="GN470" s="41"/>
      <c r="GO470" s="41"/>
      <c r="GP470" s="41"/>
      <c r="GQ470" s="41"/>
      <c r="GR470" s="41"/>
      <c r="GS470" s="41"/>
      <c r="GT470" s="41"/>
      <c r="GU470" s="41"/>
      <c r="GV470" s="41"/>
      <c r="GW470" s="41"/>
      <c r="GX470" s="41"/>
      <c r="GY470" s="41"/>
      <c r="GZ470" s="41"/>
      <c r="HA470" s="41"/>
      <c r="HB470" s="41"/>
      <c r="HC470" s="41"/>
      <c r="HD470" s="41"/>
      <c r="HE470" s="41"/>
      <c r="HF470" s="41"/>
      <c r="HG470" s="41"/>
      <c r="HH470" s="41"/>
      <c r="HI470" s="41"/>
      <c r="HJ470" s="41"/>
      <c r="HK470" s="41"/>
      <c r="HL470" s="41"/>
      <c r="HM470" s="41"/>
      <c r="HN470" s="41"/>
      <c r="HO470" s="41"/>
      <c r="HP470" s="41"/>
      <c r="HQ470" s="41"/>
      <c r="HR470" s="41"/>
      <c r="HS470" s="41"/>
      <c r="HT470" s="41"/>
      <c r="HU470" s="41"/>
      <c r="HV470" s="41"/>
      <c r="HW470" s="41"/>
      <c r="HX470" s="41"/>
      <c r="HY470" s="41"/>
      <c r="HZ470" s="41"/>
      <c r="IA470" s="41"/>
      <c r="IB470" s="41"/>
      <c r="IC470" s="41"/>
      <c r="ID470" s="41"/>
      <c r="IE470" s="41"/>
      <c r="IF470" s="41"/>
      <c r="IG470" s="41"/>
      <c r="IH470" s="41"/>
      <c r="II470" s="41"/>
      <c r="IJ470" s="41"/>
      <c r="IK470" s="41"/>
      <c r="IL470" s="41"/>
      <c r="IM470" s="41"/>
      <c r="IN470" s="41"/>
      <c r="IO470" s="41"/>
      <c r="IP470" s="41"/>
      <c r="IQ470" s="41"/>
      <c r="IR470" s="41"/>
      <c r="IS470" s="41"/>
      <c r="IT470" s="41"/>
      <c r="IU470" s="41"/>
      <c r="IV470" s="41"/>
    </row>
    <row r="471" spans="1:256" s="24" customFormat="1" ht="8.25">
      <c r="A471" s="177" t="s">
        <v>113</v>
      </c>
      <c r="B471" s="191"/>
      <c r="C471" s="191"/>
      <c r="D471" s="192"/>
      <c r="E471" s="169"/>
      <c r="F471" s="25"/>
      <c r="G471" s="25"/>
      <c r="H471" s="25">
        <v>4</v>
      </c>
      <c r="I471" s="25">
        <v>4</v>
      </c>
      <c r="J471" s="25">
        <v>4</v>
      </c>
      <c r="K471" s="25"/>
      <c r="L471" s="25">
        <v>1</v>
      </c>
      <c r="M471" s="25">
        <v>3</v>
      </c>
      <c r="N471" s="25">
        <v>4</v>
      </c>
      <c r="O471" s="25">
        <v>4</v>
      </c>
      <c r="P471" s="25">
        <v>3</v>
      </c>
      <c r="Q471" s="25">
        <v>3</v>
      </c>
      <c r="R471" s="25">
        <v>3</v>
      </c>
      <c r="S471" s="25">
        <v>3</v>
      </c>
      <c r="T471" s="25">
        <v>3</v>
      </c>
      <c r="U471" s="25">
        <v>3</v>
      </c>
      <c r="V471" s="25"/>
      <c r="W471" s="25">
        <v>1</v>
      </c>
      <c r="X471" s="25"/>
      <c r="Y471" s="25">
        <v>1</v>
      </c>
      <c r="Z471" s="25">
        <v>1</v>
      </c>
      <c r="AA471" s="25">
        <v>1</v>
      </c>
      <c r="AB471" s="25">
        <v>1</v>
      </c>
      <c r="AC471" s="25">
        <v>1</v>
      </c>
      <c r="AD471" s="25">
        <v>4</v>
      </c>
      <c r="AE471" s="25">
        <v>4</v>
      </c>
      <c r="AF471" s="25">
        <v>2</v>
      </c>
      <c r="AG471" s="25">
        <v>2</v>
      </c>
      <c r="AH471" s="25"/>
      <c r="AI471" s="25">
        <v>1</v>
      </c>
      <c r="AJ471" s="25">
        <v>1</v>
      </c>
      <c r="AK471" s="25">
        <v>1</v>
      </c>
      <c r="AL471" s="33"/>
      <c r="AM471" s="33"/>
      <c r="AN471" s="33"/>
      <c r="AO471" s="33"/>
      <c r="AP471" s="33"/>
      <c r="AQ471" s="33"/>
      <c r="AR471" s="33"/>
      <c r="AS471" s="33"/>
      <c r="AT471" s="33"/>
      <c r="AU471" s="33"/>
      <c r="AV471" s="33"/>
      <c r="AW471" s="33"/>
      <c r="AX471" s="33"/>
      <c r="AY471" s="33"/>
      <c r="AZ471" s="33"/>
      <c r="BA471" s="33"/>
      <c r="BB471" s="33"/>
      <c r="BC471" s="33"/>
      <c r="BD471" s="33"/>
      <c r="BE471" s="33"/>
      <c r="BF471" s="33"/>
      <c r="BG471" s="33"/>
      <c r="BH471" s="33"/>
      <c r="BI471" s="33"/>
      <c r="BJ471" s="33"/>
      <c r="BK471" s="33"/>
      <c r="BL471" s="33"/>
      <c r="BM471" s="33"/>
      <c r="BN471" s="33"/>
      <c r="BO471" s="33"/>
      <c r="BP471" s="33"/>
      <c r="BQ471" s="33"/>
      <c r="BR471" s="33"/>
      <c r="BS471" s="33"/>
      <c r="BT471" s="33"/>
      <c r="BU471" s="33"/>
      <c r="BV471" s="33"/>
      <c r="BW471" s="33"/>
      <c r="BX471" s="33"/>
      <c r="BY471" s="33"/>
      <c r="BZ471" s="33"/>
      <c r="CA471" s="33"/>
      <c r="CB471" s="33"/>
      <c r="CC471" s="33"/>
      <c r="CD471" s="33"/>
      <c r="CE471" s="33"/>
      <c r="CF471" s="33"/>
      <c r="CG471" s="33"/>
      <c r="CH471" s="33"/>
      <c r="CI471" s="33"/>
      <c r="CJ471" s="33"/>
      <c r="CK471" s="33"/>
      <c r="CL471" s="33"/>
      <c r="CM471" s="33"/>
      <c r="CN471" s="33"/>
      <c r="CO471" s="33"/>
      <c r="CP471" s="33"/>
      <c r="CQ471" s="33"/>
      <c r="CR471" s="33"/>
      <c r="CS471" s="33"/>
      <c r="CT471" s="33"/>
      <c r="CU471" s="33"/>
      <c r="CV471" s="33"/>
      <c r="CW471" s="33"/>
      <c r="CX471" s="33"/>
      <c r="CY471" s="33"/>
      <c r="CZ471" s="33"/>
      <c r="DA471" s="33"/>
      <c r="DB471" s="33"/>
      <c r="DC471" s="33"/>
      <c r="DD471" s="33"/>
      <c r="DE471" s="33"/>
      <c r="DF471" s="33"/>
      <c r="DG471" s="33"/>
      <c r="DH471" s="33"/>
      <c r="DI471" s="33"/>
      <c r="DJ471" s="33"/>
      <c r="DK471" s="33"/>
      <c r="DL471" s="33"/>
      <c r="DM471" s="33"/>
      <c r="DN471" s="33"/>
      <c r="DO471" s="33"/>
      <c r="DP471" s="33"/>
      <c r="DQ471" s="33"/>
      <c r="DR471" s="33"/>
      <c r="DS471" s="33"/>
      <c r="DT471" s="33"/>
      <c r="DU471" s="33"/>
      <c r="DV471" s="33"/>
      <c r="DW471" s="33"/>
      <c r="DX471" s="33"/>
      <c r="DY471" s="33"/>
      <c r="DZ471" s="33"/>
      <c r="EA471" s="33"/>
      <c r="EB471" s="33"/>
      <c r="EC471" s="33"/>
      <c r="ED471" s="33"/>
      <c r="EE471" s="33"/>
      <c r="EF471" s="33"/>
      <c r="EG471" s="33"/>
      <c r="EH471" s="33"/>
      <c r="EI471" s="33"/>
      <c r="EJ471" s="33"/>
      <c r="EK471" s="33"/>
      <c r="EL471" s="33"/>
      <c r="EM471" s="33"/>
      <c r="EN471" s="33"/>
      <c r="EO471" s="33"/>
      <c r="EP471" s="33"/>
      <c r="EQ471" s="33"/>
      <c r="ER471" s="33"/>
      <c r="ES471" s="33"/>
      <c r="ET471" s="33"/>
      <c r="EU471" s="33"/>
      <c r="EV471" s="33"/>
      <c r="EW471" s="33"/>
      <c r="EX471" s="33"/>
      <c r="EY471" s="33"/>
      <c r="EZ471" s="33"/>
      <c r="FA471" s="33"/>
      <c r="FB471" s="33"/>
      <c r="FC471" s="33"/>
      <c r="FD471" s="33"/>
      <c r="FE471" s="33"/>
      <c r="FF471" s="33"/>
      <c r="FG471" s="33"/>
      <c r="FH471" s="33"/>
      <c r="FI471" s="33"/>
      <c r="FJ471" s="33"/>
      <c r="FK471" s="33"/>
      <c r="FL471" s="33"/>
      <c r="FM471" s="33"/>
      <c r="FN471" s="33"/>
      <c r="FO471" s="33"/>
      <c r="FP471" s="33"/>
      <c r="FQ471" s="33"/>
      <c r="FR471" s="33"/>
      <c r="FS471" s="33"/>
      <c r="FT471" s="33"/>
      <c r="FU471" s="33"/>
      <c r="FV471" s="33"/>
      <c r="FW471" s="33"/>
      <c r="FX471" s="33"/>
      <c r="FY471" s="33"/>
      <c r="FZ471" s="33"/>
      <c r="GA471" s="33"/>
      <c r="GB471" s="33"/>
      <c r="GC471" s="33"/>
      <c r="GD471" s="33"/>
      <c r="GE471" s="33"/>
      <c r="GF471" s="33"/>
      <c r="GG471" s="33"/>
      <c r="GH471" s="33"/>
      <c r="GI471" s="33"/>
      <c r="GJ471" s="33"/>
      <c r="GK471" s="33"/>
      <c r="GL471" s="33"/>
      <c r="GM471" s="33"/>
      <c r="GN471" s="33"/>
      <c r="GO471" s="33"/>
      <c r="GP471" s="33"/>
      <c r="GQ471" s="33"/>
      <c r="GR471" s="33"/>
      <c r="GS471" s="33"/>
      <c r="GT471" s="33"/>
      <c r="GU471" s="33"/>
      <c r="GV471" s="33"/>
      <c r="GW471" s="33"/>
      <c r="GX471" s="33"/>
      <c r="GY471" s="33"/>
      <c r="GZ471" s="33"/>
      <c r="HA471" s="33"/>
      <c r="HB471" s="33"/>
      <c r="HC471" s="33"/>
      <c r="HD471" s="33"/>
      <c r="HE471" s="33"/>
      <c r="HF471" s="33"/>
      <c r="HG471" s="33"/>
      <c r="HH471" s="33"/>
      <c r="HI471" s="33"/>
      <c r="HJ471" s="33"/>
      <c r="HK471" s="33"/>
      <c r="HL471" s="33"/>
      <c r="HM471" s="33"/>
      <c r="HN471" s="33"/>
      <c r="HO471" s="33"/>
      <c r="HP471" s="33"/>
      <c r="HQ471" s="33"/>
      <c r="HR471" s="33"/>
      <c r="HS471" s="33"/>
      <c r="HT471" s="33"/>
      <c r="HU471" s="33"/>
      <c r="HV471" s="33"/>
      <c r="HW471" s="33"/>
      <c r="HX471" s="33"/>
      <c r="HY471" s="33"/>
      <c r="HZ471" s="33"/>
      <c r="IA471" s="33"/>
      <c r="IB471" s="33"/>
      <c r="IC471" s="33"/>
      <c r="ID471" s="33"/>
      <c r="IE471" s="33"/>
      <c r="IF471" s="33"/>
      <c r="IG471" s="33"/>
      <c r="IH471" s="33"/>
      <c r="II471" s="33"/>
      <c r="IJ471" s="33"/>
      <c r="IK471" s="33"/>
      <c r="IL471" s="33"/>
      <c r="IM471" s="33"/>
      <c r="IN471" s="33"/>
      <c r="IO471" s="33"/>
      <c r="IP471" s="33"/>
      <c r="IQ471" s="33"/>
      <c r="IR471" s="33"/>
      <c r="IS471" s="33"/>
      <c r="IT471" s="33"/>
      <c r="IU471" s="33"/>
      <c r="IV471" s="33"/>
    </row>
    <row r="472" spans="1:256" ht="33.75">
      <c r="A472" s="178" t="s">
        <v>965</v>
      </c>
      <c r="B472" s="163" t="s">
        <v>963</v>
      </c>
      <c r="C472" s="174" t="s">
        <v>966</v>
      </c>
      <c r="D472" s="179" t="s">
        <v>964</v>
      </c>
      <c r="E472" s="164" t="s">
        <v>967</v>
      </c>
      <c r="F472" s="8">
        <v>1</v>
      </c>
      <c r="G472" s="10" t="s">
        <v>2466</v>
      </c>
      <c r="H472" s="11">
        <v>8.2700000000000014</v>
      </c>
      <c r="I472" s="11">
        <v>15.800000000000002</v>
      </c>
      <c r="J472" s="11">
        <v>14.89</v>
      </c>
      <c r="K472" s="11">
        <v>13.030000000000001</v>
      </c>
      <c r="L472" s="11">
        <v>39.799999999999997</v>
      </c>
      <c r="M472" s="11">
        <v>8.2100000000000009</v>
      </c>
      <c r="N472" s="10">
        <v>1200</v>
      </c>
      <c r="O472" s="11">
        <v>16.446666666666669</v>
      </c>
      <c r="P472" s="10">
        <v>386.66666666666669</v>
      </c>
      <c r="Q472" s="10">
        <v>494.66666666666669</v>
      </c>
      <c r="R472" s="10">
        <v>1680</v>
      </c>
      <c r="S472" s="10">
        <v>88</v>
      </c>
      <c r="T472" s="8">
        <v>3.7000000000000006</v>
      </c>
      <c r="U472" s="8">
        <v>1.0685</v>
      </c>
      <c r="V472" s="10">
        <v>7</v>
      </c>
      <c r="W472" s="10">
        <v>0</v>
      </c>
      <c r="X472" s="10">
        <v>84</v>
      </c>
      <c r="Y472" s="10"/>
      <c r="Z472" s="10"/>
      <c r="AA472" s="10"/>
      <c r="AB472" s="10">
        <v>0</v>
      </c>
      <c r="AC472" s="8"/>
      <c r="AD472" s="8">
        <v>0.40866666666666668</v>
      </c>
      <c r="AE472" s="8">
        <v>0.35200000000000004</v>
      </c>
      <c r="AF472" s="11">
        <v>11.6366666666667</v>
      </c>
      <c r="AG472" s="11">
        <v>7.4666666666666677</v>
      </c>
      <c r="AH472" s="11">
        <v>4.17</v>
      </c>
      <c r="AI472" s="13">
        <v>0.47</v>
      </c>
      <c r="AJ472" s="10"/>
      <c r="AK472" s="10">
        <v>0</v>
      </c>
    </row>
    <row r="473" spans="1:256" s="41" customFormat="1" ht="8.25">
      <c r="A473" s="197" t="s">
        <v>112</v>
      </c>
      <c r="B473" s="193"/>
      <c r="C473" s="193"/>
      <c r="D473" s="194"/>
      <c r="E473" s="181"/>
      <c r="F473" s="43"/>
      <c r="G473" s="34"/>
      <c r="H473" s="44">
        <v>0.46765371804357991</v>
      </c>
      <c r="I473" s="44">
        <v>0</v>
      </c>
      <c r="J473" s="44">
        <v>1.7320508075689429E-2</v>
      </c>
      <c r="K473" s="44"/>
      <c r="L473" s="44"/>
      <c r="M473" s="44" t="s">
        <v>2465</v>
      </c>
      <c r="N473" s="34">
        <v>2.3094010767921094</v>
      </c>
      <c r="O473" s="44">
        <v>3.5911743668796299</v>
      </c>
      <c r="P473" s="34">
        <v>2.8867513459498091</v>
      </c>
      <c r="Q473" s="34">
        <v>13.279056191360661</v>
      </c>
      <c r="R473" s="34">
        <v>19.629909152439367</v>
      </c>
      <c r="S473" s="34">
        <v>0</v>
      </c>
      <c r="T473" s="43">
        <v>5.4389598220420729E-16</v>
      </c>
      <c r="U473" s="43">
        <v>2.1213203435597231E-3</v>
      </c>
      <c r="V473" s="34"/>
      <c r="W473" s="34" t="s">
        <v>1877</v>
      </c>
      <c r="X473" s="34"/>
      <c r="Y473" s="34"/>
      <c r="Z473" s="34"/>
      <c r="AA473" s="34"/>
      <c r="AB473" s="34"/>
      <c r="AC473" s="43"/>
      <c r="AD473" s="43">
        <v>1.1547005383792527E-3</v>
      </c>
      <c r="AE473" s="43">
        <v>1.7320508075688787E-3</v>
      </c>
      <c r="AF473" s="43"/>
      <c r="AG473" s="43">
        <v>2.4537386440559086</v>
      </c>
      <c r="AH473" s="43"/>
      <c r="AI473" s="42"/>
      <c r="AJ473" s="34"/>
      <c r="AK473" s="44"/>
    </row>
    <row r="474" spans="1:256" s="33" customFormat="1" ht="8.25">
      <c r="A474" s="198" t="s">
        <v>113</v>
      </c>
      <c r="B474" s="195"/>
      <c r="C474" s="195"/>
      <c r="D474" s="196"/>
      <c r="E474" s="171"/>
      <c r="F474" s="43"/>
      <c r="G474" s="34"/>
      <c r="H474" s="34">
        <v>3</v>
      </c>
      <c r="I474" s="34">
        <v>3</v>
      </c>
      <c r="J474" s="34">
        <v>3</v>
      </c>
      <c r="K474" s="34"/>
      <c r="L474" s="34">
        <v>1</v>
      </c>
      <c r="M474" s="34">
        <v>2</v>
      </c>
      <c r="N474" s="34">
        <v>3</v>
      </c>
      <c r="O474" s="34">
        <v>3</v>
      </c>
      <c r="P474" s="34">
        <v>3</v>
      </c>
      <c r="Q474" s="34">
        <v>3</v>
      </c>
      <c r="R474" s="34">
        <v>3</v>
      </c>
      <c r="S474" s="34">
        <v>3</v>
      </c>
      <c r="T474" s="34">
        <v>3</v>
      </c>
      <c r="U474" s="34">
        <v>2</v>
      </c>
      <c r="V474" s="34"/>
      <c r="W474" s="34">
        <v>2</v>
      </c>
      <c r="X474" s="34">
        <v>1</v>
      </c>
      <c r="Y474" s="34"/>
      <c r="Z474" s="34"/>
      <c r="AA474" s="34"/>
      <c r="AB474" s="34">
        <v>1</v>
      </c>
      <c r="AC474" s="34"/>
      <c r="AD474" s="34">
        <v>3</v>
      </c>
      <c r="AE474" s="34">
        <v>3</v>
      </c>
      <c r="AF474" s="34"/>
      <c r="AG474" s="34">
        <v>3</v>
      </c>
      <c r="AH474" s="34"/>
      <c r="AI474" s="34">
        <v>1</v>
      </c>
      <c r="AJ474" s="34"/>
      <c r="AK474" s="34">
        <v>1</v>
      </c>
    </row>
    <row r="475" spans="1:256" s="18" customFormat="1" ht="33.75">
      <c r="A475" s="175" t="s">
        <v>960</v>
      </c>
      <c r="B475" s="188" t="s">
        <v>958</v>
      </c>
      <c r="C475" s="173" t="s">
        <v>961</v>
      </c>
      <c r="D475" s="186" t="s">
        <v>959</v>
      </c>
      <c r="E475" s="167" t="s">
        <v>962</v>
      </c>
      <c r="F475" s="30">
        <v>1</v>
      </c>
      <c r="G475" s="28" t="s">
        <v>2464</v>
      </c>
      <c r="H475" s="29">
        <v>10.68</v>
      </c>
      <c r="I475" s="29">
        <v>21.8</v>
      </c>
      <c r="J475" s="29">
        <v>6.91</v>
      </c>
      <c r="K475" s="29">
        <v>32.81</v>
      </c>
      <c r="L475" s="29">
        <v>24.6</v>
      </c>
      <c r="M475" s="29">
        <v>3.2</v>
      </c>
      <c r="N475" s="28">
        <v>155.33333333333334</v>
      </c>
      <c r="O475" s="29">
        <v>23.643333333333334</v>
      </c>
      <c r="P475" s="28">
        <v>180.5</v>
      </c>
      <c r="Q475" s="28">
        <v>318</v>
      </c>
      <c r="R475" s="28">
        <v>710</v>
      </c>
      <c r="S475" s="28">
        <v>55</v>
      </c>
      <c r="T475" s="30">
        <v>4.7</v>
      </c>
      <c r="U475" s="30">
        <v>1.4550000000000001</v>
      </c>
      <c r="V475" s="28">
        <v>8.3333333333333339</v>
      </c>
      <c r="W475" s="28">
        <v>0</v>
      </c>
      <c r="X475" s="28">
        <v>100</v>
      </c>
      <c r="Y475" s="28">
        <v>0</v>
      </c>
      <c r="Z475" s="28">
        <v>11</v>
      </c>
      <c r="AA475" s="28">
        <v>178</v>
      </c>
      <c r="AB475" s="28">
        <v>0</v>
      </c>
      <c r="AC475" s="30"/>
      <c r="AD475" s="30">
        <v>0.33066666666666666</v>
      </c>
      <c r="AE475" s="30">
        <v>0.33533333333333326</v>
      </c>
      <c r="AF475" s="29">
        <v>5.77</v>
      </c>
      <c r="AG475" s="29">
        <v>1.47</v>
      </c>
      <c r="AH475" s="29">
        <v>4.3</v>
      </c>
      <c r="AI475" s="54">
        <v>0.6</v>
      </c>
      <c r="AJ475" s="28">
        <v>64</v>
      </c>
      <c r="AK475" s="30" t="s">
        <v>120</v>
      </c>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c r="CZ475" s="6"/>
      <c r="DA475" s="6"/>
      <c r="DB475" s="6"/>
      <c r="DC475" s="6"/>
      <c r="DD475" s="6"/>
      <c r="DE475" s="6"/>
      <c r="DF475" s="6"/>
      <c r="DG475" s="6"/>
      <c r="DH475" s="6"/>
      <c r="DI475" s="6"/>
      <c r="DJ475" s="6"/>
      <c r="DK475" s="6"/>
      <c r="DL475" s="6"/>
      <c r="DM475" s="6"/>
      <c r="DN475" s="6"/>
      <c r="DO475" s="6"/>
      <c r="DP475" s="6"/>
      <c r="DQ475" s="6"/>
      <c r="DR475" s="6"/>
      <c r="DS475" s="6"/>
      <c r="DT475" s="6"/>
      <c r="DU475" s="6"/>
      <c r="DV475" s="6"/>
      <c r="DW475" s="6"/>
      <c r="DX475" s="6"/>
      <c r="DY475" s="6"/>
      <c r="DZ475" s="6"/>
      <c r="EA475" s="6"/>
      <c r="EB475" s="6"/>
      <c r="EC475" s="6"/>
      <c r="ED475" s="6"/>
      <c r="EE475" s="6"/>
      <c r="EF475" s="6"/>
      <c r="EG475" s="6"/>
      <c r="EH475" s="6"/>
      <c r="EI475" s="6"/>
      <c r="EJ475" s="6"/>
      <c r="EK475" s="6"/>
      <c r="EL475" s="6"/>
      <c r="EM475" s="6"/>
      <c r="EN475" s="6"/>
      <c r="EO475" s="6"/>
      <c r="EP475" s="6"/>
      <c r="EQ475" s="6"/>
      <c r="ER475" s="6"/>
      <c r="ES475" s="6"/>
      <c r="ET475" s="6"/>
      <c r="EU475" s="6"/>
      <c r="EV475" s="6"/>
      <c r="EW475" s="6"/>
      <c r="EX475" s="6"/>
      <c r="EY475" s="6"/>
      <c r="EZ475" s="6"/>
      <c r="FA475" s="6"/>
      <c r="FB475" s="6"/>
      <c r="FC475" s="6"/>
      <c r="FD475" s="6"/>
      <c r="FE475" s="6"/>
      <c r="FF475" s="6"/>
      <c r="FG475" s="6"/>
      <c r="FH475" s="6"/>
      <c r="FI475" s="6"/>
      <c r="FJ475" s="6"/>
      <c r="FK475" s="6"/>
      <c r="FL475" s="6"/>
      <c r="FM475" s="6"/>
      <c r="FN475" s="6"/>
      <c r="FO475" s="6"/>
      <c r="FP475" s="6"/>
      <c r="FQ475" s="6"/>
      <c r="FR475" s="6"/>
      <c r="FS475" s="6"/>
      <c r="FT475" s="6"/>
      <c r="FU475" s="6"/>
      <c r="FV475" s="6"/>
      <c r="FW475" s="6"/>
      <c r="FX475" s="6"/>
      <c r="FY475" s="6"/>
      <c r="FZ475" s="6"/>
      <c r="GA475" s="6"/>
      <c r="GB475" s="6"/>
      <c r="GC475" s="6"/>
      <c r="GD475" s="6"/>
      <c r="GE475" s="6"/>
      <c r="GF475" s="6"/>
      <c r="GG475" s="6"/>
      <c r="GH475" s="6"/>
      <c r="GI475" s="6"/>
      <c r="GJ475" s="6"/>
      <c r="GK475" s="6"/>
      <c r="GL475" s="6"/>
      <c r="GM475" s="6"/>
      <c r="GN475" s="6"/>
      <c r="GO475" s="6"/>
      <c r="GP475" s="6"/>
      <c r="GQ475" s="6"/>
      <c r="GR475" s="6"/>
      <c r="GS475" s="6"/>
      <c r="GT475" s="6"/>
      <c r="GU475" s="6"/>
      <c r="GV475" s="6"/>
      <c r="GW475" s="6"/>
      <c r="GX475" s="6"/>
      <c r="GY475" s="6"/>
      <c r="GZ475" s="6"/>
      <c r="HA475" s="6"/>
      <c r="HB475" s="6"/>
      <c r="HC475" s="6"/>
      <c r="HD475" s="6"/>
      <c r="HE475" s="6"/>
      <c r="HF475" s="6"/>
      <c r="HG475" s="6"/>
      <c r="HH475" s="6"/>
      <c r="HI475" s="6"/>
      <c r="HJ475" s="6"/>
      <c r="HK475" s="6"/>
      <c r="HL475" s="6"/>
      <c r="HM475" s="6"/>
      <c r="HN475" s="6"/>
      <c r="HO475" s="6"/>
      <c r="HP475" s="6"/>
      <c r="HQ475" s="6"/>
      <c r="HR475" s="6"/>
      <c r="HS475" s="6"/>
      <c r="HT475" s="6"/>
      <c r="HU475" s="6"/>
      <c r="HV475" s="6"/>
      <c r="HW475" s="6"/>
      <c r="HX475" s="6"/>
      <c r="HY475" s="6"/>
      <c r="HZ475" s="6"/>
      <c r="IA475" s="6"/>
      <c r="IB475" s="6"/>
      <c r="IC475" s="6"/>
      <c r="ID475" s="6"/>
      <c r="IE475" s="6"/>
      <c r="IF475" s="6"/>
      <c r="IG475" s="6"/>
      <c r="IH475" s="6"/>
      <c r="II475" s="6"/>
      <c r="IJ475" s="6"/>
      <c r="IK475" s="6"/>
      <c r="IL475" s="6"/>
      <c r="IM475" s="6"/>
      <c r="IN475" s="6"/>
      <c r="IO475" s="6"/>
      <c r="IP475" s="6"/>
      <c r="IQ475" s="6"/>
      <c r="IR475" s="6"/>
      <c r="IS475" s="6"/>
      <c r="IT475" s="6"/>
      <c r="IU475" s="6"/>
      <c r="IV475" s="6"/>
    </row>
    <row r="476" spans="1:256" s="35" customFormat="1" ht="8.25">
      <c r="A476" s="176" t="s">
        <v>112</v>
      </c>
      <c r="B476" s="189"/>
      <c r="C476" s="189"/>
      <c r="D476" s="190"/>
      <c r="E476" s="172"/>
      <c r="F476" s="39"/>
      <c r="G476" s="25"/>
      <c r="H476" s="40">
        <v>2.6361335322779063</v>
      </c>
      <c r="I476" s="40">
        <v>1.4544792057640066</v>
      </c>
      <c r="J476" s="40" t="s">
        <v>2463</v>
      </c>
      <c r="K476" s="40"/>
      <c r="L476" s="40"/>
      <c r="M476" s="40" t="s">
        <v>2462</v>
      </c>
      <c r="N476" s="25">
        <v>23.35237318418271</v>
      </c>
      <c r="O476" s="40">
        <v>9.7195490293188573</v>
      </c>
      <c r="P476" s="25" t="s">
        <v>2461</v>
      </c>
      <c r="Q476" s="25" t="s">
        <v>2460</v>
      </c>
      <c r="R476" s="25" t="s">
        <v>2459</v>
      </c>
      <c r="S476" s="25" t="s">
        <v>2458</v>
      </c>
      <c r="T476" s="39" t="s">
        <v>2457</v>
      </c>
      <c r="U476" s="39" t="s">
        <v>2456</v>
      </c>
      <c r="V476" s="25"/>
      <c r="W476" s="25" t="s">
        <v>1877</v>
      </c>
      <c r="X476" s="25"/>
      <c r="Y476" s="25"/>
      <c r="Z476" s="25"/>
      <c r="AA476" s="25"/>
      <c r="AB476" s="25"/>
      <c r="AC476" s="39"/>
      <c r="AD476" s="39">
        <v>9.0184995056457971E-3</v>
      </c>
      <c r="AE476" s="39">
        <v>4.0066611203512119E-2</v>
      </c>
      <c r="AF476" s="39"/>
      <c r="AG476" s="39" t="s">
        <v>2455</v>
      </c>
      <c r="AH476" s="39"/>
      <c r="AI476" s="38"/>
      <c r="AJ476" s="25" t="s">
        <v>2454</v>
      </c>
      <c r="AK476" s="40"/>
      <c r="AL476" s="41"/>
      <c r="AM476" s="41"/>
      <c r="AN476" s="41"/>
      <c r="AO476" s="41"/>
      <c r="AP476" s="41"/>
      <c r="AQ476" s="41"/>
      <c r="AR476" s="41"/>
      <c r="AS476" s="41"/>
      <c r="AT476" s="41"/>
      <c r="AU476" s="41"/>
      <c r="AV476" s="41"/>
      <c r="AW476" s="41"/>
      <c r="AX476" s="41"/>
      <c r="AY476" s="41"/>
      <c r="AZ476" s="41"/>
      <c r="BA476" s="41"/>
      <c r="BB476" s="41"/>
      <c r="BC476" s="41"/>
      <c r="BD476" s="41"/>
      <c r="BE476" s="41"/>
      <c r="BF476" s="41"/>
      <c r="BG476" s="41"/>
      <c r="BH476" s="41"/>
      <c r="BI476" s="41"/>
      <c r="BJ476" s="41"/>
      <c r="BK476" s="41"/>
      <c r="BL476" s="41"/>
      <c r="BM476" s="41"/>
      <c r="BN476" s="41"/>
      <c r="BO476" s="41"/>
      <c r="BP476" s="41"/>
      <c r="BQ476" s="41"/>
      <c r="BR476" s="41"/>
      <c r="BS476" s="41"/>
      <c r="BT476" s="41"/>
      <c r="BU476" s="41"/>
      <c r="BV476" s="41"/>
      <c r="BW476" s="41"/>
      <c r="BX476" s="41"/>
      <c r="BY476" s="41"/>
      <c r="BZ476" s="41"/>
      <c r="CA476" s="41"/>
      <c r="CB476" s="41"/>
      <c r="CC476" s="41"/>
      <c r="CD476" s="41"/>
      <c r="CE476" s="41"/>
      <c r="CF476" s="41"/>
      <c r="CG476" s="41"/>
      <c r="CH476" s="41"/>
      <c r="CI476" s="41"/>
      <c r="CJ476" s="41"/>
      <c r="CK476" s="41"/>
      <c r="CL476" s="41"/>
      <c r="CM476" s="41"/>
      <c r="CN476" s="41"/>
      <c r="CO476" s="41"/>
      <c r="CP476" s="41"/>
      <c r="CQ476" s="41"/>
      <c r="CR476" s="41"/>
      <c r="CS476" s="41"/>
      <c r="CT476" s="41"/>
      <c r="CU476" s="41"/>
      <c r="CV476" s="41"/>
      <c r="CW476" s="41"/>
      <c r="CX476" s="41"/>
      <c r="CY476" s="41"/>
      <c r="CZ476" s="41"/>
      <c r="DA476" s="41"/>
      <c r="DB476" s="41"/>
      <c r="DC476" s="41"/>
      <c r="DD476" s="41"/>
      <c r="DE476" s="41"/>
      <c r="DF476" s="41"/>
      <c r="DG476" s="41"/>
      <c r="DH476" s="41"/>
      <c r="DI476" s="41"/>
      <c r="DJ476" s="41"/>
      <c r="DK476" s="41"/>
      <c r="DL476" s="41"/>
      <c r="DM476" s="41"/>
      <c r="DN476" s="41"/>
      <c r="DO476" s="41"/>
      <c r="DP476" s="41"/>
      <c r="DQ476" s="41"/>
      <c r="DR476" s="41"/>
      <c r="DS476" s="41"/>
      <c r="DT476" s="41"/>
      <c r="DU476" s="41"/>
      <c r="DV476" s="41"/>
      <c r="DW476" s="41"/>
      <c r="DX476" s="41"/>
      <c r="DY476" s="41"/>
      <c r="DZ476" s="41"/>
      <c r="EA476" s="41"/>
      <c r="EB476" s="41"/>
      <c r="EC476" s="41"/>
      <c r="ED476" s="41"/>
      <c r="EE476" s="41"/>
      <c r="EF476" s="41"/>
      <c r="EG476" s="41"/>
      <c r="EH476" s="41"/>
      <c r="EI476" s="41"/>
      <c r="EJ476" s="41"/>
      <c r="EK476" s="41"/>
      <c r="EL476" s="41"/>
      <c r="EM476" s="41"/>
      <c r="EN476" s="41"/>
      <c r="EO476" s="41"/>
      <c r="EP476" s="41"/>
      <c r="EQ476" s="41"/>
      <c r="ER476" s="41"/>
      <c r="ES476" s="41"/>
      <c r="ET476" s="41"/>
      <c r="EU476" s="41"/>
      <c r="EV476" s="41"/>
      <c r="EW476" s="41"/>
      <c r="EX476" s="41"/>
      <c r="EY476" s="41"/>
      <c r="EZ476" s="41"/>
      <c r="FA476" s="41"/>
      <c r="FB476" s="41"/>
      <c r="FC476" s="41"/>
      <c r="FD476" s="41"/>
      <c r="FE476" s="41"/>
      <c r="FF476" s="41"/>
      <c r="FG476" s="41"/>
      <c r="FH476" s="41"/>
      <c r="FI476" s="41"/>
      <c r="FJ476" s="41"/>
      <c r="FK476" s="41"/>
      <c r="FL476" s="41"/>
      <c r="FM476" s="41"/>
      <c r="FN476" s="41"/>
      <c r="FO476" s="41"/>
      <c r="FP476" s="41"/>
      <c r="FQ476" s="41"/>
      <c r="FR476" s="41"/>
      <c r="FS476" s="41"/>
      <c r="FT476" s="41"/>
      <c r="FU476" s="41"/>
      <c r="FV476" s="41"/>
      <c r="FW476" s="41"/>
      <c r="FX476" s="41"/>
      <c r="FY476" s="41"/>
      <c r="FZ476" s="41"/>
      <c r="GA476" s="41"/>
      <c r="GB476" s="41"/>
      <c r="GC476" s="41"/>
      <c r="GD476" s="41"/>
      <c r="GE476" s="41"/>
      <c r="GF476" s="41"/>
      <c r="GG476" s="41"/>
      <c r="GH476" s="41"/>
      <c r="GI476" s="41"/>
      <c r="GJ476" s="41"/>
      <c r="GK476" s="41"/>
      <c r="GL476" s="41"/>
      <c r="GM476" s="41"/>
      <c r="GN476" s="41"/>
      <c r="GO476" s="41"/>
      <c r="GP476" s="41"/>
      <c r="GQ476" s="41"/>
      <c r="GR476" s="41"/>
      <c r="GS476" s="41"/>
      <c r="GT476" s="41"/>
      <c r="GU476" s="41"/>
      <c r="GV476" s="41"/>
      <c r="GW476" s="41"/>
      <c r="GX476" s="41"/>
      <c r="GY476" s="41"/>
      <c r="GZ476" s="41"/>
      <c r="HA476" s="41"/>
      <c r="HB476" s="41"/>
      <c r="HC476" s="41"/>
      <c r="HD476" s="41"/>
      <c r="HE476" s="41"/>
      <c r="HF476" s="41"/>
      <c r="HG476" s="41"/>
      <c r="HH476" s="41"/>
      <c r="HI476" s="41"/>
      <c r="HJ476" s="41"/>
      <c r="HK476" s="41"/>
      <c r="HL476" s="41"/>
      <c r="HM476" s="41"/>
      <c r="HN476" s="41"/>
      <c r="HO476" s="41"/>
      <c r="HP476" s="41"/>
      <c r="HQ476" s="41"/>
      <c r="HR476" s="41"/>
      <c r="HS476" s="41"/>
      <c r="HT476" s="41"/>
      <c r="HU476" s="41"/>
      <c r="HV476" s="41"/>
      <c r="HW476" s="41"/>
      <c r="HX476" s="41"/>
      <c r="HY476" s="41"/>
      <c r="HZ476" s="41"/>
      <c r="IA476" s="41"/>
      <c r="IB476" s="41"/>
      <c r="IC476" s="41"/>
      <c r="ID476" s="41"/>
      <c r="IE476" s="41"/>
      <c r="IF476" s="41"/>
      <c r="IG476" s="41"/>
      <c r="IH476" s="41"/>
      <c r="II476" s="41"/>
      <c r="IJ476" s="41"/>
      <c r="IK476" s="41"/>
      <c r="IL476" s="41"/>
      <c r="IM476" s="41"/>
      <c r="IN476" s="41"/>
      <c r="IO476" s="41"/>
      <c r="IP476" s="41"/>
      <c r="IQ476" s="41"/>
      <c r="IR476" s="41"/>
      <c r="IS476" s="41"/>
      <c r="IT476" s="41"/>
      <c r="IU476" s="41"/>
      <c r="IV476" s="41"/>
    </row>
    <row r="477" spans="1:256" s="24" customFormat="1" ht="8.25">
      <c r="A477" s="177" t="s">
        <v>113</v>
      </c>
      <c r="B477" s="191"/>
      <c r="C477" s="191"/>
      <c r="D477" s="192"/>
      <c r="E477" s="169"/>
      <c r="F477" s="25"/>
      <c r="G477" s="25"/>
      <c r="H477" s="25">
        <v>3</v>
      </c>
      <c r="I477" s="25">
        <v>3</v>
      </c>
      <c r="J477" s="25">
        <v>2</v>
      </c>
      <c r="K477" s="25"/>
      <c r="L477" s="25">
        <v>1</v>
      </c>
      <c r="M477" s="25">
        <v>2</v>
      </c>
      <c r="N477" s="25">
        <v>3</v>
      </c>
      <c r="O477" s="25">
        <v>3</v>
      </c>
      <c r="P477" s="25">
        <v>2</v>
      </c>
      <c r="Q477" s="25">
        <v>2</v>
      </c>
      <c r="R477" s="25">
        <v>2</v>
      </c>
      <c r="S477" s="25">
        <v>2</v>
      </c>
      <c r="T477" s="25">
        <v>2</v>
      </c>
      <c r="U477" s="25">
        <v>2</v>
      </c>
      <c r="V477" s="25"/>
      <c r="W477" s="25">
        <v>2</v>
      </c>
      <c r="X477" s="25"/>
      <c r="Y477" s="25">
        <v>1</v>
      </c>
      <c r="Z477" s="25">
        <v>1</v>
      </c>
      <c r="AA477" s="25">
        <v>1</v>
      </c>
      <c r="AB477" s="25">
        <v>1</v>
      </c>
      <c r="AC477" s="25"/>
      <c r="AD477" s="25">
        <v>3</v>
      </c>
      <c r="AE477" s="25">
        <v>3</v>
      </c>
      <c r="AF477" s="25"/>
      <c r="AG477" s="25">
        <v>2</v>
      </c>
      <c r="AH477" s="25">
        <v>1</v>
      </c>
      <c r="AI477" s="25">
        <v>1</v>
      </c>
      <c r="AJ477" s="25">
        <v>2</v>
      </c>
      <c r="AK477" s="25">
        <v>1</v>
      </c>
      <c r="AL477" s="33"/>
      <c r="AM477" s="33"/>
      <c r="AN477" s="33"/>
      <c r="AO477" s="33"/>
      <c r="AP477" s="33"/>
      <c r="AQ477" s="33"/>
      <c r="AR477" s="33"/>
      <c r="AS477" s="33"/>
      <c r="AT477" s="33"/>
      <c r="AU477" s="33"/>
      <c r="AV477" s="33"/>
      <c r="AW477" s="33"/>
      <c r="AX477" s="33"/>
      <c r="AY477" s="33"/>
      <c r="AZ477" s="33"/>
      <c r="BA477" s="33"/>
      <c r="BB477" s="33"/>
      <c r="BC477" s="33"/>
      <c r="BD477" s="33"/>
      <c r="BE477" s="33"/>
      <c r="BF477" s="33"/>
      <c r="BG477" s="33"/>
      <c r="BH477" s="33"/>
      <c r="BI477" s="33"/>
      <c r="BJ477" s="33"/>
      <c r="BK477" s="33"/>
      <c r="BL477" s="33"/>
      <c r="BM477" s="33"/>
      <c r="BN477" s="33"/>
      <c r="BO477" s="33"/>
      <c r="BP477" s="33"/>
      <c r="BQ477" s="33"/>
      <c r="BR477" s="33"/>
      <c r="BS477" s="33"/>
      <c r="BT477" s="33"/>
      <c r="BU477" s="33"/>
      <c r="BV477" s="33"/>
      <c r="BW477" s="33"/>
      <c r="BX477" s="33"/>
      <c r="BY477" s="33"/>
      <c r="BZ477" s="33"/>
      <c r="CA477" s="33"/>
      <c r="CB477" s="33"/>
      <c r="CC477" s="33"/>
      <c r="CD477" s="33"/>
      <c r="CE477" s="33"/>
      <c r="CF477" s="33"/>
      <c r="CG477" s="33"/>
      <c r="CH477" s="33"/>
      <c r="CI477" s="33"/>
      <c r="CJ477" s="33"/>
      <c r="CK477" s="33"/>
      <c r="CL477" s="33"/>
      <c r="CM477" s="33"/>
      <c r="CN477" s="33"/>
      <c r="CO477" s="33"/>
      <c r="CP477" s="33"/>
      <c r="CQ477" s="33"/>
      <c r="CR477" s="33"/>
      <c r="CS477" s="33"/>
      <c r="CT477" s="33"/>
      <c r="CU477" s="33"/>
      <c r="CV477" s="33"/>
      <c r="CW477" s="33"/>
      <c r="CX477" s="33"/>
      <c r="CY477" s="33"/>
      <c r="CZ477" s="33"/>
      <c r="DA477" s="33"/>
      <c r="DB477" s="33"/>
      <c r="DC477" s="33"/>
      <c r="DD477" s="33"/>
      <c r="DE477" s="33"/>
      <c r="DF477" s="33"/>
      <c r="DG477" s="33"/>
      <c r="DH477" s="33"/>
      <c r="DI477" s="33"/>
      <c r="DJ477" s="33"/>
      <c r="DK477" s="33"/>
      <c r="DL477" s="33"/>
      <c r="DM477" s="33"/>
      <c r="DN477" s="33"/>
      <c r="DO477" s="33"/>
      <c r="DP477" s="33"/>
      <c r="DQ477" s="33"/>
      <c r="DR477" s="33"/>
      <c r="DS477" s="33"/>
      <c r="DT477" s="33"/>
      <c r="DU477" s="33"/>
      <c r="DV477" s="33"/>
      <c r="DW477" s="33"/>
      <c r="DX477" s="33"/>
      <c r="DY477" s="33"/>
      <c r="DZ477" s="33"/>
      <c r="EA477" s="33"/>
      <c r="EB477" s="33"/>
      <c r="EC477" s="33"/>
      <c r="ED477" s="33"/>
      <c r="EE477" s="33"/>
      <c r="EF477" s="33"/>
      <c r="EG477" s="33"/>
      <c r="EH477" s="33"/>
      <c r="EI477" s="33"/>
      <c r="EJ477" s="33"/>
      <c r="EK477" s="33"/>
      <c r="EL477" s="33"/>
      <c r="EM477" s="33"/>
      <c r="EN477" s="33"/>
      <c r="EO477" s="33"/>
      <c r="EP477" s="33"/>
      <c r="EQ477" s="33"/>
      <c r="ER477" s="33"/>
      <c r="ES477" s="33"/>
      <c r="ET477" s="33"/>
      <c r="EU477" s="33"/>
      <c r="EV477" s="33"/>
      <c r="EW477" s="33"/>
      <c r="EX477" s="33"/>
      <c r="EY477" s="33"/>
      <c r="EZ477" s="33"/>
      <c r="FA477" s="33"/>
      <c r="FB477" s="33"/>
      <c r="FC477" s="33"/>
      <c r="FD477" s="33"/>
      <c r="FE477" s="33"/>
      <c r="FF477" s="33"/>
      <c r="FG477" s="33"/>
      <c r="FH477" s="33"/>
      <c r="FI477" s="33"/>
      <c r="FJ477" s="33"/>
      <c r="FK477" s="33"/>
      <c r="FL477" s="33"/>
      <c r="FM477" s="33"/>
      <c r="FN477" s="33"/>
      <c r="FO477" s="33"/>
      <c r="FP477" s="33"/>
      <c r="FQ477" s="33"/>
      <c r="FR477" s="33"/>
      <c r="FS477" s="33"/>
      <c r="FT477" s="33"/>
      <c r="FU477" s="33"/>
      <c r="FV477" s="33"/>
      <c r="FW477" s="33"/>
      <c r="FX477" s="33"/>
      <c r="FY477" s="33"/>
      <c r="FZ477" s="33"/>
      <c r="GA477" s="33"/>
      <c r="GB477" s="33"/>
      <c r="GC477" s="33"/>
      <c r="GD477" s="33"/>
      <c r="GE477" s="33"/>
      <c r="GF477" s="33"/>
      <c r="GG477" s="33"/>
      <c r="GH477" s="33"/>
      <c r="GI477" s="33"/>
      <c r="GJ477" s="33"/>
      <c r="GK477" s="33"/>
      <c r="GL477" s="33"/>
      <c r="GM477" s="33"/>
      <c r="GN477" s="33"/>
      <c r="GO477" s="33"/>
      <c r="GP477" s="33"/>
      <c r="GQ477" s="33"/>
      <c r="GR477" s="33"/>
      <c r="GS477" s="33"/>
      <c r="GT477" s="33"/>
      <c r="GU477" s="33"/>
      <c r="GV477" s="33"/>
      <c r="GW477" s="33"/>
      <c r="GX477" s="33"/>
      <c r="GY477" s="33"/>
      <c r="GZ477" s="33"/>
      <c r="HA477" s="33"/>
      <c r="HB477" s="33"/>
      <c r="HC477" s="33"/>
      <c r="HD477" s="33"/>
      <c r="HE477" s="33"/>
      <c r="HF477" s="33"/>
      <c r="HG477" s="33"/>
      <c r="HH477" s="33"/>
      <c r="HI477" s="33"/>
      <c r="HJ477" s="33"/>
      <c r="HK477" s="33"/>
      <c r="HL477" s="33"/>
      <c r="HM477" s="33"/>
      <c r="HN477" s="33"/>
      <c r="HO477" s="33"/>
      <c r="HP477" s="33"/>
      <c r="HQ477" s="33"/>
      <c r="HR477" s="33"/>
      <c r="HS477" s="33"/>
      <c r="HT477" s="33"/>
      <c r="HU477" s="33"/>
      <c r="HV477" s="33"/>
      <c r="HW477" s="33"/>
      <c r="HX477" s="33"/>
      <c r="HY477" s="33"/>
      <c r="HZ477" s="33"/>
      <c r="IA477" s="33"/>
      <c r="IB477" s="33"/>
      <c r="IC477" s="33"/>
      <c r="ID477" s="33"/>
      <c r="IE477" s="33"/>
      <c r="IF477" s="33"/>
      <c r="IG477" s="33"/>
      <c r="IH477" s="33"/>
      <c r="II477" s="33"/>
      <c r="IJ477" s="33"/>
      <c r="IK477" s="33"/>
      <c r="IL477" s="33"/>
      <c r="IM477" s="33"/>
      <c r="IN477" s="33"/>
      <c r="IO477" s="33"/>
      <c r="IP477" s="33"/>
      <c r="IQ477" s="33"/>
      <c r="IR477" s="33"/>
      <c r="IS477" s="33"/>
      <c r="IT477" s="33"/>
      <c r="IU477" s="33"/>
      <c r="IV477" s="33"/>
    </row>
    <row r="478" spans="1:256" ht="45">
      <c r="A478" s="178" t="s">
        <v>1037</v>
      </c>
      <c r="B478" s="163" t="s">
        <v>1034</v>
      </c>
      <c r="C478" s="174" t="s">
        <v>1038</v>
      </c>
      <c r="D478" s="179" t="s">
        <v>1035</v>
      </c>
      <c r="E478" s="164" t="s">
        <v>1039</v>
      </c>
      <c r="F478" s="8">
        <v>0.85666666666666658</v>
      </c>
      <c r="G478" s="10" t="s">
        <v>2453</v>
      </c>
      <c r="H478" s="11">
        <v>81.097499999999997</v>
      </c>
      <c r="I478" s="11">
        <v>1.905</v>
      </c>
      <c r="J478" s="11">
        <v>0.78749999999999987</v>
      </c>
      <c r="K478" s="11">
        <v>13.286666666666676</v>
      </c>
      <c r="L478" s="11">
        <v>2</v>
      </c>
      <c r="M478" s="11">
        <v>0.92333333333333334</v>
      </c>
      <c r="N478" s="10">
        <v>17.25</v>
      </c>
      <c r="O478" s="11">
        <v>1.1000000000000001</v>
      </c>
      <c r="P478" s="10">
        <v>40.333333333333336</v>
      </c>
      <c r="Q478" s="10">
        <v>31.666666666666668</v>
      </c>
      <c r="R478" s="10">
        <v>386.66666666666669</v>
      </c>
      <c r="S478" s="10">
        <v>12.333333333333334</v>
      </c>
      <c r="T478" s="8">
        <v>0.36000000000000004</v>
      </c>
      <c r="U478" s="8">
        <v>0.17400000000000002</v>
      </c>
      <c r="V478" s="10">
        <v>0</v>
      </c>
      <c r="W478" s="10">
        <v>0</v>
      </c>
      <c r="X478" s="10">
        <v>0</v>
      </c>
      <c r="Y478" s="10">
        <v>0</v>
      </c>
      <c r="Z478" s="10">
        <v>0</v>
      </c>
      <c r="AA478" s="10">
        <v>0</v>
      </c>
      <c r="AB478" s="10">
        <v>0</v>
      </c>
      <c r="AC478" s="8" t="s">
        <v>220</v>
      </c>
      <c r="AD478" s="8">
        <v>3.2500000000000001E-2</v>
      </c>
      <c r="AE478" s="8">
        <v>3.2000000000000001E-2</v>
      </c>
      <c r="AF478" s="11">
        <v>0.96666666666666656</v>
      </c>
      <c r="AG478" s="11">
        <v>0.76666666666666661</v>
      </c>
      <c r="AH478" s="11">
        <v>0.2</v>
      </c>
      <c r="AI478" s="13">
        <v>0.16</v>
      </c>
      <c r="AJ478" s="10">
        <v>11</v>
      </c>
      <c r="AK478" s="10">
        <v>5</v>
      </c>
    </row>
    <row r="479" spans="1:256" s="41" customFormat="1" ht="8.25">
      <c r="A479" s="197" t="s">
        <v>112</v>
      </c>
      <c r="B479" s="193"/>
      <c r="C479" s="193"/>
      <c r="D479" s="194"/>
      <c r="E479" s="181"/>
      <c r="F479" s="43"/>
      <c r="G479" s="34"/>
      <c r="H479" s="44">
        <v>3.2106113125076492</v>
      </c>
      <c r="I479" s="44">
        <v>0.26851443164195127</v>
      </c>
      <c r="J479" s="44">
        <v>8.5391256382999423E-2</v>
      </c>
      <c r="K479" s="44"/>
      <c r="L479" s="44"/>
      <c r="M479" s="44">
        <v>0.24006943440041092</v>
      </c>
      <c r="N479" s="34">
        <v>1.8929694486000912</v>
      </c>
      <c r="O479" s="44">
        <v>1</v>
      </c>
      <c r="P479" s="34">
        <v>4.6188021535170227</v>
      </c>
      <c r="Q479" s="34">
        <v>4.0414518843273708</v>
      </c>
      <c r="R479" s="34">
        <v>49.074772881118285</v>
      </c>
      <c r="S479" s="34">
        <v>1.1547005383792557</v>
      </c>
      <c r="T479" s="43">
        <v>3.4641016151378039E-2</v>
      </c>
      <c r="U479" s="43">
        <v>9.0066641993581623E-2</v>
      </c>
      <c r="V479" s="34"/>
      <c r="W479" s="34" t="s">
        <v>1877</v>
      </c>
      <c r="X479" s="34"/>
      <c r="Y479" s="34"/>
      <c r="Z479" s="34"/>
      <c r="AA479" s="34"/>
      <c r="AB479" s="34"/>
      <c r="AC479" s="43"/>
      <c r="AD479" s="43">
        <v>1.8484227510682353E-2</v>
      </c>
      <c r="AE479" s="43">
        <v>2.3094010767585054E-3</v>
      </c>
      <c r="AF479" s="43"/>
      <c r="AG479" s="43">
        <v>2.8867513459485468E-2</v>
      </c>
      <c r="AH479" s="43" t="s">
        <v>1925</v>
      </c>
      <c r="AI479" s="42"/>
      <c r="AJ479" s="34" t="s">
        <v>2452</v>
      </c>
      <c r="AK479" s="44">
        <v>0.81649658092772603</v>
      </c>
    </row>
    <row r="480" spans="1:256" s="33" customFormat="1" ht="8.25">
      <c r="A480" s="198" t="s">
        <v>113</v>
      </c>
      <c r="B480" s="195"/>
      <c r="C480" s="195"/>
      <c r="D480" s="196"/>
      <c r="E480" s="171"/>
      <c r="F480" s="43"/>
      <c r="G480" s="34"/>
      <c r="H480" s="34">
        <v>4</v>
      </c>
      <c r="I480" s="34">
        <v>4</v>
      </c>
      <c r="J480" s="34">
        <v>4</v>
      </c>
      <c r="K480" s="34"/>
      <c r="L480" s="34">
        <v>1</v>
      </c>
      <c r="M480" s="34">
        <v>3</v>
      </c>
      <c r="N480" s="34">
        <v>4</v>
      </c>
      <c r="O480" s="34">
        <v>4</v>
      </c>
      <c r="P480" s="34">
        <v>3</v>
      </c>
      <c r="Q480" s="34">
        <v>3</v>
      </c>
      <c r="R480" s="34">
        <v>3</v>
      </c>
      <c r="S480" s="34">
        <v>3</v>
      </c>
      <c r="T480" s="34">
        <v>3</v>
      </c>
      <c r="U480" s="34">
        <v>3</v>
      </c>
      <c r="V480" s="34"/>
      <c r="W480" s="34">
        <v>2</v>
      </c>
      <c r="X480" s="34"/>
      <c r="Y480" s="34">
        <v>1</v>
      </c>
      <c r="Z480" s="34">
        <v>1</v>
      </c>
      <c r="AA480" s="34">
        <v>1</v>
      </c>
      <c r="AB480" s="34">
        <v>1</v>
      </c>
      <c r="AC480" s="34">
        <v>1</v>
      </c>
      <c r="AD480" s="34">
        <v>4</v>
      </c>
      <c r="AE480" s="34">
        <v>4</v>
      </c>
      <c r="AF480" s="34"/>
      <c r="AG480" s="34">
        <v>3</v>
      </c>
      <c r="AH480" s="34">
        <v>2</v>
      </c>
      <c r="AI480" s="34">
        <v>1</v>
      </c>
      <c r="AJ480" s="34">
        <v>2</v>
      </c>
      <c r="AK480" s="34">
        <v>4</v>
      </c>
    </row>
    <row r="481" spans="1:256" s="18" customFormat="1" ht="45">
      <c r="A481" s="175" t="s">
        <v>1042</v>
      </c>
      <c r="B481" s="188" t="s">
        <v>3424</v>
      </c>
      <c r="C481" s="173" t="s">
        <v>1043</v>
      </c>
      <c r="D481" s="186" t="s">
        <v>1041</v>
      </c>
      <c r="E481" s="167" t="s">
        <v>1044</v>
      </c>
      <c r="F481" s="30">
        <v>0.9</v>
      </c>
      <c r="G481" s="28" t="s">
        <v>2451</v>
      </c>
      <c r="H481" s="29">
        <v>84.468471428571434</v>
      </c>
      <c r="I481" s="29">
        <v>2.2874142857142856</v>
      </c>
      <c r="J481" s="29">
        <v>0.47817500000000002</v>
      </c>
      <c r="K481" s="29">
        <v>1.554272619047623</v>
      </c>
      <c r="L481" s="29">
        <v>8.66</v>
      </c>
      <c r="M481" s="29">
        <v>2.5516666666666667</v>
      </c>
      <c r="N481" s="28">
        <v>119.22333333333334</v>
      </c>
      <c r="O481" s="29">
        <v>3.2341800000000003</v>
      </c>
      <c r="P481" s="28">
        <v>55.965000000000003</v>
      </c>
      <c r="Q481" s="28">
        <v>45.37</v>
      </c>
      <c r="R481" s="28">
        <v>508.17</v>
      </c>
      <c r="S481" s="28" t="s">
        <v>3035</v>
      </c>
      <c r="T481" s="30">
        <v>1.8424700000000001</v>
      </c>
      <c r="U481" s="30">
        <v>0.29618500000000003</v>
      </c>
      <c r="V481" s="28">
        <v>108.33333333333333</v>
      </c>
      <c r="W481" s="28">
        <v>0</v>
      </c>
      <c r="X481" s="28" t="s">
        <v>2450</v>
      </c>
      <c r="Y481" s="28"/>
      <c r="Z481" s="28">
        <v>1300</v>
      </c>
      <c r="AA481" s="28"/>
      <c r="AB481" s="28">
        <v>0</v>
      </c>
      <c r="AC481" s="30"/>
      <c r="AD481" s="30">
        <v>0.09</v>
      </c>
      <c r="AE481" s="30">
        <v>0.1</v>
      </c>
      <c r="AF481" s="30" t="s">
        <v>2025</v>
      </c>
      <c r="AG481" s="29">
        <v>1.2</v>
      </c>
      <c r="AH481" s="30"/>
      <c r="AI481" s="54"/>
      <c r="AJ481" s="28"/>
      <c r="AK481" s="29">
        <v>24.017499999999998</v>
      </c>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c r="CZ481" s="6"/>
      <c r="DA481" s="6"/>
      <c r="DB481" s="6"/>
      <c r="DC481" s="6"/>
      <c r="DD481" s="6"/>
      <c r="DE481" s="6"/>
      <c r="DF481" s="6"/>
      <c r="DG481" s="6"/>
      <c r="DH481" s="6"/>
      <c r="DI481" s="6"/>
      <c r="DJ481" s="6"/>
      <c r="DK481" s="6"/>
      <c r="DL481" s="6"/>
      <c r="DM481" s="6"/>
      <c r="DN481" s="6"/>
      <c r="DO481" s="6"/>
      <c r="DP481" s="6"/>
      <c r="DQ481" s="6"/>
      <c r="DR481" s="6"/>
      <c r="DS481" s="6"/>
      <c r="DT481" s="6"/>
      <c r="DU481" s="6"/>
      <c r="DV481" s="6"/>
      <c r="DW481" s="6"/>
      <c r="DX481" s="6"/>
      <c r="DY481" s="6"/>
      <c r="DZ481" s="6"/>
      <c r="EA481" s="6"/>
      <c r="EB481" s="6"/>
      <c r="EC481" s="6"/>
      <c r="ED481" s="6"/>
      <c r="EE481" s="6"/>
      <c r="EF481" s="6"/>
      <c r="EG481" s="6"/>
      <c r="EH481" s="6"/>
      <c r="EI481" s="6"/>
      <c r="EJ481" s="6"/>
      <c r="EK481" s="6"/>
      <c r="EL481" s="6"/>
      <c r="EM481" s="6"/>
      <c r="EN481" s="6"/>
      <c r="EO481" s="6"/>
      <c r="EP481" s="6"/>
      <c r="EQ481" s="6"/>
      <c r="ER481" s="6"/>
      <c r="ES481" s="6"/>
      <c r="ET481" s="6"/>
      <c r="EU481" s="6"/>
      <c r="EV481" s="6"/>
      <c r="EW481" s="6"/>
      <c r="EX481" s="6"/>
      <c r="EY481" s="6"/>
      <c r="EZ481" s="6"/>
      <c r="FA481" s="6"/>
      <c r="FB481" s="6"/>
      <c r="FC481" s="6"/>
      <c r="FD481" s="6"/>
      <c r="FE481" s="6"/>
      <c r="FF481" s="6"/>
      <c r="FG481" s="6"/>
      <c r="FH481" s="6"/>
      <c r="FI481" s="6"/>
      <c r="FJ481" s="6"/>
      <c r="FK481" s="6"/>
      <c r="FL481" s="6"/>
      <c r="FM481" s="6"/>
      <c r="FN481" s="6"/>
      <c r="FO481" s="6"/>
      <c r="FP481" s="6"/>
      <c r="FQ481" s="6"/>
      <c r="FR481" s="6"/>
      <c r="FS481" s="6"/>
      <c r="FT481" s="6"/>
      <c r="FU481" s="6"/>
      <c r="FV481" s="6"/>
      <c r="FW481" s="6"/>
      <c r="FX481" s="6"/>
      <c r="FY481" s="6"/>
      <c r="FZ481" s="6"/>
      <c r="GA481" s="6"/>
      <c r="GB481" s="6"/>
      <c r="GC481" s="6"/>
      <c r="GD481" s="6"/>
      <c r="GE481" s="6"/>
      <c r="GF481" s="6"/>
      <c r="GG481" s="6"/>
      <c r="GH481" s="6"/>
      <c r="GI481" s="6"/>
      <c r="GJ481" s="6"/>
      <c r="GK481" s="6"/>
      <c r="GL481" s="6"/>
      <c r="GM481" s="6"/>
      <c r="GN481" s="6"/>
      <c r="GO481" s="6"/>
      <c r="GP481" s="6"/>
      <c r="GQ481" s="6"/>
      <c r="GR481" s="6"/>
      <c r="GS481" s="6"/>
      <c r="GT481" s="6"/>
      <c r="GU481" s="6"/>
      <c r="GV481" s="6"/>
      <c r="GW481" s="6"/>
      <c r="GX481" s="6"/>
      <c r="GY481" s="6"/>
      <c r="GZ481" s="6"/>
      <c r="HA481" s="6"/>
      <c r="HB481" s="6"/>
      <c r="HC481" s="6"/>
      <c r="HD481" s="6"/>
      <c r="HE481" s="6"/>
      <c r="HF481" s="6"/>
      <c r="HG481" s="6"/>
      <c r="HH481" s="6"/>
      <c r="HI481" s="6"/>
      <c r="HJ481" s="6"/>
      <c r="HK481" s="6"/>
      <c r="HL481" s="6"/>
      <c r="HM481" s="6"/>
      <c r="HN481" s="6"/>
      <c r="HO481" s="6"/>
      <c r="HP481" s="6"/>
      <c r="HQ481" s="6"/>
      <c r="HR481" s="6"/>
      <c r="HS481" s="6"/>
      <c r="HT481" s="6"/>
      <c r="HU481" s="6"/>
      <c r="HV481" s="6"/>
      <c r="HW481" s="6"/>
      <c r="HX481" s="6"/>
      <c r="HY481" s="6"/>
      <c r="HZ481" s="6"/>
      <c r="IA481" s="6"/>
      <c r="IB481" s="6"/>
      <c r="IC481" s="6"/>
      <c r="ID481" s="6"/>
      <c r="IE481" s="6"/>
      <c r="IF481" s="6"/>
      <c r="IG481" s="6"/>
      <c r="IH481" s="6"/>
      <c r="II481" s="6"/>
      <c r="IJ481" s="6"/>
      <c r="IK481" s="6"/>
      <c r="IL481" s="6"/>
      <c r="IM481" s="6"/>
      <c r="IN481" s="6"/>
      <c r="IO481" s="6"/>
      <c r="IP481" s="6"/>
      <c r="IQ481" s="6"/>
      <c r="IR481" s="6"/>
      <c r="IS481" s="6"/>
      <c r="IT481" s="6"/>
      <c r="IU481" s="6"/>
      <c r="IV481" s="6"/>
    </row>
    <row r="482" spans="1:256" s="35" customFormat="1" ht="8.25">
      <c r="A482" s="176" t="s">
        <v>112</v>
      </c>
      <c r="B482" s="189"/>
      <c r="C482" s="189"/>
      <c r="D482" s="190"/>
      <c r="E482" s="172"/>
      <c r="F482" s="39"/>
      <c r="G482" s="25"/>
      <c r="H482" s="40">
        <v>3.6566187508472954</v>
      </c>
      <c r="I482" s="40">
        <v>0.4258424608098289</v>
      </c>
      <c r="J482" s="40">
        <v>0.36468230523292455</v>
      </c>
      <c r="K482" s="40"/>
      <c r="L482" s="40"/>
      <c r="M482" s="40">
        <v>0.78804081958571937</v>
      </c>
      <c r="N482" s="25">
        <v>24.376189885487303</v>
      </c>
      <c r="O482" s="40" t="s">
        <v>2449</v>
      </c>
      <c r="P482" s="25" t="s">
        <v>2448</v>
      </c>
      <c r="Q482" s="25"/>
      <c r="R482" s="25"/>
      <c r="S482" s="25"/>
      <c r="T482" s="39" t="s">
        <v>2447</v>
      </c>
      <c r="U482" s="39" t="s">
        <v>2446</v>
      </c>
      <c r="V482" s="25"/>
      <c r="W482" s="25"/>
      <c r="X482" s="25"/>
      <c r="Y482" s="25"/>
      <c r="Z482" s="25"/>
      <c r="AA482" s="25"/>
      <c r="AB482" s="25"/>
      <c r="AC482" s="39"/>
      <c r="AD482" s="39" t="s">
        <v>1953</v>
      </c>
      <c r="AE482" s="39" t="s">
        <v>1904</v>
      </c>
      <c r="AF482" s="39"/>
      <c r="AG482" s="40"/>
      <c r="AH482" s="39"/>
      <c r="AI482" s="38"/>
      <c r="AJ482" s="25"/>
      <c r="AK482" s="40">
        <v>9.504063604585161</v>
      </c>
      <c r="AL482" s="41"/>
      <c r="AM482" s="41"/>
      <c r="AN482" s="41"/>
      <c r="AO482" s="41"/>
      <c r="AP482" s="41"/>
      <c r="AQ482" s="41"/>
      <c r="AR482" s="41"/>
      <c r="AS482" s="41"/>
      <c r="AT482" s="41"/>
      <c r="AU482" s="41"/>
      <c r="AV482" s="41"/>
      <c r="AW482" s="41"/>
      <c r="AX482" s="41"/>
      <c r="AY482" s="41"/>
      <c r="AZ482" s="41"/>
      <c r="BA482" s="41"/>
      <c r="BB482" s="41"/>
      <c r="BC482" s="41"/>
      <c r="BD482" s="41"/>
      <c r="BE482" s="41"/>
      <c r="BF482" s="41"/>
      <c r="BG482" s="41"/>
      <c r="BH482" s="41"/>
      <c r="BI482" s="41"/>
      <c r="BJ482" s="41"/>
      <c r="BK482" s="41"/>
      <c r="BL482" s="41"/>
      <c r="BM482" s="41"/>
      <c r="BN482" s="41"/>
      <c r="BO482" s="41"/>
      <c r="BP482" s="41"/>
      <c r="BQ482" s="41"/>
      <c r="BR482" s="41"/>
      <c r="BS482" s="41"/>
      <c r="BT482" s="41"/>
      <c r="BU482" s="41"/>
      <c r="BV482" s="41"/>
      <c r="BW482" s="41"/>
      <c r="BX482" s="41"/>
      <c r="BY482" s="41"/>
      <c r="BZ482" s="41"/>
      <c r="CA482" s="41"/>
      <c r="CB482" s="41"/>
      <c r="CC482" s="41"/>
      <c r="CD482" s="41"/>
      <c r="CE482" s="41"/>
      <c r="CF482" s="41"/>
      <c r="CG482" s="41"/>
      <c r="CH482" s="41"/>
      <c r="CI482" s="41"/>
      <c r="CJ482" s="41"/>
      <c r="CK482" s="41"/>
      <c r="CL482" s="41"/>
      <c r="CM482" s="41"/>
      <c r="CN482" s="41"/>
      <c r="CO482" s="41"/>
      <c r="CP482" s="41"/>
      <c r="CQ482" s="41"/>
      <c r="CR482" s="41"/>
      <c r="CS482" s="41"/>
      <c r="CT482" s="41"/>
      <c r="CU482" s="41"/>
      <c r="CV482" s="41"/>
      <c r="CW482" s="41"/>
      <c r="CX482" s="41"/>
      <c r="CY482" s="41"/>
      <c r="CZ482" s="41"/>
      <c r="DA482" s="41"/>
      <c r="DB482" s="41"/>
      <c r="DC482" s="41"/>
      <c r="DD482" s="41"/>
      <c r="DE482" s="41"/>
      <c r="DF482" s="41"/>
      <c r="DG482" s="41"/>
      <c r="DH482" s="41"/>
      <c r="DI482" s="41"/>
      <c r="DJ482" s="41"/>
      <c r="DK482" s="41"/>
      <c r="DL482" s="41"/>
      <c r="DM482" s="41"/>
      <c r="DN482" s="41"/>
      <c r="DO482" s="41"/>
      <c r="DP482" s="41"/>
      <c r="DQ482" s="41"/>
      <c r="DR482" s="41"/>
      <c r="DS482" s="41"/>
      <c r="DT482" s="41"/>
      <c r="DU482" s="41"/>
      <c r="DV482" s="41"/>
      <c r="DW482" s="41"/>
      <c r="DX482" s="41"/>
      <c r="DY482" s="41"/>
      <c r="DZ482" s="41"/>
      <c r="EA482" s="41"/>
      <c r="EB482" s="41"/>
      <c r="EC482" s="41"/>
      <c r="ED482" s="41"/>
      <c r="EE482" s="41"/>
      <c r="EF482" s="41"/>
      <c r="EG482" s="41"/>
      <c r="EH482" s="41"/>
      <c r="EI482" s="41"/>
      <c r="EJ482" s="41"/>
      <c r="EK482" s="41"/>
      <c r="EL482" s="41"/>
      <c r="EM482" s="41"/>
      <c r="EN482" s="41"/>
      <c r="EO482" s="41"/>
      <c r="EP482" s="41"/>
      <c r="EQ482" s="41"/>
      <c r="ER482" s="41"/>
      <c r="ES482" s="41"/>
      <c r="ET482" s="41"/>
      <c r="EU482" s="41"/>
      <c r="EV482" s="41"/>
      <c r="EW482" s="41"/>
      <c r="EX482" s="41"/>
      <c r="EY482" s="41"/>
      <c r="EZ482" s="41"/>
      <c r="FA482" s="41"/>
      <c r="FB482" s="41"/>
      <c r="FC482" s="41"/>
      <c r="FD482" s="41"/>
      <c r="FE482" s="41"/>
      <c r="FF482" s="41"/>
      <c r="FG482" s="41"/>
      <c r="FH482" s="41"/>
      <c r="FI482" s="41"/>
      <c r="FJ482" s="41"/>
      <c r="FK482" s="41"/>
      <c r="FL482" s="41"/>
      <c r="FM482" s="41"/>
      <c r="FN482" s="41"/>
      <c r="FO482" s="41"/>
      <c r="FP482" s="41"/>
      <c r="FQ482" s="41"/>
      <c r="FR482" s="41"/>
      <c r="FS482" s="41"/>
      <c r="FT482" s="41"/>
      <c r="FU482" s="41"/>
      <c r="FV482" s="41"/>
      <c r="FW482" s="41"/>
      <c r="FX482" s="41"/>
      <c r="FY482" s="41"/>
      <c r="FZ482" s="41"/>
      <c r="GA482" s="41"/>
      <c r="GB482" s="41"/>
      <c r="GC482" s="41"/>
      <c r="GD482" s="41"/>
      <c r="GE482" s="41"/>
      <c r="GF482" s="41"/>
      <c r="GG482" s="41"/>
      <c r="GH482" s="41"/>
      <c r="GI482" s="41"/>
      <c r="GJ482" s="41"/>
      <c r="GK482" s="41"/>
      <c r="GL482" s="41"/>
      <c r="GM482" s="41"/>
      <c r="GN482" s="41"/>
      <c r="GO482" s="41"/>
      <c r="GP482" s="41"/>
      <c r="GQ482" s="41"/>
      <c r="GR482" s="41"/>
      <c r="GS482" s="41"/>
      <c r="GT482" s="41"/>
      <c r="GU482" s="41"/>
      <c r="GV482" s="41"/>
      <c r="GW482" s="41"/>
      <c r="GX482" s="41"/>
      <c r="GY482" s="41"/>
      <c r="GZ482" s="41"/>
      <c r="HA482" s="41"/>
      <c r="HB482" s="41"/>
      <c r="HC482" s="41"/>
      <c r="HD482" s="41"/>
      <c r="HE482" s="41"/>
      <c r="HF482" s="41"/>
      <c r="HG482" s="41"/>
      <c r="HH482" s="41"/>
      <c r="HI482" s="41"/>
      <c r="HJ482" s="41"/>
      <c r="HK482" s="41"/>
      <c r="HL482" s="41"/>
      <c r="HM482" s="41"/>
      <c r="HN482" s="41"/>
      <c r="HO482" s="41"/>
      <c r="HP482" s="41"/>
      <c r="HQ482" s="41"/>
      <c r="HR482" s="41"/>
      <c r="HS482" s="41"/>
      <c r="HT482" s="41"/>
      <c r="HU482" s="41"/>
      <c r="HV482" s="41"/>
      <c r="HW482" s="41"/>
      <c r="HX482" s="41"/>
      <c r="HY482" s="41"/>
      <c r="HZ482" s="41"/>
      <c r="IA482" s="41"/>
      <c r="IB482" s="41"/>
      <c r="IC482" s="41"/>
      <c r="ID482" s="41"/>
      <c r="IE482" s="41"/>
      <c r="IF482" s="41"/>
      <c r="IG482" s="41"/>
      <c r="IH482" s="41"/>
      <c r="II482" s="41"/>
      <c r="IJ482" s="41"/>
      <c r="IK482" s="41"/>
      <c r="IL482" s="41"/>
      <c r="IM482" s="41"/>
      <c r="IN482" s="41"/>
      <c r="IO482" s="41"/>
      <c r="IP482" s="41"/>
      <c r="IQ482" s="41"/>
      <c r="IR482" s="41"/>
      <c r="IS482" s="41"/>
      <c r="IT482" s="41"/>
      <c r="IU482" s="41"/>
      <c r="IV482" s="41"/>
    </row>
    <row r="483" spans="1:256" s="24" customFormat="1" ht="8.25">
      <c r="A483" s="177" t="s">
        <v>113</v>
      </c>
      <c r="B483" s="191"/>
      <c r="C483" s="191"/>
      <c r="D483" s="192"/>
      <c r="E483" s="169"/>
      <c r="F483" s="25"/>
      <c r="G483" s="25"/>
      <c r="H483" s="25">
        <v>7</v>
      </c>
      <c r="I483" s="25">
        <v>7</v>
      </c>
      <c r="J483" s="25">
        <v>6</v>
      </c>
      <c r="K483" s="25"/>
      <c r="L483" s="25">
        <v>1</v>
      </c>
      <c r="M483" s="25">
        <v>3</v>
      </c>
      <c r="N483" s="25">
        <v>3</v>
      </c>
      <c r="O483" s="25">
        <v>2</v>
      </c>
      <c r="P483" s="25">
        <v>2</v>
      </c>
      <c r="Q483" s="25">
        <v>1</v>
      </c>
      <c r="R483" s="25">
        <v>1</v>
      </c>
      <c r="S483" s="25">
        <v>1</v>
      </c>
      <c r="T483" s="25">
        <v>2</v>
      </c>
      <c r="U483" s="25">
        <v>2</v>
      </c>
      <c r="V483" s="25"/>
      <c r="W483" s="25">
        <v>1</v>
      </c>
      <c r="X483" s="25">
        <v>1</v>
      </c>
      <c r="Y483" s="25"/>
      <c r="Z483" s="25">
        <v>1</v>
      </c>
      <c r="AA483" s="25"/>
      <c r="AB483" s="25">
        <v>1</v>
      </c>
      <c r="AC483" s="25"/>
      <c r="AD483" s="25">
        <v>2</v>
      </c>
      <c r="AE483" s="25">
        <v>2</v>
      </c>
      <c r="AF483" s="25">
        <v>1</v>
      </c>
      <c r="AG483" s="40">
        <v>1</v>
      </c>
      <c r="AH483" s="25"/>
      <c r="AI483" s="25"/>
      <c r="AJ483" s="25"/>
      <c r="AK483" s="25">
        <v>4</v>
      </c>
      <c r="AL483" s="33"/>
      <c r="AM483" s="33"/>
      <c r="AN483" s="33"/>
      <c r="AO483" s="33"/>
      <c r="AP483" s="33"/>
      <c r="AQ483" s="33"/>
      <c r="AR483" s="33"/>
      <c r="AS483" s="33"/>
      <c r="AT483" s="33"/>
      <c r="AU483" s="33"/>
      <c r="AV483" s="33"/>
      <c r="AW483" s="33"/>
      <c r="AX483" s="33"/>
      <c r="AY483" s="33"/>
      <c r="AZ483" s="33"/>
      <c r="BA483" s="33"/>
      <c r="BB483" s="33"/>
      <c r="BC483" s="33"/>
      <c r="BD483" s="33"/>
      <c r="BE483" s="33"/>
      <c r="BF483" s="33"/>
      <c r="BG483" s="33"/>
      <c r="BH483" s="33"/>
      <c r="BI483" s="33"/>
      <c r="BJ483" s="33"/>
      <c r="BK483" s="33"/>
      <c r="BL483" s="33"/>
      <c r="BM483" s="33"/>
      <c r="BN483" s="33"/>
      <c r="BO483" s="33"/>
      <c r="BP483" s="33"/>
      <c r="BQ483" s="33"/>
      <c r="BR483" s="33"/>
      <c r="BS483" s="33"/>
      <c r="BT483" s="33"/>
      <c r="BU483" s="33"/>
      <c r="BV483" s="33"/>
      <c r="BW483" s="33"/>
      <c r="BX483" s="33"/>
      <c r="BY483" s="33"/>
      <c r="BZ483" s="33"/>
      <c r="CA483" s="33"/>
      <c r="CB483" s="33"/>
      <c r="CC483" s="33"/>
      <c r="CD483" s="33"/>
      <c r="CE483" s="33"/>
      <c r="CF483" s="33"/>
      <c r="CG483" s="33"/>
      <c r="CH483" s="33"/>
      <c r="CI483" s="33"/>
      <c r="CJ483" s="33"/>
      <c r="CK483" s="33"/>
      <c r="CL483" s="33"/>
      <c r="CM483" s="33"/>
      <c r="CN483" s="33"/>
      <c r="CO483" s="33"/>
      <c r="CP483" s="33"/>
      <c r="CQ483" s="33"/>
      <c r="CR483" s="33"/>
      <c r="CS483" s="33"/>
      <c r="CT483" s="33"/>
      <c r="CU483" s="33"/>
      <c r="CV483" s="33"/>
      <c r="CW483" s="33"/>
      <c r="CX483" s="33"/>
      <c r="CY483" s="33"/>
      <c r="CZ483" s="33"/>
      <c r="DA483" s="33"/>
      <c r="DB483" s="33"/>
      <c r="DC483" s="33"/>
      <c r="DD483" s="33"/>
      <c r="DE483" s="33"/>
      <c r="DF483" s="33"/>
      <c r="DG483" s="33"/>
      <c r="DH483" s="33"/>
      <c r="DI483" s="33"/>
      <c r="DJ483" s="33"/>
      <c r="DK483" s="33"/>
      <c r="DL483" s="33"/>
      <c r="DM483" s="33"/>
      <c r="DN483" s="33"/>
      <c r="DO483" s="33"/>
      <c r="DP483" s="33"/>
      <c r="DQ483" s="33"/>
      <c r="DR483" s="33"/>
      <c r="DS483" s="33"/>
      <c r="DT483" s="33"/>
      <c r="DU483" s="33"/>
      <c r="DV483" s="33"/>
      <c r="DW483" s="33"/>
      <c r="DX483" s="33"/>
      <c r="DY483" s="33"/>
      <c r="DZ483" s="33"/>
      <c r="EA483" s="33"/>
      <c r="EB483" s="33"/>
      <c r="EC483" s="33"/>
      <c r="ED483" s="33"/>
      <c r="EE483" s="33"/>
      <c r="EF483" s="33"/>
      <c r="EG483" s="33"/>
      <c r="EH483" s="33"/>
      <c r="EI483" s="33"/>
      <c r="EJ483" s="33"/>
      <c r="EK483" s="33"/>
      <c r="EL483" s="33"/>
      <c r="EM483" s="33"/>
      <c r="EN483" s="33"/>
      <c r="EO483" s="33"/>
      <c r="EP483" s="33"/>
      <c r="EQ483" s="33"/>
      <c r="ER483" s="33"/>
      <c r="ES483" s="33"/>
      <c r="ET483" s="33"/>
      <c r="EU483" s="33"/>
      <c r="EV483" s="33"/>
      <c r="EW483" s="33"/>
      <c r="EX483" s="33"/>
      <c r="EY483" s="33"/>
      <c r="EZ483" s="33"/>
      <c r="FA483" s="33"/>
      <c r="FB483" s="33"/>
      <c r="FC483" s="33"/>
      <c r="FD483" s="33"/>
      <c r="FE483" s="33"/>
      <c r="FF483" s="33"/>
      <c r="FG483" s="33"/>
      <c r="FH483" s="33"/>
      <c r="FI483" s="33"/>
      <c r="FJ483" s="33"/>
      <c r="FK483" s="33"/>
      <c r="FL483" s="33"/>
      <c r="FM483" s="33"/>
      <c r="FN483" s="33"/>
      <c r="FO483" s="33"/>
      <c r="FP483" s="33"/>
      <c r="FQ483" s="33"/>
      <c r="FR483" s="33"/>
      <c r="FS483" s="33"/>
      <c r="FT483" s="33"/>
      <c r="FU483" s="33"/>
      <c r="FV483" s="33"/>
      <c r="FW483" s="33"/>
      <c r="FX483" s="33"/>
      <c r="FY483" s="33"/>
      <c r="FZ483" s="33"/>
      <c r="GA483" s="33"/>
      <c r="GB483" s="33"/>
      <c r="GC483" s="33"/>
      <c r="GD483" s="33"/>
      <c r="GE483" s="33"/>
      <c r="GF483" s="33"/>
      <c r="GG483" s="33"/>
      <c r="GH483" s="33"/>
      <c r="GI483" s="33"/>
      <c r="GJ483" s="33"/>
      <c r="GK483" s="33"/>
      <c r="GL483" s="33"/>
      <c r="GM483" s="33"/>
      <c r="GN483" s="33"/>
      <c r="GO483" s="33"/>
      <c r="GP483" s="33"/>
      <c r="GQ483" s="33"/>
      <c r="GR483" s="33"/>
      <c r="GS483" s="33"/>
      <c r="GT483" s="33"/>
      <c r="GU483" s="33"/>
      <c r="GV483" s="33"/>
      <c r="GW483" s="33"/>
      <c r="GX483" s="33"/>
      <c r="GY483" s="33"/>
      <c r="GZ483" s="33"/>
      <c r="HA483" s="33"/>
      <c r="HB483" s="33"/>
      <c r="HC483" s="33"/>
      <c r="HD483" s="33"/>
      <c r="HE483" s="33"/>
      <c r="HF483" s="33"/>
      <c r="HG483" s="33"/>
      <c r="HH483" s="33"/>
      <c r="HI483" s="33"/>
      <c r="HJ483" s="33"/>
      <c r="HK483" s="33"/>
      <c r="HL483" s="33"/>
      <c r="HM483" s="33"/>
      <c r="HN483" s="33"/>
      <c r="HO483" s="33"/>
      <c r="HP483" s="33"/>
      <c r="HQ483" s="33"/>
      <c r="HR483" s="33"/>
      <c r="HS483" s="33"/>
      <c r="HT483" s="33"/>
      <c r="HU483" s="33"/>
      <c r="HV483" s="33"/>
      <c r="HW483" s="33"/>
      <c r="HX483" s="33"/>
      <c r="HY483" s="33"/>
      <c r="HZ483" s="33"/>
      <c r="IA483" s="33"/>
      <c r="IB483" s="33"/>
      <c r="IC483" s="33"/>
      <c r="ID483" s="33"/>
      <c r="IE483" s="33"/>
      <c r="IF483" s="33"/>
      <c r="IG483" s="33"/>
      <c r="IH483" s="33"/>
      <c r="II483" s="33"/>
      <c r="IJ483" s="33"/>
      <c r="IK483" s="33"/>
      <c r="IL483" s="33"/>
      <c r="IM483" s="33"/>
      <c r="IN483" s="33"/>
      <c r="IO483" s="33"/>
      <c r="IP483" s="33"/>
      <c r="IQ483" s="33"/>
      <c r="IR483" s="33"/>
      <c r="IS483" s="33"/>
      <c r="IT483" s="33"/>
      <c r="IU483" s="33"/>
      <c r="IV483" s="33"/>
    </row>
    <row r="484" spans="1:256" ht="33.75">
      <c r="A484" s="178" t="s">
        <v>1013</v>
      </c>
      <c r="B484" s="163" t="s">
        <v>1010</v>
      </c>
      <c r="C484" s="174" t="s">
        <v>2445</v>
      </c>
      <c r="D484" s="179" t="s">
        <v>1011</v>
      </c>
      <c r="E484" s="164" t="s">
        <v>1014</v>
      </c>
      <c r="F484" s="8">
        <v>0.65</v>
      </c>
      <c r="G484" s="10" t="s">
        <v>821</v>
      </c>
      <c r="H484" s="11">
        <v>70.28</v>
      </c>
      <c r="I484" s="11">
        <v>1.36</v>
      </c>
      <c r="J484" s="11">
        <v>0.89500000000000002</v>
      </c>
      <c r="K484" s="11" t="s">
        <v>638</v>
      </c>
      <c r="L484" s="11"/>
      <c r="M484" s="11">
        <v>1.9500000000000002</v>
      </c>
      <c r="N484" s="10">
        <v>49.5</v>
      </c>
      <c r="O484" s="11">
        <v>2.8</v>
      </c>
      <c r="P484" s="10">
        <v>60</v>
      </c>
      <c r="Q484" s="10">
        <v>30</v>
      </c>
      <c r="R484" s="10">
        <v>196</v>
      </c>
      <c r="S484" s="10">
        <v>9</v>
      </c>
      <c r="T484" s="8">
        <v>0.6</v>
      </c>
      <c r="U484" s="8">
        <v>0.08</v>
      </c>
      <c r="V484" s="10">
        <v>2.9166666666666665</v>
      </c>
      <c r="W484" s="10">
        <v>0</v>
      </c>
      <c r="X484" s="10">
        <v>35</v>
      </c>
      <c r="Y484" s="10">
        <v>0</v>
      </c>
      <c r="Z484" s="10">
        <v>35</v>
      </c>
      <c r="AA484" s="10">
        <v>0</v>
      </c>
      <c r="AB484" s="10">
        <v>0</v>
      </c>
      <c r="AC484" s="8"/>
      <c r="AD484" s="8">
        <v>5.7500000000000002E-2</v>
      </c>
      <c r="AE484" s="8">
        <v>7.7499999999999999E-2</v>
      </c>
      <c r="AF484" s="8" t="s">
        <v>637</v>
      </c>
      <c r="AG484" s="11">
        <v>1.4005000000000001</v>
      </c>
      <c r="AH484" s="8"/>
      <c r="AI484" s="8">
        <v>0.08</v>
      </c>
      <c r="AJ484" s="10">
        <v>75</v>
      </c>
      <c r="AK484" s="11">
        <v>1.8</v>
      </c>
    </row>
    <row r="485" spans="1:256" s="41" customFormat="1" ht="8.25">
      <c r="A485" s="197" t="s">
        <v>112</v>
      </c>
      <c r="B485" s="193"/>
      <c r="C485" s="193"/>
      <c r="D485" s="194"/>
      <c r="E485" s="181"/>
      <c r="F485" s="43"/>
      <c r="G485" s="34"/>
      <c r="H485" s="44">
        <v>5.1180367329669689</v>
      </c>
      <c r="I485" s="44" t="s">
        <v>2444</v>
      </c>
      <c r="J485" s="44" t="s">
        <v>2443</v>
      </c>
      <c r="K485" s="44"/>
      <c r="L485" s="44"/>
      <c r="M485" s="44" t="s">
        <v>2205</v>
      </c>
      <c r="N485" s="34" t="s">
        <v>2442</v>
      </c>
      <c r="O485" s="44"/>
      <c r="P485" s="34"/>
      <c r="Q485" s="34"/>
      <c r="R485" s="34"/>
      <c r="S485" s="34"/>
      <c r="T485" s="43"/>
      <c r="U485" s="43"/>
      <c r="V485" s="34"/>
      <c r="W485" s="34" t="s">
        <v>1877</v>
      </c>
      <c r="X485" s="34"/>
      <c r="Y485" s="34"/>
      <c r="Z485" s="34"/>
      <c r="AA485" s="34"/>
      <c r="AB485" s="34"/>
      <c r="AC485" s="43"/>
      <c r="AD485" s="43" t="s">
        <v>2441</v>
      </c>
      <c r="AE485" s="43" t="s">
        <v>2440</v>
      </c>
      <c r="AF485" s="43"/>
      <c r="AG485" s="43"/>
      <c r="AH485" s="43"/>
      <c r="AI485" s="42"/>
      <c r="AJ485" s="34"/>
      <c r="AK485" s="44"/>
    </row>
    <row r="486" spans="1:256" s="33" customFormat="1" ht="8.25">
      <c r="A486" s="198" t="s">
        <v>113</v>
      </c>
      <c r="B486" s="195"/>
      <c r="C486" s="195"/>
      <c r="D486" s="196"/>
      <c r="E486" s="171"/>
      <c r="F486" s="43"/>
      <c r="G486" s="34"/>
      <c r="H486" s="34">
        <v>7</v>
      </c>
      <c r="I486" s="34">
        <v>2</v>
      </c>
      <c r="J486" s="34">
        <v>2</v>
      </c>
      <c r="K486" s="34"/>
      <c r="L486" s="34"/>
      <c r="M486" s="34">
        <v>2</v>
      </c>
      <c r="N486" s="34">
        <v>2</v>
      </c>
      <c r="O486" s="34">
        <v>1</v>
      </c>
      <c r="P486" s="34">
        <v>1</v>
      </c>
      <c r="Q486" s="34">
        <v>1</v>
      </c>
      <c r="R486" s="34">
        <v>1</v>
      </c>
      <c r="S486" s="34">
        <v>1</v>
      </c>
      <c r="T486" s="34">
        <v>1</v>
      </c>
      <c r="U486" s="34">
        <v>1</v>
      </c>
      <c r="V486" s="34"/>
      <c r="W486" s="34">
        <v>2</v>
      </c>
      <c r="X486" s="34"/>
      <c r="Y486" s="34">
        <v>1</v>
      </c>
      <c r="Z486" s="34">
        <v>1</v>
      </c>
      <c r="AA486" s="34">
        <v>1</v>
      </c>
      <c r="AB486" s="34">
        <v>1</v>
      </c>
      <c r="AC486" s="34"/>
      <c r="AD486" s="34">
        <v>2</v>
      </c>
      <c r="AE486" s="34">
        <v>2</v>
      </c>
      <c r="AF486" s="34">
        <v>1</v>
      </c>
      <c r="AG486" s="34">
        <v>1.101</v>
      </c>
      <c r="AH486" s="34"/>
      <c r="AI486" s="34">
        <v>1</v>
      </c>
      <c r="AJ486" s="34">
        <v>1</v>
      </c>
      <c r="AK486" s="34">
        <v>1</v>
      </c>
    </row>
    <row r="487" spans="1:256" s="18" customFormat="1" ht="56.25">
      <c r="A487" s="175" t="s">
        <v>996</v>
      </c>
      <c r="B487" s="188" t="s">
        <v>995</v>
      </c>
      <c r="C487" s="173" t="s">
        <v>997</v>
      </c>
      <c r="D487" s="186" t="s">
        <v>1255</v>
      </c>
      <c r="E487" s="167" t="s">
        <v>998</v>
      </c>
      <c r="F487" s="30">
        <v>1</v>
      </c>
      <c r="G487" s="28" t="s">
        <v>1936</v>
      </c>
      <c r="H487" s="29">
        <v>77.824999999999989</v>
      </c>
      <c r="I487" s="29">
        <v>1.575</v>
      </c>
      <c r="J487" s="29">
        <v>0.35000000000000003</v>
      </c>
      <c r="K487" s="29">
        <v>8.6500000000000199</v>
      </c>
      <c r="L487" s="29">
        <v>10.6</v>
      </c>
      <c r="M487" s="29">
        <v>1</v>
      </c>
      <c r="N487" s="28" t="s">
        <v>999</v>
      </c>
      <c r="O487" s="29">
        <v>0.8666666666666667</v>
      </c>
      <c r="P487" s="28">
        <v>15</v>
      </c>
      <c r="Q487" s="28">
        <v>12</v>
      </c>
      <c r="R487" s="28">
        <v>160</v>
      </c>
      <c r="S487" s="28">
        <v>6</v>
      </c>
      <c r="T487" s="30">
        <v>0.25</v>
      </c>
      <c r="U487" s="30">
        <v>9.1999999999999998E-2</v>
      </c>
      <c r="V487" s="28">
        <v>3.4375</v>
      </c>
      <c r="W487" s="28">
        <v>0</v>
      </c>
      <c r="X487" s="28">
        <v>41.25</v>
      </c>
      <c r="Y487" s="28">
        <v>0.5</v>
      </c>
      <c r="Z487" s="28">
        <v>18.5</v>
      </c>
      <c r="AA487" s="28">
        <v>45</v>
      </c>
      <c r="AB487" s="28">
        <v>0</v>
      </c>
      <c r="AC487" s="30" t="s">
        <v>98</v>
      </c>
      <c r="AD487" s="30">
        <v>0.06</v>
      </c>
      <c r="AE487" s="30">
        <v>0.08</v>
      </c>
      <c r="AF487" s="29">
        <v>0.60000000000000009</v>
      </c>
      <c r="AG487" s="29">
        <v>0.40000000000000008</v>
      </c>
      <c r="AH487" s="29">
        <v>0.2</v>
      </c>
      <c r="AI487" s="54">
        <v>0.17199999999999999</v>
      </c>
      <c r="AJ487" s="28">
        <v>13</v>
      </c>
      <c r="AK487" s="29">
        <v>129.33333333333334</v>
      </c>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c r="CZ487" s="6"/>
      <c r="DA487" s="6"/>
      <c r="DB487" s="6"/>
      <c r="DC487" s="6"/>
      <c r="DD487" s="6"/>
      <c r="DE487" s="6"/>
      <c r="DF487" s="6"/>
      <c r="DG487" s="6"/>
      <c r="DH487" s="6"/>
      <c r="DI487" s="6"/>
      <c r="DJ487" s="6"/>
      <c r="DK487" s="6"/>
      <c r="DL487" s="6"/>
      <c r="DM487" s="6"/>
      <c r="DN487" s="6"/>
      <c r="DO487" s="6"/>
      <c r="DP487" s="6"/>
      <c r="DQ487" s="6"/>
      <c r="DR487" s="6"/>
      <c r="DS487" s="6"/>
      <c r="DT487" s="6"/>
      <c r="DU487" s="6"/>
      <c r="DV487" s="6"/>
      <c r="DW487" s="6"/>
      <c r="DX487" s="6"/>
      <c r="DY487" s="6"/>
      <c r="DZ487" s="6"/>
      <c r="EA487" s="6"/>
      <c r="EB487" s="6"/>
      <c r="EC487" s="6"/>
      <c r="ED487" s="6"/>
      <c r="EE487" s="6"/>
      <c r="EF487" s="6"/>
      <c r="EG487" s="6"/>
      <c r="EH487" s="6"/>
      <c r="EI487" s="6"/>
      <c r="EJ487" s="6"/>
      <c r="EK487" s="6"/>
      <c r="EL487" s="6"/>
      <c r="EM487" s="6"/>
      <c r="EN487" s="6"/>
      <c r="EO487" s="6"/>
      <c r="EP487" s="6"/>
      <c r="EQ487" s="6"/>
      <c r="ER487" s="6"/>
      <c r="ES487" s="6"/>
      <c r="ET487" s="6"/>
      <c r="EU487" s="6"/>
      <c r="EV487" s="6"/>
      <c r="EW487" s="6"/>
      <c r="EX487" s="6"/>
      <c r="EY487" s="6"/>
      <c r="EZ487" s="6"/>
      <c r="FA487" s="6"/>
      <c r="FB487" s="6"/>
      <c r="FC487" s="6"/>
      <c r="FD487" s="6"/>
      <c r="FE487" s="6"/>
      <c r="FF487" s="6"/>
      <c r="FG487" s="6"/>
      <c r="FH487" s="6"/>
      <c r="FI487" s="6"/>
      <c r="FJ487" s="6"/>
      <c r="FK487" s="6"/>
      <c r="FL487" s="6"/>
      <c r="FM487" s="6"/>
      <c r="FN487" s="6"/>
      <c r="FO487" s="6"/>
      <c r="FP487" s="6"/>
      <c r="FQ487" s="6"/>
      <c r="FR487" s="6"/>
      <c r="FS487" s="6"/>
      <c r="FT487" s="6"/>
      <c r="FU487" s="6"/>
      <c r="FV487" s="6"/>
      <c r="FW487" s="6"/>
      <c r="FX487" s="6"/>
      <c r="FY487" s="6"/>
      <c r="FZ487" s="6"/>
      <c r="GA487" s="6"/>
      <c r="GB487" s="6"/>
      <c r="GC487" s="6"/>
      <c r="GD487" s="6"/>
      <c r="GE487" s="6"/>
      <c r="GF487" s="6"/>
      <c r="GG487" s="6"/>
      <c r="GH487" s="6"/>
      <c r="GI487" s="6"/>
      <c r="GJ487" s="6"/>
      <c r="GK487" s="6"/>
      <c r="GL487" s="6"/>
      <c r="GM487" s="6"/>
      <c r="GN487" s="6"/>
      <c r="GO487" s="6"/>
      <c r="GP487" s="6"/>
      <c r="GQ487" s="6"/>
      <c r="GR487" s="6"/>
      <c r="GS487" s="6"/>
      <c r="GT487" s="6"/>
      <c r="GU487" s="6"/>
      <c r="GV487" s="6"/>
      <c r="GW487" s="6"/>
      <c r="GX487" s="6"/>
      <c r="GY487" s="6"/>
      <c r="GZ487" s="6"/>
      <c r="HA487" s="6"/>
      <c r="HB487" s="6"/>
      <c r="HC487" s="6"/>
      <c r="HD487" s="6"/>
      <c r="HE487" s="6"/>
      <c r="HF487" s="6"/>
      <c r="HG487" s="6"/>
      <c r="HH487" s="6"/>
      <c r="HI487" s="6"/>
      <c r="HJ487" s="6"/>
      <c r="HK487" s="6"/>
      <c r="HL487" s="6"/>
      <c r="HM487" s="6"/>
      <c r="HN487" s="6"/>
      <c r="HO487" s="6"/>
      <c r="HP487" s="6"/>
      <c r="HQ487" s="6"/>
      <c r="HR487" s="6"/>
      <c r="HS487" s="6"/>
      <c r="HT487" s="6"/>
      <c r="HU487" s="6"/>
      <c r="HV487" s="6"/>
      <c r="HW487" s="6"/>
      <c r="HX487" s="6"/>
      <c r="HY487" s="6"/>
      <c r="HZ487" s="6"/>
      <c r="IA487" s="6"/>
      <c r="IB487" s="6"/>
      <c r="IC487" s="6"/>
      <c r="ID487" s="6"/>
      <c r="IE487" s="6"/>
      <c r="IF487" s="6"/>
      <c r="IG487" s="6"/>
      <c r="IH487" s="6"/>
      <c r="II487" s="6"/>
      <c r="IJ487" s="6"/>
      <c r="IK487" s="6"/>
      <c r="IL487" s="6"/>
      <c r="IM487" s="6"/>
      <c r="IN487" s="6"/>
      <c r="IO487" s="6"/>
      <c r="IP487" s="6"/>
      <c r="IQ487" s="6"/>
      <c r="IR487" s="6"/>
      <c r="IS487" s="6"/>
      <c r="IT487" s="6"/>
      <c r="IU487" s="6"/>
      <c r="IV487" s="6"/>
    </row>
    <row r="488" spans="1:256" s="35" customFormat="1" ht="8.25">
      <c r="A488" s="176" t="s">
        <v>112</v>
      </c>
      <c r="B488" s="189"/>
      <c r="C488" s="189"/>
      <c r="D488" s="190"/>
      <c r="E488" s="172"/>
      <c r="F488" s="39"/>
      <c r="G488" s="25"/>
      <c r="H488" s="40">
        <v>7.5500000000001544</v>
      </c>
      <c r="I488" s="40">
        <v>0.15000000000000085</v>
      </c>
      <c r="J488" s="40">
        <v>9.9999999999999672E-2</v>
      </c>
      <c r="K488" s="40"/>
      <c r="L488" s="40"/>
      <c r="M488" s="40">
        <v>0.69282032302755092</v>
      </c>
      <c r="N488" s="25">
        <v>275</v>
      </c>
      <c r="O488" s="40">
        <v>0.11547005383792552</v>
      </c>
      <c r="P488" s="25">
        <v>0</v>
      </c>
      <c r="Q488" s="25">
        <v>0</v>
      </c>
      <c r="R488" s="25">
        <v>0</v>
      </c>
      <c r="S488" s="25">
        <v>0</v>
      </c>
      <c r="T488" s="39"/>
      <c r="U488" s="39"/>
      <c r="V488" s="25"/>
      <c r="W488" s="25">
        <v>0</v>
      </c>
      <c r="X488" s="25"/>
      <c r="Y488" s="25" t="s">
        <v>2439</v>
      </c>
      <c r="Z488" s="25" t="s">
        <v>1935</v>
      </c>
      <c r="AA488" s="25"/>
      <c r="AB488" s="25"/>
      <c r="AC488" s="39"/>
      <c r="AD488" s="39">
        <v>0</v>
      </c>
      <c r="AE488" s="39">
        <v>0</v>
      </c>
      <c r="AF488" s="39"/>
      <c r="AG488" s="39">
        <v>6.7986997775525911E-17</v>
      </c>
      <c r="AH488" s="39"/>
      <c r="AI488" s="38"/>
      <c r="AJ488" s="25"/>
      <c r="AK488" s="40">
        <v>0.57735026918857557</v>
      </c>
      <c r="AL488" s="41"/>
      <c r="AM488" s="41"/>
      <c r="AN488" s="41"/>
      <c r="AO488" s="41"/>
      <c r="AP488" s="41"/>
      <c r="AQ488" s="41"/>
      <c r="AR488" s="41"/>
      <c r="AS488" s="41"/>
      <c r="AT488" s="41"/>
      <c r="AU488" s="41"/>
      <c r="AV488" s="41"/>
      <c r="AW488" s="41"/>
      <c r="AX488" s="41"/>
      <c r="AY488" s="41"/>
      <c r="AZ488" s="41"/>
      <c r="BA488" s="41"/>
      <c r="BB488" s="41"/>
      <c r="BC488" s="41"/>
      <c r="BD488" s="41"/>
      <c r="BE488" s="41"/>
      <c r="BF488" s="41"/>
      <c r="BG488" s="41"/>
      <c r="BH488" s="41"/>
      <c r="BI488" s="41"/>
      <c r="BJ488" s="41"/>
      <c r="BK488" s="41"/>
      <c r="BL488" s="41"/>
      <c r="BM488" s="41"/>
      <c r="BN488" s="41"/>
      <c r="BO488" s="41"/>
      <c r="BP488" s="41"/>
      <c r="BQ488" s="41"/>
      <c r="BR488" s="41"/>
      <c r="BS488" s="41"/>
      <c r="BT488" s="41"/>
      <c r="BU488" s="41"/>
      <c r="BV488" s="41"/>
      <c r="BW488" s="41"/>
      <c r="BX488" s="41"/>
      <c r="BY488" s="41"/>
      <c r="BZ488" s="41"/>
      <c r="CA488" s="41"/>
      <c r="CB488" s="41"/>
      <c r="CC488" s="41"/>
      <c r="CD488" s="41"/>
      <c r="CE488" s="41"/>
      <c r="CF488" s="41"/>
      <c r="CG488" s="41"/>
      <c r="CH488" s="41"/>
      <c r="CI488" s="41"/>
      <c r="CJ488" s="41"/>
      <c r="CK488" s="41"/>
      <c r="CL488" s="41"/>
      <c r="CM488" s="41"/>
      <c r="CN488" s="41"/>
      <c r="CO488" s="41"/>
      <c r="CP488" s="41"/>
      <c r="CQ488" s="41"/>
      <c r="CR488" s="41"/>
      <c r="CS488" s="41"/>
      <c r="CT488" s="41"/>
      <c r="CU488" s="41"/>
      <c r="CV488" s="41"/>
      <c r="CW488" s="41"/>
      <c r="CX488" s="41"/>
      <c r="CY488" s="41"/>
      <c r="CZ488" s="41"/>
      <c r="DA488" s="41"/>
      <c r="DB488" s="41"/>
      <c r="DC488" s="41"/>
      <c r="DD488" s="41"/>
      <c r="DE488" s="41"/>
      <c r="DF488" s="41"/>
      <c r="DG488" s="41"/>
      <c r="DH488" s="41"/>
      <c r="DI488" s="41"/>
      <c r="DJ488" s="41"/>
      <c r="DK488" s="41"/>
      <c r="DL488" s="41"/>
      <c r="DM488" s="41"/>
      <c r="DN488" s="41"/>
      <c r="DO488" s="41"/>
      <c r="DP488" s="41"/>
      <c r="DQ488" s="41"/>
      <c r="DR488" s="41"/>
      <c r="DS488" s="41"/>
      <c r="DT488" s="41"/>
      <c r="DU488" s="41"/>
      <c r="DV488" s="41"/>
      <c r="DW488" s="41"/>
      <c r="DX488" s="41"/>
      <c r="DY488" s="41"/>
      <c r="DZ488" s="41"/>
      <c r="EA488" s="41"/>
      <c r="EB488" s="41"/>
      <c r="EC488" s="41"/>
      <c r="ED488" s="41"/>
      <c r="EE488" s="41"/>
      <c r="EF488" s="41"/>
      <c r="EG488" s="41"/>
      <c r="EH488" s="41"/>
      <c r="EI488" s="41"/>
      <c r="EJ488" s="41"/>
      <c r="EK488" s="41"/>
      <c r="EL488" s="41"/>
      <c r="EM488" s="41"/>
      <c r="EN488" s="41"/>
      <c r="EO488" s="41"/>
      <c r="EP488" s="41"/>
      <c r="EQ488" s="41"/>
      <c r="ER488" s="41"/>
      <c r="ES488" s="41"/>
      <c r="ET488" s="41"/>
      <c r="EU488" s="41"/>
      <c r="EV488" s="41"/>
      <c r="EW488" s="41"/>
      <c r="EX488" s="41"/>
      <c r="EY488" s="41"/>
      <c r="EZ488" s="41"/>
      <c r="FA488" s="41"/>
      <c r="FB488" s="41"/>
      <c r="FC488" s="41"/>
      <c r="FD488" s="41"/>
      <c r="FE488" s="41"/>
      <c r="FF488" s="41"/>
      <c r="FG488" s="41"/>
      <c r="FH488" s="41"/>
      <c r="FI488" s="41"/>
      <c r="FJ488" s="41"/>
      <c r="FK488" s="41"/>
      <c r="FL488" s="41"/>
      <c r="FM488" s="41"/>
      <c r="FN488" s="41"/>
      <c r="FO488" s="41"/>
      <c r="FP488" s="41"/>
      <c r="FQ488" s="41"/>
      <c r="FR488" s="41"/>
      <c r="FS488" s="41"/>
      <c r="FT488" s="41"/>
      <c r="FU488" s="41"/>
      <c r="FV488" s="41"/>
      <c r="FW488" s="41"/>
      <c r="FX488" s="41"/>
      <c r="FY488" s="41"/>
      <c r="FZ488" s="41"/>
      <c r="GA488" s="41"/>
      <c r="GB488" s="41"/>
      <c r="GC488" s="41"/>
      <c r="GD488" s="41"/>
      <c r="GE488" s="41"/>
      <c r="GF488" s="41"/>
      <c r="GG488" s="41"/>
      <c r="GH488" s="41"/>
      <c r="GI488" s="41"/>
      <c r="GJ488" s="41"/>
      <c r="GK488" s="41"/>
      <c r="GL488" s="41"/>
      <c r="GM488" s="41"/>
      <c r="GN488" s="41"/>
      <c r="GO488" s="41"/>
      <c r="GP488" s="41"/>
      <c r="GQ488" s="41"/>
      <c r="GR488" s="41"/>
      <c r="GS488" s="41"/>
      <c r="GT488" s="41"/>
      <c r="GU488" s="41"/>
      <c r="GV488" s="41"/>
      <c r="GW488" s="41"/>
      <c r="GX488" s="41"/>
      <c r="GY488" s="41"/>
      <c r="GZ488" s="41"/>
      <c r="HA488" s="41"/>
      <c r="HB488" s="41"/>
      <c r="HC488" s="41"/>
      <c r="HD488" s="41"/>
      <c r="HE488" s="41"/>
      <c r="HF488" s="41"/>
      <c r="HG488" s="41"/>
      <c r="HH488" s="41"/>
      <c r="HI488" s="41"/>
      <c r="HJ488" s="41"/>
      <c r="HK488" s="41"/>
      <c r="HL488" s="41"/>
      <c r="HM488" s="41"/>
      <c r="HN488" s="41"/>
      <c r="HO488" s="41"/>
      <c r="HP488" s="41"/>
      <c r="HQ488" s="41"/>
      <c r="HR488" s="41"/>
      <c r="HS488" s="41"/>
      <c r="HT488" s="41"/>
      <c r="HU488" s="41"/>
      <c r="HV488" s="41"/>
      <c r="HW488" s="41"/>
      <c r="HX488" s="41"/>
      <c r="HY488" s="41"/>
      <c r="HZ488" s="41"/>
      <c r="IA488" s="41"/>
      <c r="IB488" s="41"/>
      <c r="IC488" s="41"/>
      <c r="ID488" s="41"/>
      <c r="IE488" s="41"/>
      <c r="IF488" s="41"/>
      <c r="IG488" s="41"/>
      <c r="IH488" s="41"/>
      <c r="II488" s="41"/>
      <c r="IJ488" s="41"/>
      <c r="IK488" s="41"/>
      <c r="IL488" s="41"/>
      <c r="IM488" s="41"/>
      <c r="IN488" s="41"/>
      <c r="IO488" s="41"/>
      <c r="IP488" s="41"/>
      <c r="IQ488" s="41"/>
      <c r="IR488" s="41"/>
      <c r="IS488" s="41"/>
      <c r="IT488" s="41"/>
      <c r="IU488" s="41"/>
      <c r="IV488" s="41"/>
    </row>
    <row r="489" spans="1:256" s="24" customFormat="1" ht="8.25">
      <c r="A489" s="177" t="s">
        <v>113</v>
      </c>
      <c r="B489" s="191"/>
      <c r="C489" s="191"/>
      <c r="D489" s="192"/>
      <c r="E489" s="169"/>
      <c r="F489" s="25"/>
      <c r="G489" s="25"/>
      <c r="H489" s="25">
        <v>4</v>
      </c>
      <c r="I489" s="25">
        <v>4</v>
      </c>
      <c r="J489" s="25">
        <v>4</v>
      </c>
      <c r="K489" s="25"/>
      <c r="L489" s="25">
        <v>1</v>
      </c>
      <c r="M489" s="25">
        <v>3</v>
      </c>
      <c r="N489" s="25">
        <v>4</v>
      </c>
      <c r="O489" s="25">
        <v>3</v>
      </c>
      <c r="P489" s="25">
        <v>3</v>
      </c>
      <c r="Q489" s="25">
        <v>3</v>
      </c>
      <c r="R489" s="25">
        <v>3</v>
      </c>
      <c r="S489" s="25">
        <v>3</v>
      </c>
      <c r="T489" s="25">
        <v>1</v>
      </c>
      <c r="U489" s="25">
        <v>1</v>
      </c>
      <c r="V489" s="25"/>
      <c r="W489" s="25">
        <v>3</v>
      </c>
      <c r="X489" s="25"/>
      <c r="Y489" s="25">
        <v>2</v>
      </c>
      <c r="Z489" s="25">
        <v>2</v>
      </c>
      <c r="AA489" s="25">
        <v>1</v>
      </c>
      <c r="AB489" s="25">
        <v>1</v>
      </c>
      <c r="AC489" s="25">
        <v>1</v>
      </c>
      <c r="AD489" s="25">
        <v>3</v>
      </c>
      <c r="AE489" s="25">
        <v>3</v>
      </c>
      <c r="AF489" s="25"/>
      <c r="AG489" s="25">
        <v>3</v>
      </c>
      <c r="AH489" s="25">
        <v>1</v>
      </c>
      <c r="AI489" s="25">
        <v>1</v>
      </c>
      <c r="AJ489" s="25">
        <v>1</v>
      </c>
      <c r="AK489" s="25">
        <v>3</v>
      </c>
      <c r="AL489" s="33"/>
      <c r="AM489" s="33"/>
      <c r="AN489" s="33"/>
      <c r="AO489" s="33"/>
      <c r="AP489" s="33"/>
      <c r="AQ489" s="33"/>
      <c r="AR489" s="33"/>
      <c r="AS489" s="33"/>
      <c r="AT489" s="33"/>
      <c r="AU489" s="33"/>
      <c r="AV489" s="33"/>
      <c r="AW489" s="33"/>
      <c r="AX489" s="33"/>
      <c r="AY489" s="33"/>
      <c r="AZ489" s="33"/>
      <c r="BA489" s="33"/>
      <c r="BB489" s="33"/>
      <c r="BC489" s="33"/>
      <c r="BD489" s="33"/>
      <c r="BE489" s="33"/>
      <c r="BF489" s="33"/>
      <c r="BG489" s="33"/>
      <c r="BH489" s="33"/>
      <c r="BI489" s="33"/>
      <c r="BJ489" s="33"/>
      <c r="BK489" s="33"/>
      <c r="BL489" s="33"/>
      <c r="BM489" s="33"/>
      <c r="BN489" s="33"/>
      <c r="BO489" s="33"/>
      <c r="BP489" s="33"/>
      <c r="BQ489" s="33"/>
      <c r="BR489" s="33"/>
      <c r="BS489" s="33"/>
      <c r="BT489" s="33"/>
      <c r="BU489" s="33"/>
      <c r="BV489" s="33"/>
      <c r="BW489" s="33"/>
      <c r="BX489" s="33"/>
      <c r="BY489" s="33"/>
      <c r="BZ489" s="33"/>
      <c r="CA489" s="33"/>
      <c r="CB489" s="33"/>
      <c r="CC489" s="33"/>
      <c r="CD489" s="33"/>
      <c r="CE489" s="33"/>
      <c r="CF489" s="33"/>
      <c r="CG489" s="33"/>
      <c r="CH489" s="33"/>
      <c r="CI489" s="33"/>
      <c r="CJ489" s="33"/>
      <c r="CK489" s="33"/>
      <c r="CL489" s="33"/>
      <c r="CM489" s="33"/>
      <c r="CN489" s="33"/>
      <c r="CO489" s="33"/>
      <c r="CP489" s="33"/>
      <c r="CQ489" s="33"/>
      <c r="CR489" s="33"/>
      <c r="CS489" s="33"/>
      <c r="CT489" s="33"/>
      <c r="CU489" s="33"/>
      <c r="CV489" s="33"/>
      <c r="CW489" s="33"/>
      <c r="CX489" s="33"/>
      <c r="CY489" s="33"/>
      <c r="CZ489" s="33"/>
      <c r="DA489" s="33"/>
      <c r="DB489" s="33"/>
      <c r="DC489" s="33"/>
      <c r="DD489" s="33"/>
      <c r="DE489" s="33"/>
      <c r="DF489" s="33"/>
      <c r="DG489" s="33"/>
      <c r="DH489" s="33"/>
      <c r="DI489" s="33"/>
      <c r="DJ489" s="33"/>
      <c r="DK489" s="33"/>
      <c r="DL489" s="33"/>
      <c r="DM489" s="33"/>
      <c r="DN489" s="33"/>
      <c r="DO489" s="33"/>
      <c r="DP489" s="33"/>
      <c r="DQ489" s="33"/>
      <c r="DR489" s="33"/>
      <c r="DS489" s="33"/>
      <c r="DT489" s="33"/>
      <c r="DU489" s="33"/>
      <c r="DV489" s="33"/>
      <c r="DW489" s="33"/>
      <c r="DX489" s="33"/>
      <c r="DY489" s="33"/>
      <c r="DZ489" s="33"/>
      <c r="EA489" s="33"/>
      <c r="EB489" s="33"/>
      <c r="EC489" s="33"/>
      <c r="ED489" s="33"/>
      <c r="EE489" s="33"/>
      <c r="EF489" s="33"/>
      <c r="EG489" s="33"/>
      <c r="EH489" s="33"/>
      <c r="EI489" s="33"/>
      <c r="EJ489" s="33"/>
      <c r="EK489" s="33"/>
      <c r="EL489" s="33"/>
      <c r="EM489" s="33"/>
      <c r="EN489" s="33"/>
      <c r="EO489" s="33"/>
      <c r="EP489" s="33"/>
      <c r="EQ489" s="33"/>
      <c r="ER489" s="33"/>
      <c r="ES489" s="33"/>
      <c r="ET489" s="33"/>
      <c r="EU489" s="33"/>
      <c r="EV489" s="33"/>
      <c r="EW489" s="33"/>
      <c r="EX489" s="33"/>
      <c r="EY489" s="33"/>
      <c r="EZ489" s="33"/>
      <c r="FA489" s="33"/>
      <c r="FB489" s="33"/>
      <c r="FC489" s="33"/>
      <c r="FD489" s="33"/>
      <c r="FE489" s="33"/>
      <c r="FF489" s="33"/>
      <c r="FG489" s="33"/>
      <c r="FH489" s="33"/>
      <c r="FI489" s="33"/>
      <c r="FJ489" s="33"/>
      <c r="FK489" s="33"/>
      <c r="FL489" s="33"/>
      <c r="FM489" s="33"/>
      <c r="FN489" s="33"/>
      <c r="FO489" s="33"/>
      <c r="FP489" s="33"/>
      <c r="FQ489" s="33"/>
      <c r="FR489" s="33"/>
      <c r="FS489" s="33"/>
      <c r="FT489" s="33"/>
      <c r="FU489" s="33"/>
      <c r="FV489" s="33"/>
      <c r="FW489" s="33"/>
      <c r="FX489" s="33"/>
      <c r="FY489" s="33"/>
      <c r="FZ489" s="33"/>
      <c r="GA489" s="33"/>
      <c r="GB489" s="33"/>
      <c r="GC489" s="33"/>
      <c r="GD489" s="33"/>
      <c r="GE489" s="33"/>
      <c r="GF489" s="33"/>
      <c r="GG489" s="33"/>
      <c r="GH489" s="33"/>
      <c r="GI489" s="33"/>
      <c r="GJ489" s="33"/>
      <c r="GK489" s="33"/>
      <c r="GL489" s="33"/>
      <c r="GM489" s="33"/>
      <c r="GN489" s="33"/>
      <c r="GO489" s="33"/>
      <c r="GP489" s="33"/>
      <c r="GQ489" s="33"/>
      <c r="GR489" s="33"/>
      <c r="GS489" s="33"/>
      <c r="GT489" s="33"/>
      <c r="GU489" s="33"/>
      <c r="GV489" s="33"/>
      <c r="GW489" s="33"/>
      <c r="GX489" s="33"/>
      <c r="GY489" s="33"/>
      <c r="GZ489" s="33"/>
      <c r="HA489" s="33"/>
      <c r="HB489" s="33"/>
      <c r="HC489" s="33"/>
      <c r="HD489" s="33"/>
      <c r="HE489" s="33"/>
      <c r="HF489" s="33"/>
      <c r="HG489" s="33"/>
      <c r="HH489" s="33"/>
      <c r="HI489" s="33"/>
      <c r="HJ489" s="33"/>
      <c r="HK489" s="33"/>
      <c r="HL489" s="33"/>
      <c r="HM489" s="33"/>
      <c r="HN489" s="33"/>
      <c r="HO489" s="33"/>
      <c r="HP489" s="33"/>
      <c r="HQ489" s="33"/>
      <c r="HR489" s="33"/>
      <c r="HS489" s="33"/>
      <c r="HT489" s="33"/>
      <c r="HU489" s="33"/>
      <c r="HV489" s="33"/>
      <c r="HW489" s="33"/>
      <c r="HX489" s="33"/>
      <c r="HY489" s="33"/>
      <c r="HZ489" s="33"/>
      <c r="IA489" s="33"/>
      <c r="IB489" s="33"/>
      <c r="IC489" s="33"/>
      <c r="ID489" s="33"/>
      <c r="IE489" s="33"/>
      <c r="IF489" s="33"/>
      <c r="IG489" s="33"/>
      <c r="IH489" s="33"/>
      <c r="II489" s="33"/>
      <c r="IJ489" s="33"/>
      <c r="IK489" s="33"/>
      <c r="IL489" s="33"/>
      <c r="IM489" s="33"/>
      <c r="IN489" s="33"/>
      <c r="IO489" s="33"/>
      <c r="IP489" s="33"/>
      <c r="IQ489" s="33"/>
      <c r="IR489" s="33"/>
      <c r="IS489" s="33"/>
      <c r="IT489" s="33"/>
      <c r="IU489" s="33"/>
      <c r="IV489" s="33"/>
    </row>
    <row r="490" spans="1:256" ht="33.75">
      <c r="A490" s="178" t="s">
        <v>970</v>
      </c>
      <c r="B490" s="163" t="s">
        <v>968</v>
      </c>
      <c r="C490" s="174" t="s">
        <v>971</v>
      </c>
      <c r="D490" s="179" t="s">
        <v>969</v>
      </c>
      <c r="E490" s="164" t="s">
        <v>972</v>
      </c>
      <c r="F490" s="8">
        <v>1</v>
      </c>
      <c r="G490" s="10" t="s">
        <v>2438</v>
      </c>
      <c r="H490" s="11">
        <v>15.9</v>
      </c>
      <c r="I490" s="11">
        <v>6.5</v>
      </c>
      <c r="J490" s="11">
        <v>24.4</v>
      </c>
      <c r="K490" s="11">
        <v>33.100381139061312</v>
      </c>
      <c r="L490" s="11">
        <v>18.499618860938689</v>
      </c>
      <c r="M490" s="11">
        <v>1.6</v>
      </c>
      <c r="N490" s="10">
        <v>180</v>
      </c>
      <c r="O490" s="11">
        <v>12.6</v>
      </c>
      <c r="P490" s="10">
        <v>213</v>
      </c>
      <c r="Q490" s="10">
        <v>100</v>
      </c>
      <c r="R490" s="10">
        <v>424.02591745616894</v>
      </c>
      <c r="S490" s="10">
        <v>73.265817271044327</v>
      </c>
      <c r="T490" s="8">
        <v>1.26</v>
      </c>
      <c r="U490" s="8">
        <v>1.56</v>
      </c>
      <c r="V490" s="10">
        <v>30</v>
      </c>
      <c r="W490" s="10">
        <v>0</v>
      </c>
      <c r="X490" s="10" t="s">
        <v>973</v>
      </c>
      <c r="Y490" s="10"/>
      <c r="Z490" s="10"/>
      <c r="AA490" s="10"/>
      <c r="AB490" s="10">
        <v>0</v>
      </c>
      <c r="AC490" s="8"/>
      <c r="AD490" s="8">
        <v>0.25</v>
      </c>
      <c r="AE490" s="8">
        <v>0.42</v>
      </c>
      <c r="AF490" s="8" t="s">
        <v>637</v>
      </c>
      <c r="AG490" s="11">
        <v>1.4</v>
      </c>
      <c r="AH490" s="8"/>
      <c r="AI490" s="13">
        <v>0.15</v>
      </c>
      <c r="AJ490" s="10">
        <v>70</v>
      </c>
      <c r="AK490" s="10">
        <v>0</v>
      </c>
    </row>
    <row r="491" spans="1:256" s="41" customFormat="1" ht="8.25">
      <c r="A491" s="197" t="s">
        <v>112</v>
      </c>
      <c r="B491" s="193"/>
      <c r="C491" s="193"/>
      <c r="D491" s="194"/>
      <c r="E491" s="181"/>
      <c r="F491" s="43"/>
      <c r="G491" s="34"/>
      <c r="H491" s="44"/>
      <c r="I491" s="44"/>
      <c r="J491" s="44"/>
      <c r="K491" s="44"/>
      <c r="L491" s="44"/>
      <c r="M491" s="44"/>
      <c r="N491" s="34"/>
      <c r="O491" s="44"/>
      <c r="P491" s="34"/>
      <c r="Q491" s="34"/>
      <c r="R491" s="34"/>
      <c r="S491" s="34"/>
      <c r="T491" s="43"/>
      <c r="U491" s="43"/>
      <c r="V491" s="34"/>
      <c r="W491" s="34"/>
      <c r="X491" s="34"/>
      <c r="Y491" s="34"/>
      <c r="Z491" s="34"/>
      <c r="AA491" s="34"/>
      <c r="AB491" s="34"/>
      <c r="AC491" s="43"/>
      <c r="AD491" s="43"/>
      <c r="AE491" s="43"/>
      <c r="AF491" s="43"/>
      <c r="AG491" s="43"/>
      <c r="AH491" s="43"/>
      <c r="AI491" s="42"/>
      <c r="AJ491" s="34"/>
      <c r="AK491" s="44"/>
    </row>
    <row r="492" spans="1:256" s="33" customFormat="1" ht="8.25">
      <c r="A492" s="198" t="s">
        <v>113</v>
      </c>
      <c r="B492" s="195"/>
      <c r="C492" s="195"/>
      <c r="D492" s="196"/>
      <c r="E492" s="171"/>
      <c r="F492" s="43"/>
      <c r="G492" s="34"/>
      <c r="H492" s="34">
        <v>1</v>
      </c>
      <c r="I492" s="34">
        <v>1</v>
      </c>
      <c r="J492" s="34">
        <v>1</v>
      </c>
      <c r="K492" s="34"/>
      <c r="L492" s="34">
        <v>1</v>
      </c>
      <c r="M492" s="34">
        <v>1</v>
      </c>
      <c r="N492" s="34">
        <v>1</v>
      </c>
      <c r="O492" s="34">
        <v>1</v>
      </c>
      <c r="P492" s="34">
        <v>1</v>
      </c>
      <c r="Q492" s="34">
        <v>1</v>
      </c>
      <c r="R492" s="34">
        <v>1</v>
      </c>
      <c r="S492" s="34">
        <v>1</v>
      </c>
      <c r="T492" s="34">
        <v>1</v>
      </c>
      <c r="U492" s="34">
        <v>1</v>
      </c>
      <c r="V492" s="34"/>
      <c r="W492" s="34">
        <v>1</v>
      </c>
      <c r="X492" s="34">
        <v>1</v>
      </c>
      <c r="Y492" s="34"/>
      <c r="Z492" s="34"/>
      <c r="AA492" s="34"/>
      <c r="AB492" s="34">
        <v>1</v>
      </c>
      <c r="AC492" s="34"/>
      <c r="AD492" s="34">
        <v>1</v>
      </c>
      <c r="AE492" s="34">
        <v>1</v>
      </c>
      <c r="AF492" s="34">
        <v>1</v>
      </c>
      <c r="AG492" s="34">
        <v>1</v>
      </c>
      <c r="AH492" s="34"/>
      <c r="AI492" s="34">
        <v>1</v>
      </c>
      <c r="AJ492" s="34">
        <v>1</v>
      </c>
      <c r="AK492" s="34">
        <v>1</v>
      </c>
    </row>
    <row r="493" spans="1:256" s="18" customFormat="1" ht="33.75">
      <c r="A493" s="175" t="s">
        <v>975</v>
      </c>
      <c r="B493" s="188" t="s">
        <v>974</v>
      </c>
      <c r="C493" s="173" t="s">
        <v>976</v>
      </c>
      <c r="D493" s="186" t="s">
        <v>969</v>
      </c>
      <c r="E493" s="167" t="s">
        <v>977</v>
      </c>
      <c r="F493" s="30">
        <v>0.85</v>
      </c>
      <c r="G493" s="28" t="s">
        <v>2437</v>
      </c>
      <c r="H493" s="29">
        <v>14.3</v>
      </c>
      <c r="I493" s="29">
        <v>7.5</v>
      </c>
      <c r="J493" s="29">
        <v>36.4</v>
      </c>
      <c r="K493" s="29">
        <v>21.090082115815292</v>
      </c>
      <c r="L493" s="29">
        <v>19.009917884184709</v>
      </c>
      <c r="M493" s="29">
        <v>1.7</v>
      </c>
      <c r="N493" s="28">
        <v>120</v>
      </c>
      <c r="O493" s="29">
        <v>4.5999999999999996</v>
      </c>
      <c r="P493" s="28">
        <v>229</v>
      </c>
      <c r="Q493" s="28">
        <v>240</v>
      </c>
      <c r="R493" s="28">
        <v>319.87842593580035</v>
      </c>
      <c r="S493" s="28">
        <v>14.623013757065161</v>
      </c>
      <c r="T493" s="30">
        <v>1.22</v>
      </c>
      <c r="U493" s="30">
        <v>0.71</v>
      </c>
      <c r="V493" s="28">
        <v>5.083333333333333</v>
      </c>
      <c r="W493" s="28">
        <v>0</v>
      </c>
      <c r="X493" s="28">
        <v>61</v>
      </c>
      <c r="Y493" s="28">
        <v>0</v>
      </c>
      <c r="Z493" s="28">
        <v>28</v>
      </c>
      <c r="AA493" s="28">
        <v>66</v>
      </c>
      <c r="AB493" s="28">
        <v>0</v>
      </c>
      <c r="AC493" s="28">
        <v>0</v>
      </c>
      <c r="AD493" s="30">
        <v>0.33</v>
      </c>
      <c r="AE493" s="30">
        <v>0.01</v>
      </c>
      <c r="AF493" s="30" t="s">
        <v>637</v>
      </c>
      <c r="AG493" s="29">
        <v>1.4</v>
      </c>
      <c r="AH493" s="30"/>
      <c r="AI493" s="54">
        <v>0.14623013757065162</v>
      </c>
      <c r="AJ493" s="28">
        <v>69.459315346059512</v>
      </c>
      <c r="AK493" s="28">
        <v>0</v>
      </c>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c r="CZ493" s="6"/>
      <c r="DA493" s="6"/>
      <c r="DB493" s="6"/>
      <c r="DC493" s="6"/>
      <c r="DD493" s="6"/>
      <c r="DE493" s="6"/>
      <c r="DF493" s="6"/>
      <c r="DG493" s="6"/>
      <c r="DH493" s="6"/>
      <c r="DI493" s="6"/>
      <c r="DJ493" s="6"/>
      <c r="DK493" s="6"/>
      <c r="DL493" s="6"/>
      <c r="DM493" s="6"/>
      <c r="DN493" s="6"/>
      <c r="DO493" s="6"/>
      <c r="DP493" s="6"/>
      <c r="DQ493" s="6"/>
      <c r="DR493" s="6"/>
      <c r="DS493" s="6"/>
      <c r="DT493" s="6"/>
      <c r="DU493" s="6"/>
      <c r="DV493" s="6"/>
      <c r="DW493" s="6"/>
      <c r="DX493" s="6"/>
      <c r="DY493" s="6"/>
      <c r="DZ493" s="6"/>
      <c r="EA493" s="6"/>
      <c r="EB493" s="6"/>
      <c r="EC493" s="6"/>
      <c r="ED493" s="6"/>
      <c r="EE493" s="6"/>
      <c r="EF493" s="6"/>
      <c r="EG493" s="6"/>
      <c r="EH493" s="6"/>
      <c r="EI493" s="6"/>
      <c r="EJ493" s="6"/>
      <c r="EK493" s="6"/>
      <c r="EL493" s="6"/>
      <c r="EM493" s="6"/>
      <c r="EN493" s="6"/>
      <c r="EO493" s="6"/>
      <c r="EP493" s="6"/>
      <c r="EQ493" s="6"/>
      <c r="ER493" s="6"/>
      <c r="ES493" s="6"/>
      <c r="ET493" s="6"/>
      <c r="EU493" s="6"/>
      <c r="EV493" s="6"/>
      <c r="EW493" s="6"/>
      <c r="EX493" s="6"/>
      <c r="EY493" s="6"/>
      <c r="EZ493" s="6"/>
      <c r="FA493" s="6"/>
      <c r="FB493" s="6"/>
      <c r="FC493" s="6"/>
      <c r="FD493" s="6"/>
      <c r="FE493" s="6"/>
      <c r="FF493" s="6"/>
      <c r="FG493" s="6"/>
      <c r="FH493" s="6"/>
      <c r="FI493" s="6"/>
      <c r="FJ493" s="6"/>
      <c r="FK493" s="6"/>
      <c r="FL493" s="6"/>
      <c r="FM493" s="6"/>
      <c r="FN493" s="6"/>
      <c r="FO493" s="6"/>
      <c r="FP493" s="6"/>
      <c r="FQ493" s="6"/>
      <c r="FR493" s="6"/>
      <c r="FS493" s="6"/>
      <c r="FT493" s="6"/>
      <c r="FU493" s="6"/>
      <c r="FV493" s="6"/>
      <c r="FW493" s="6"/>
      <c r="FX493" s="6"/>
      <c r="FY493" s="6"/>
      <c r="FZ493" s="6"/>
      <c r="GA493" s="6"/>
      <c r="GB493" s="6"/>
      <c r="GC493" s="6"/>
      <c r="GD493" s="6"/>
      <c r="GE493" s="6"/>
      <c r="GF493" s="6"/>
      <c r="GG493" s="6"/>
      <c r="GH493" s="6"/>
      <c r="GI493" s="6"/>
      <c r="GJ493" s="6"/>
      <c r="GK493" s="6"/>
      <c r="GL493" s="6"/>
      <c r="GM493" s="6"/>
      <c r="GN493" s="6"/>
      <c r="GO493" s="6"/>
      <c r="GP493" s="6"/>
      <c r="GQ493" s="6"/>
      <c r="GR493" s="6"/>
      <c r="GS493" s="6"/>
      <c r="GT493" s="6"/>
      <c r="GU493" s="6"/>
      <c r="GV493" s="6"/>
      <c r="GW493" s="6"/>
      <c r="GX493" s="6"/>
      <c r="GY493" s="6"/>
      <c r="GZ493" s="6"/>
      <c r="HA493" s="6"/>
      <c r="HB493" s="6"/>
      <c r="HC493" s="6"/>
      <c r="HD493" s="6"/>
      <c r="HE493" s="6"/>
      <c r="HF493" s="6"/>
      <c r="HG493" s="6"/>
      <c r="HH493" s="6"/>
      <c r="HI493" s="6"/>
      <c r="HJ493" s="6"/>
      <c r="HK493" s="6"/>
      <c r="HL493" s="6"/>
      <c r="HM493" s="6"/>
      <c r="HN493" s="6"/>
      <c r="HO493" s="6"/>
      <c r="HP493" s="6"/>
      <c r="HQ493" s="6"/>
      <c r="HR493" s="6"/>
      <c r="HS493" s="6"/>
      <c r="HT493" s="6"/>
      <c r="HU493" s="6"/>
      <c r="HV493" s="6"/>
      <c r="HW493" s="6"/>
      <c r="HX493" s="6"/>
      <c r="HY493" s="6"/>
      <c r="HZ493" s="6"/>
      <c r="IA493" s="6"/>
      <c r="IB493" s="6"/>
      <c r="IC493" s="6"/>
      <c r="ID493" s="6"/>
      <c r="IE493" s="6"/>
      <c r="IF493" s="6"/>
      <c r="IG493" s="6"/>
      <c r="IH493" s="6"/>
      <c r="II493" s="6"/>
      <c r="IJ493" s="6"/>
      <c r="IK493" s="6"/>
      <c r="IL493" s="6"/>
      <c r="IM493" s="6"/>
      <c r="IN493" s="6"/>
      <c r="IO493" s="6"/>
      <c r="IP493" s="6"/>
      <c r="IQ493" s="6"/>
      <c r="IR493" s="6"/>
      <c r="IS493" s="6"/>
      <c r="IT493" s="6"/>
      <c r="IU493" s="6"/>
      <c r="IV493" s="6"/>
    </row>
    <row r="494" spans="1:256" s="35" customFormat="1" ht="8.25">
      <c r="A494" s="176" t="s">
        <v>112</v>
      </c>
      <c r="B494" s="189"/>
      <c r="C494" s="189"/>
      <c r="D494" s="190"/>
      <c r="E494" s="172"/>
      <c r="F494" s="39"/>
      <c r="G494" s="25"/>
      <c r="H494" s="40"/>
      <c r="I494" s="40"/>
      <c r="J494" s="40"/>
      <c r="K494" s="40"/>
      <c r="L494" s="40"/>
      <c r="M494" s="40"/>
      <c r="N494" s="25"/>
      <c r="O494" s="40"/>
      <c r="P494" s="25"/>
      <c r="Q494" s="25"/>
      <c r="R494" s="25"/>
      <c r="S494" s="25"/>
      <c r="T494" s="39"/>
      <c r="U494" s="39"/>
      <c r="V494" s="25"/>
      <c r="W494" s="25"/>
      <c r="X494" s="25"/>
      <c r="Y494" s="25"/>
      <c r="Z494" s="25"/>
      <c r="AA494" s="25"/>
      <c r="AB494" s="25"/>
      <c r="AC494" s="39"/>
      <c r="AD494" s="39"/>
      <c r="AE494" s="39"/>
      <c r="AF494" s="39"/>
      <c r="AG494" s="39"/>
      <c r="AH494" s="39"/>
      <c r="AI494" s="38"/>
      <c r="AJ494" s="25"/>
      <c r="AK494" s="40"/>
      <c r="AL494" s="41"/>
      <c r="AM494" s="41"/>
      <c r="AN494" s="41"/>
      <c r="AO494" s="41"/>
      <c r="AP494" s="41"/>
      <c r="AQ494" s="41"/>
      <c r="AR494" s="41"/>
      <c r="AS494" s="41"/>
      <c r="AT494" s="41"/>
      <c r="AU494" s="41"/>
      <c r="AV494" s="41"/>
      <c r="AW494" s="41"/>
      <c r="AX494" s="41"/>
      <c r="AY494" s="41"/>
      <c r="AZ494" s="41"/>
      <c r="BA494" s="41"/>
      <c r="BB494" s="41"/>
      <c r="BC494" s="41"/>
      <c r="BD494" s="41"/>
      <c r="BE494" s="41"/>
      <c r="BF494" s="41"/>
      <c r="BG494" s="41"/>
      <c r="BH494" s="41"/>
      <c r="BI494" s="41"/>
      <c r="BJ494" s="41"/>
      <c r="BK494" s="41"/>
      <c r="BL494" s="41"/>
      <c r="BM494" s="41"/>
      <c r="BN494" s="41"/>
      <c r="BO494" s="41"/>
      <c r="BP494" s="41"/>
      <c r="BQ494" s="41"/>
      <c r="BR494" s="41"/>
      <c r="BS494" s="41"/>
      <c r="BT494" s="41"/>
      <c r="BU494" s="41"/>
      <c r="BV494" s="41"/>
      <c r="BW494" s="41"/>
      <c r="BX494" s="41"/>
      <c r="BY494" s="41"/>
      <c r="BZ494" s="41"/>
      <c r="CA494" s="41"/>
      <c r="CB494" s="41"/>
      <c r="CC494" s="41"/>
      <c r="CD494" s="41"/>
      <c r="CE494" s="41"/>
      <c r="CF494" s="41"/>
      <c r="CG494" s="41"/>
      <c r="CH494" s="41"/>
      <c r="CI494" s="41"/>
      <c r="CJ494" s="41"/>
      <c r="CK494" s="41"/>
      <c r="CL494" s="41"/>
      <c r="CM494" s="41"/>
      <c r="CN494" s="41"/>
      <c r="CO494" s="41"/>
      <c r="CP494" s="41"/>
      <c r="CQ494" s="41"/>
      <c r="CR494" s="41"/>
      <c r="CS494" s="41"/>
      <c r="CT494" s="41"/>
      <c r="CU494" s="41"/>
      <c r="CV494" s="41"/>
      <c r="CW494" s="41"/>
      <c r="CX494" s="41"/>
      <c r="CY494" s="41"/>
      <c r="CZ494" s="41"/>
      <c r="DA494" s="41"/>
      <c r="DB494" s="41"/>
      <c r="DC494" s="41"/>
      <c r="DD494" s="41"/>
      <c r="DE494" s="41"/>
      <c r="DF494" s="41"/>
      <c r="DG494" s="41"/>
      <c r="DH494" s="41"/>
      <c r="DI494" s="41"/>
      <c r="DJ494" s="41"/>
      <c r="DK494" s="41"/>
      <c r="DL494" s="41"/>
      <c r="DM494" s="41"/>
      <c r="DN494" s="41"/>
      <c r="DO494" s="41"/>
      <c r="DP494" s="41"/>
      <c r="DQ494" s="41"/>
      <c r="DR494" s="41"/>
      <c r="DS494" s="41"/>
      <c r="DT494" s="41"/>
      <c r="DU494" s="41"/>
      <c r="DV494" s="41"/>
      <c r="DW494" s="41"/>
      <c r="DX494" s="41"/>
      <c r="DY494" s="41"/>
      <c r="DZ494" s="41"/>
      <c r="EA494" s="41"/>
      <c r="EB494" s="41"/>
      <c r="EC494" s="41"/>
      <c r="ED494" s="41"/>
      <c r="EE494" s="41"/>
      <c r="EF494" s="41"/>
      <c r="EG494" s="41"/>
      <c r="EH494" s="41"/>
      <c r="EI494" s="41"/>
      <c r="EJ494" s="41"/>
      <c r="EK494" s="41"/>
      <c r="EL494" s="41"/>
      <c r="EM494" s="41"/>
      <c r="EN494" s="41"/>
      <c r="EO494" s="41"/>
      <c r="EP494" s="41"/>
      <c r="EQ494" s="41"/>
      <c r="ER494" s="41"/>
      <c r="ES494" s="41"/>
      <c r="ET494" s="41"/>
      <c r="EU494" s="41"/>
      <c r="EV494" s="41"/>
      <c r="EW494" s="41"/>
      <c r="EX494" s="41"/>
      <c r="EY494" s="41"/>
      <c r="EZ494" s="41"/>
      <c r="FA494" s="41"/>
      <c r="FB494" s="41"/>
      <c r="FC494" s="41"/>
      <c r="FD494" s="41"/>
      <c r="FE494" s="41"/>
      <c r="FF494" s="41"/>
      <c r="FG494" s="41"/>
      <c r="FH494" s="41"/>
      <c r="FI494" s="41"/>
      <c r="FJ494" s="41"/>
      <c r="FK494" s="41"/>
      <c r="FL494" s="41"/>
      <c r="FM494" s="41"/>
      <c r="FN494" s="41"/>
      <c r="FO494" s="41"/>
      <c r="FP494" s="41"/>
      <c r="FQ494" s="41"/>
      <c r="FR494" s="41"/>
      <c r="FS494" s="41"/>
      <c r="FT494" s="41"/>
      <c r="FU494" s="41"/>
      <c r="FV494" s="41"/>
      <c r="FW494" s="41"/>
      <c r="FX494" s="41"/>
      <c r="FY494" s="41"/>
      <c r="FZ494" s="41"/>
      <c r="GA494" s="41"/>
      <c r="GB494" s="41"/>
      <c r="GC494" s="41"/>
      <c r="GD494" s="41"/>
      <c r="GE494" s="41"/>
      <c r="GF494" s="41"/>
      <c r="GG494" s="41"/>
      <c r="GH494" s="41"/>
      <c r="GI494" s="41"/>
      <c r="GJ494" s="41"/>
      <c r="GK494" s="41"/>
      <c r="GL494" s="41"/>
      <c r="GM494" s="41"/>
      <c r="GN494" s="41"/>
      <c r="GO494" s="41"/>
      <c r="GP494" s="41"/>
      <c r="GQ494" s="41"/>
      <c r="GR494" s="41"/>
      <c r="GS494" s="41"/>
      <c r="GT494" s="41"/>
      <c r="GU494" s="41"/>
      <c r="GV494" s="41"/>
      <c r="GW494" s="41"/>
      <c r="GX494" s="41"/>
      <c r="GY494" s="41"/>
      <c r="GZ494" s="41"/>
      <c r="HA494" s="41"/>
      <c r="HB494" s="41"/>
      <c r="HC494" s="41"/>
      <c r="HD494" s="41"/>
      <c r="HE494" s="41"/>
      <c r="HF494" s="41"/>
      <c r="HG494" s="41"/>
      <c r="HH494" s="41"/>
      <c r="HI494" s="41"/>
      <c r="HJ494" s="41"/>
      <c r="HK494" s="41"/>
      <c r="HL494" s="41"/>
      <c r="HM494" s="41"/>
      <c r="HN494" s="41"/>
      <c r="HO494" s="41"/>
      <c r="HP494" s="41"/>
      <c r="HQ494" s="41"/>
      <c r="HR494" s="41"/>
      <c r="HS494" s="41"/>
      <c r="HT494" s="41"/>
      <c r="HU494" s="41"/>
      <c r="HV494" s="41"/>
      <c r="HW494" s="41"/>
      <c r="HX494" s="41"/>
      <c r="HY494" s="41"/>
      <c r="HZ494" s="41"/>
      <c r="IA494" s="41"/>
      <c r="IB494" s="41"/>
      <c r="IC494" s="41"/>
      <c r="ID494" s="41"/>
      <c r="IE494" s="41"/>
      <c r="IF494" s="41"/>
      <c r="IG494" s="41"/>
      <c r="IH494" s="41"/>
      <c r="II494" s="41"/>
      <c r="IJ494" s="41"/>
      <c r="IK494" s="41"/>
      <c r="IL494" s="41"/>
      <c r="IM494" s="41"/>
      <c r="IN494" s="41"/>
      <c r="IO494" s="41"/>
      <c r="IP494" s="41"/>
      <c r="IQ494" s="41"/>
      <c r="IR494" s="41"/>
      <c r="IS494" s="41"/>
      <c r="IT494" s="41"/>
      <c r="IU494" s="41"/>
      <c r="IV494" s="41"/>
    </row>
    <row r="495" spans="1:256" s="35" customFormat="1" ht="8.25">
      <c r="A495" s="176" t="s">
        <v>113</v>
      </c>
      <c r="B495" s="189"/>
      <c r="C495" s="189"/>
      <c r="D495" s="190"/>
      <c r="E495" s="172"/>
      <c r="F495" s="39"/>
      <c r="G495" s="25"/>
      <c r="H495" s="40">
        <v>1</v>
      </c>
      <c r="I495" s="40">
        <v>1</v>
      </c>
      <c r="J495" s="40">
        <v>1</v>
      </c>
      <c r="K495" s="40"/>
      <c r="L495" s="40">
        <v>1</v>
      </c>
      <c r="M495" s="40">
        <v>1</v>
      </c>
      <c r="N495" s="25">
        <v>1</v>
      </c>
      <c r="O495" s="40">
        <v>1</v>
      </c>
      <c r="P495" s="25">
        <v>1</v>
      </c>
      <c r="Q495" s="25">
        <v>1</v>
      </c>
      <c r="R495" s="25">
        <v>1</v>
      </c>
      <c r="S495" s="25">
        <v>1</v>
      </c>
      <c r="T495" s="39">
        <v>1</v>
      </c>
      <c r="U495" s="39">
        <v>1</v>
      </c>
      <c r="V495" s="25"/>
      <c r="W495" s="25">
        <v>1</v>
      </c>
      <c r="X495" s="25"/>
      <c r="Y495" s="25">
        <v>1</v>
      </c>
      <c r="Z495" s="25">
        <v>1</v>
      </c>
      <c r="AA495" s="25">
        <v>1</v>
      </c>
      <c r="AB495" s="25">
        <v>1</v>
      </c>
      <c r="AC495" s="39">
        <v>1</v>
      </c>
      <c r="AD495" s="39">
        <v>1</v>
      </c>
      <c r="AE495" s="39">
        <v>1</v>
      </c>
      <c r="AF495" s="39">
        <v>1</v>
      </c>
      <c r="AG495" s="25">
        <v>1</v>
      </c>
      <c r="AH495" s="39"/>
      <c r="AI495" s="25">
        <v>1</v>
      </c>
      <c r="AJ495" s="25">
        <v>1</v>
      </c>
      <c r="AK495" s="40">
        <v>1</v>
      </c>
      <c r="AL495" s="41"/>
      <c r="AM495" s="41"/>
      <c r="AN495" s="41"/>
      <c r="AO495" s="41"/>
      <c r="AP495" s="41"/>
      <c r="AQ495" s="41"/>
      <c r="AR495" s="41"/>
      <c r="AS495" s="41"/>
      <c r="AT495" s="41"/>
      <c r="AU495" s="41"/>
      <c r="AV495" s="41"/>
      <c r="AW495" s="41"/>
      <c r="AX495" s="41"/>
      <c r="AY495" s="41"/>
      <c r="AZ495" s="41"/>
      <c r="BA495" s="41"/>
      <c r="BB495" s="41"/>
      <c r="BC495" s="41"/>
      <c r="BD495" s="41"/>
      <c r="BE495" s="41"/>
      <c r="BF495" s="41"/>
      <c r="BG495" s="41"/>
      <c r="BH495" s="41"/>
      <c r="BI495" s="41"/>
      <c r="BJ495" s="41"/>
      <c r="BK495" s="41"/>
      <c r="BL495" s="41"/>
      <c r="BM495" s="41"/>
      <c r="BN495" s="41"/>
      <c r="BO495" s="41"/>
      <c r="BP495" s="41"/>
      <c r="BQ495" s="41"/>
      <c r="BR495" s="41"/>
      <c r="BS495" s="41"/>
      <c r="BT495" s="41"/>
      <c r="BU495" s="41"/>
      <c r="BV495" s="41"/>
      <c r="BW495" s="41"/>
      <c r="BX495" s="41"/>
      <c r="BY495" s="41"/>
      <c r="BZ495" s="41"/>
      <c r="CA495" s="41"/>
      <c r="CB495" s="41"/>
      <c r="CC495" s="41"/>
      <c r="CD495" s="41"/>
      <c r="CE495" s="41"/>
      <c r="CF495" s="41"/>
      <c r="CG495" s="41"/>
      <c r="CH495" s="41"/>
      <c r="CI495" s="41"/>
      <c r="CJ495" s="41"/>
      <c r="CK495" s="41"/>
      <c r="CL495" s="41"/>
      <c r="CM495" s="41"/>
      <c r="CN495" s="41"/>
      <c r="CO495" s="41"/>
      <c r="CP495" s="41"/>
      <c r="CQ495" s="41"/>
      <c r="CR495" s="41"/>
      <c r="CS495" s="41"/>
      <c r="CT495" s="41"/>
      <c r="CU495" s="41"/>
      <c r="CV495" s="41"/>
      <c r="CW495" s="41"/>
      <c r="CX495" s="41"/>
      <c r="CY495" s="41"/>
      <c r="CZ495" s="41"/>
      <c r="DA495" s="41"/>
      <c r="DB495" s="41"/>
      <c r="DC495" s="41"/>
      <c r="DD495" s="41"/>
      <c r="DE495" s="41"/>
      <c r="DF495" s="41"/>
      <c r="DG495" s="41"/>
      <c r="DH495" s="41"/>
      <c r="DI495" s="41"/>
      <c r="DJ495" s="41"/>
      <c r="DK495" s="41"/>
      <c r="DL495" s="41"/>
      <c r="DM495" s="41"/>
      <c r="DN495" s="41"/>
      <c r="DO495" s="41"/>
      <c r="DP495" s="41"/>
      <c r="DQ495" s="41"/>
      <c r="DR495" s="41"/>
      <c r="DS495" s="41"/>
      <c r="DT495" s="41"/>
      <c r="DU495" s="41"/>
      <c r="DV495" s="41"/>
      <c r="DW495" s="41"/>
      <c r="DX495" s="41"/>
      <c r="DY495" s="41"/>
      <c r="DZ495" s="41"/>
      <c r="EA495" s="41"/>
      <c r="EB495" s="41"/>
      <c r="EC495" s="41"/>
      <c r="ED495" s="41"/>
      <c r="EE495" s="41"/>
      <c r="EF495" s="41"/>
      <c r="EG495" s="41"/>
      <c r="EH495" s="41"/>
      <c r="EI495" s="41"/>
      <c r="EJ495" s="41"/>
      <c r="EK495" s="41"/>
      <c r="EL495" s="41"/>
      <c r="EM495" s="41"/>
      <c r="EN495" s="41"/>
      <c r="EO495" s="41"/>
      <c r="EP495" s="41"/>
      <c r="EQ495" s="41"/>
      <c r="ER495" s="41"/>
      <c r="ES495" s="41"/>
      <c r="ET495" s="41"/>
      <c r="EU495" s="41"/>
      <c r="EV495" s="41"/>
      <c r="EW495" s="41"/>
      <c r="EX495" s="41"/>
      <c r="EY495" s="41"/>
      <c r="EZ495" s="41"/>
      <c r="FA495" s="41"/>
      <c r="FB495" s="41"/>
      <c r="FC495" s="41"/>
      <c r="FD495" s="41"/>
      <c r="FE495" s="41"/>
      <c r="FF495" s="41"/>
      <c r="FG495" s="41"/>
      <c r="FH495" s="41"/>
      <c r="FI495" s="41"/>
      <c r="FJ495" s="41"/>
      <c r="FK495" s="41"/>
      <c r="FL495" s="41"/>
      <c r="FM495" s="41"/>
      <c r="FN495" s="41"/>
      <c r="FO495" s="41"/>
      <c r="FP495" s="41"/>
      <c r="FQ495" s="41"/>
      <c r="FR495" s="41"/>
      <c r="FS495" s="41"/>
      <c r="FT495" s="41"/>
      <c r="FU495" s="41"/>
      <c r="FV495" s="41"/>
      <c r="FW495" s="41"/>
      <c r="FX495" s="41"/>
      <c r="FY495" s="41"/>
      <c r="FZ495" s="41"/>
      <c r="GA495" s="41"/>
      <c r="GB495" s="41"/>
      <c r="GC495" s="41"/>
      <c r="GD495" s="41"/>
      <c r="GE495" s="41"/>
      <c r="GF495" s="41"/>
      <c r="GG495" s="41"/>
      <c r="GH495" s="41"/>
      <c r="GI495" s="41"/>
      <c r="GJ495" s="41"/>
      <c r="GK495" s="41"/>
      <c r="GL495" s="41"/>
      <c r="GM495" s="41"/>
      <c r="GN495" s="41"/>
      <c r="GO495" s="41"/>
      <c r="GP495" s="41"/>
      <c r="GQ495" s="41"/>
      <c r="GR495" s="41"/>
      <c r="GS495" s="41"/>
      <c r="GT495" s="41"/>
      <c r="GU495" s="41"/>
      <c r="GV495" s="41"/>
      <c r="GW495" s="41"/>
      <c r="GX495" s="41"/>
      <c r="GY495" s="41"/>
      <c r="GZ495" s="41"/>
      <c r="HA495" s="41"/>
      <c r="HB495" s="41"/>
      <c r="HC495" s="41"/>
      <c r="HD495" s="41"/>
      <c r="HE495" s="41"/>
      <c r="HF495" s="41"/>
      <c r="HG495" s="41"/>
      <c r="HH495" s="41"/>
      <c r="HI495" s="41"/>
      <c r="HJ495" s="41"/>
      <c r="HK495" s="41"/>
      <c r="HL495" s="41"/>
      <c r="HM495" s="41"/>
      <c r="HN495" s="41"/>
      <c r="HO495" s="41"/>
      <c r="HP495" s="41"/>
      <c r="HQ495" s="41"/>
      <c r="HR495" s="41"/>
      <c r="HS495" s="41"/>
      <c r="HT495" s="41"/>
      <c r="HU495" s="41"/>
      <c r="HV495" s="41"/>
      <c r="HW495" s="41"/>
      <c r="HX495" s="41"/>
      <c r="HY495" s="41"/>
      <c r="HZ495" s="41"/>
      <c r="IA495" s="41"/>
      <c r="IB495" s="41"/>
      <c r="IC495" s="41"/>
      <c r="ID495" s="41"/>
      <c r="IE495" s="41"/>
      <c r="IF495" s="41"/>
      <c r="IG495" s="41"/>
      <c r="IH495" s="41"/>
      <c r="II495" s="41"/>
      <c r="IJ495" s="41"/>
      <c r="IK495" s="41"/>
      <c r="IL495" s="41"/>
      <c r="IM495" s="41"/>
      <c r="IN495" s="41"/>
      <c r="IO495" s="41"/>
      <c r="IP495" s="41"/>
      <c r="IQ495" s="41"/>
      <c r="IR495" s="41"/>
      <c r="IS495" s="41"/>
      <c r="IT495" s="41"/>
      <c r="IU495" s="41"/>
      <c r="IV495" s="41"/>
    </row>
    <row r="496" spans="1:256" ht="45">
      <c r="A496" s="178" t="s">
        <v>987</v>
      </c>
      <c r="B496" s="163" t="s">
        <v>984</v>
      </c>
      <c r="C496" s="174" t="s">
        <v>988</v>
      </c>
      <c r="D496" s="179" t="s">
        <v>985</v>
      </c>
      <c r="E496" s="164" t="s">
        <v>989</v>
      </c>
      <c r="F496" s="8">
        <v>1</v>
      </c>
      <c r="G496" s="10" t="s">
        <v>2436</v>
      </c>
      <c r="H496" s="11">
        <v>11.664999999999999</v>
      </c>
      <c r="I496" s="11">
        <v>11.842873831775702</v>
      </c>
      <c r="J496" s="11">
        <v>3.2866666666666666</v>
      </c>
      <c r="K496" s="11">
        <v>43.508792834890961</v>
      </c>
      <c r="L496" s="11">
        <v>25.3</v>
      </c>
      <c r="M496" s="11">
        <v>4.3966666666666674</v>
      </c>
      <c r="N496" s="10">
        <v>442.5</v>
      </c>
      <c r="O496" s="11">
        <v>16.6525</v>
      </c>
      <c r="P496" s="10">
        <v>185</v>
      </c>
      <c r="Q496" s="10">
        <v>167</v>
      </c>
      <c r="R496" s="10">
        <v>1280</v>
      </c>
      <c r="S496" s="10">
        <v>36</v>
      </c>
      <c r="T496" s="8">
        <v>1.3366666666666667</v>
      </c>
      <c r="U496" s="8">
        <v>1.1966666666666665</v>
      </c>
      <c r="V496" s="10">
        <v>27.375</v>
      </c>
      <c r="W496" s="10">
        <v>0</v>
      </c>
      <c r="X496" s="10">
        <v>328.5</v>
      </c>
      <c r="Y496" s="10">
        <v>12</v>
      </c>
      <c r="Z496" s="10">
        <v>310</v>
      </c>
      <c r="AA496" s="10">
        <v>25</v>
      </c>
      <c r="AB496" s="10">
        <v>0</v>
      </c>
      <c r="AC496" s="8">
        <v>0.72</v>
      </c>
      <c r="AD496" s="8">
        <v>0.109</v>
      </c>
      <c r="AE496" s="8">
        <v>0.2</v>
      </c>
      <c r="AF496" s="8" t="s">
        <v>162</v>
      </c>
      <c r="AG496" s="11">
        <v>1.1276666666666666</v>
      </c>
      <c r="AH496" s="8"/>
      <c r="AI496" s="13">
        <v>0.34</v>
      </c>
      <c r="AJ496" s="10">
        <v>13.5</v>
      </c>
      <c r="AK496" s="10">
        <v>0</v>
      </c>
    </row>
    <row r="497" spans="1:256" s="41" customFormat="1" ht="8.25">
      <c r="A497" s="197" t="s">
        <v>112</v>
      </c>
      <c r="B497" s="193"/>
      <c r="C497" s="193"/>
      <c r="D497" s="194"/>
      <c r="E497" s="181"/>
      <c r="F497" s="43"/>
      <c r="G497" s="34"/>
      <c r="H497" s="44">
        <v>1.3787313008704976</v>
      </c>
      <c r="I497" s="44">
        <v>0.75464848344524105</v>
      </c>
      <c r="J497" s="44">
        <v>2.3094010767585049E-2</v>
      </c>
      <c r="K497" s="44"/>
      <c r="L497" s="44"/>
      <c r="M497" s="44">
        <v>9.5043849529210606E-2</v>
      </c>
      <c r="N497" s="34">
        <v>12.819256348686274</v>
      </c>
      <c r="O497" s="44">
        <v>8.7168624898335203</v>
      </c>
      <c r="P497" s="34">
        <v>12.288205727444508</v>
      </c>
      <c r="Q497" s="34">
        <v>7.9372539331937721</v>
      </c>
      <c r="R497" s="34">
        <v>40.128958787059112</v>
      </c>
      <c r="S497" s="34" t="s">
        <v>2435</v>
      </c>
      <c r="T497" s="43">
        <v>0.1274100990241101</v>
      </c>
      <c r="U497" s="43">
        <v>0.11547005383792457</v>
      </c>
      <c r="V497" s="34"/>
      <c r="W497" s="34" t="s">
        <v>1877</v>
      </c>
      <c r="X497" s="34"/>
      <c r="Y497" s="34"/>
      <c r="Z497" s="34"/>
      <c r="AA497" s="34"/>
      <c r="AB497" s="34"/>
      <c r="AC497" s="43"/>
      <c r="AD497" s="43">
        <v>1.0000000000000009E-3</v>
      </c>
      <c r="AE497" s="43">
        <v>4.8989794855663508E-2</v>
      </c>
      <c r="AF497" s="43"/>
      <c r="AG497" s="43"/>
      <c r="AH497" s="43"/>
      <c r="AI497" s="42"/>
      <c r="AJ497" s="34" t="s">
        <v>2434</v>
      </c>
      <c r="AK497" s="44" t="s">
        <v>1877</v>
      </c>
    </row>
    <row r="498" spans="1:256" s="33" customFormat="1" ht="8.25">
      <c r="A498" s="198" t="s">
        <v>113</v>
      </c>
      <c r="B498" s="195"/>
      <c r="C498" s="195"/>
      <c r="D498" s="196"/>
      <c r="E498" s="171"/>
      <c r="F498" s="43"/>
      <c r="G498" s="34"/>
      <c r="H498" s="34">
        <v>4</v>
      </c>
      <c r="I498" s="34">
        <v>4</v>
      </c>
      <c r="J498" s="34">
        <v>3</v>
      </c>
      <c r="K498" s="34"/>
      <c r="L498" s="34">
        <v>1</v>
      </c>
      <c r="M498" s="34">
        <v>3</v>
      </c>
      <c r="N498" s="34">
        <v>4</v>
      </c>
      <c r="O498" s="34">
        <v>4</v>
      </c>
      <c r="P498" s="34">
        <v>3</v>
      </c>
      <c r="Q498" s="34">
        <v>3</v>
      </c>
      <c r="R498" s="34">
        <v>3</v>
      </c>
      <c r="S498" s="34">
        <v>2</v>
      </c>
      <c r="T498" s="34">
        <v>3</v>
      </c>
      <c r="U498" s="34">
        <v>3</v>
      </c>
      <c r="V498" s="34"/>
      <c r="W498" s="34">
        <v>2</v>
      </c>
      <c r="X498" s="34"/>
      <c r="Y498" s="34">
        <v>1</v>
      </c>
      <c r="Z498" s="34">
        <v>1</v>
      </c>
      <c r="AA498" s="34">
        <v>1</v>
      </c>
      <c r="AB498" s="34">
        <v>1</v>
      </c>
      <c r="AC498" s="34">
        <v>1</v>
      </c>
      <c r="AD498" s="34">
        <v>3</v>
      </c>
      <c r="AE498" s="34">
        <v>4</v>
      </c>
      <c r="AF498" s="34">
        <v>1</v>
      </c>
      <c r="AG498" s="34">
        <v>1</v>
      </c>
      <c r="AH498" s="34"/>
      <c r="AI498" s="34">
        <v>1</v>
      </c>
      <c r="AJ498" s="34">
        <v>2</v>
      </c>
      <c r="AK498" s="34">
        <v>2</v>
      </c>
    </row>
    <row r="499" spans="1:256" s="18" customFormat="1" ht="45">
      <c r="A499" s="175" t="s">
        <v>955</v>
      </c>
      <c r="B499" s="188" t="s">
        <v>954</v>
      </c>
      <c r="C499" s="173" t="s">
        <v>956</v>
      </c>
      <c r="D499" s="186" t="s">
        <v>953</v>
      </c>
      <c r="E499" s="167" t="s">
        <v>957</v>
      </c>
      <c r="F499" s="30">
        <v>1</v>
      </c>
      <c r="G499" s="28" t="s">
        <v>2433</v>
      </c>
      <c r="H499" s="29">
        <v>5.6833333333333336</v>
      </c>
      <c r="I499" s="29">
        <v>17.208734824281148</v>
      </c>
      <c r="J499" s="29">
        <v>43.13</v>
      </c>
      <c r="K499" s="29">
        <v>6.7879318423855182</v>
      </c>
      <c r="L499" s="29">
        <v>19.5</v>
      </c>
      <c r="M499" s="29">
        <v>7.69</v>
      </c>
      <c r="N499" s="28">
        <v>1490</v>
      </c>
      <c r="O499" s="29">
        <v>9.5749999999999993</v>
      </c>
      <c r="P499" s="28">
        <v>339</v>
      </c>
      <c r="Q499" s="28">
        <v>859.5</v>
      </c>
      <c r="R499" s="28">
        <v>709.5</v>
      </c>
      <c r="S499" s="28">
        <v>23.5</v>
      </c>
      <c r="T499" s="30">
        <v>9.0500000000000007</v>
      </c>
      <c r="U499" s="30">
        <v>1.627</v>
      </c>
      <c r="V499" s="28">
        <v>0</v>
      </c>
      <c r="W499" s="28">
        <v>0</v>
      </c>
      <c r="X499" s="28">
        <v>0</v>
      </c>
      <c r="Y499" s="28">
        <v>0</v>
      </c>
      <c r="Z499" s="28">
        <v>0</v>
      </c>
      <c r="AA499" s="28">
        <v>0</v>
      </c>
      <c r="AB499" s="28">
        <v>0</v>
      </c>
      <c r="AC499" s="30">
        <v>2.72</v>
      </c>
      <c r="AD499" s="30">
        <v>0.85149999999999992</v>
      </c>
      <c r="AE499" s="30">
        <v>0.13650000000000001</v>
      </c>
      <c r="AF499" s="29">
        <v>5.1059999999999999</v>
      </c>
      <c r="AG499" s="29">
        <v>0.93599999999999994</v>
      </c>
      <c r="AH499" s="29">
        <v>4.17</v>
      </c>
      <c r="AI499" s="54">
        <v>0.55000000000000004</v>
      </c>
      <c r="AJ499" s="28">
        <v>82</v>
      </c>
      <c r="AK499" s="28">
        <v>1</v>
      </c>
      <c r="AL499" s="97"/>
      <c r="AM499" s="97"/>
      <c r="AN499" s="97"/>
      <c r="AO499" s="97"/>
      <c r="AP499" s="97"/>
      <c r="AQ499" s="97"/>
      <c r="AR499" s="97"/>
      <c r="AS499" s="97"/>
      <c r="AT499" s="97"/>
      <c r="AU499" s="97"/>
      <c r="AV499" s="97"/>
      <c r="AW499" s="97"/>
      <c r="AX499" s="97"/>
      <c r="AY499" s="97"/>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c r="CZ499" s="6"/>
      <c r="DA499" s="6"/>
      <c r="DB499" s="6"/>
      <c r="DC499" s="6"/>
      <c r="DD499" s="6"/>
      <c r="DE499" s="6"/>
      <c r="DF499" s="6"/>
      <c r="DG499" s="6"/>
      <c r="DH499" s="6"/>
      <c r="DI499" s="6"/>
      <c r="DJ499" s="6"/>
      <c r="DK499" s="6"/>
      <c r="DL499" s="6"/>
      <c r="DM499" s="6"/>
      <c r="DN499" s="6"/>
      <c r="DO499" s="6"/>
      <c r="DP499" s="6"/>
      <c r="DQ499" s="6"/>
      <c r="DR499" s="6"/>
      <c r="DS499" s="6"/>
      <c r="DT499" s="6"/>
      <c r="DU499" s="6"/>
      <c r="DV499" s="6"/>
      <c r="DW499" s="6"/>
      <c r="DX499" s="6"/>
      <c r="DY499" s="6"/>
      <c r="DZ499" s="6"/>
      <c r="EA499" s="6"/>
      <c r="EB499" s="6"/>
      <c r="EC499" s="6"/>
      <c r="ED499" s="6"/>
      <c r="EE499" s="6"/>
      <c r="EF499" s="6"/>
      <c r="EG499" s="6"/>
      <c r="EH499" s="6"/>
      <c r="EI499" s="6"/>
      <c r="EJ499" s="6"/>
      <c r="EK499" s="6"/>
      <c r="EL499" s="6"/>
      <c r="EM499" s="6"/>
      <c r="EN499" s="6"/>
      <c r="EO499" s="6"/>
      <c r="EP499" s="6"/>
      <c r="EQ499" s="6"/>
      <c r="ER499" s="6"/>
      <c r="ES499" s="6"/>
      <c r="ET499" s="6"/>
      <c r="EU499" s="6"/>
      <c r="EV499" s="6"/>
      <c r="EW499" s="6"/>
      <c r="EX499" s="6"/>
      <c r="EY499" s="6"/>
      <c r="EZ499" s="6"/>
      <c r="FA499" s="6"/>
      <c r="FB499" s="6"/>
      <c r="FC499" s="6"/>
      <c r="FD499" s="6"/>
      <c r="FE499" s="6"/>
      <c r="FF499" s="6"/>
      <c r="FG499" s="6"/>
      <c r="FH499" s="6"/>
      <c r="FI499" s="6"/>
      <c r="FJ499" s="6"/>
      <c r="FK499" s="6"/>
      <c r="FL499" s="6"/>
      <c r="FM499" s="6"/>
      <c r="FN499" s="6"/>
      <c r="FO499" s="6"/>
      <c r="FP499" s="6"/>
      <c r="FQ499" s="6"/>
      <c r="FR499" s="6"/>
      <c r="FS499" s="6"/>
      <c r="FT499" s="6"/>
      <c r="FU499" s="6"/>
      <c r="FV499" s="6"/>
      <c r="FW499" s="6"/>
      <c r="FX499" s="6"/>
      <c r="FY499" s="6"/>
      <c r="FZ499" s="6"/>
      <c r="GA499" s="6"/>
      <c r="GB499" s="6"/>
      <c r="GC499" s="6"/>
      <c r="GD499" s="6"/>
      <c r="GE499" s="6"/>
      <c r="GF499" s="6"/>
      <c r="GG499" s="6"/>
      <c r="GH499" s="6"/>
      <c r="GI499" s="6"/>
      <c r="GJ499" s="6"/>
      <c r="GK499" s="6"/>
      <c r="GL499" s="6"/>
      <c r="GM499" s="6"/>
      <c r="GN499" s="6"/>
      <c r="GO499" s="6"/>
      <c r="GP499" s="6"/>
      <c r="GQ499" s="6"/>
      <c r="GR499" s="6"/>
      <c r="GS499" s="6"/>
      <c r="GT499" s="6"/>
      <c r="GU499" s="6"/>
      <c r="GV499" s="6"/>
      <c r="GW499" s="6"/>
      <c r="GX499" s="6"/>
      <c r="GY499" s="6"/>
      <c r="GZ499" s="6"/>
      <c r="HA499" s="6"/>
      <c r="HB499" s="6"/>
      <c r="HC499" s="6"/>
      <c r="HD499" s="6"/>
      <c r="HE499" s="6"/>
      <c r="HF499" s="6"/>
      <c r="HG499" s="6"/>
      <c r="HH499" s="6"/>
      <c r="HI499" s="6"/>
      <c r="HJ499" s="6"/>
      <c r="HK499" s="6"/>
      <c r="HL499" s="6"/>
      <c r="HM499" s="6"/>
      <c r="HN499" s="6"/>
      <c r="HO499" s="6"/>
      <c r="HP499" s="6"/>
      <c r="HQ499" s="6"/>
      <c r="HR499" s="6"/>
      <c r="HS499" s="6"/>
      <c r="HT499" s="6"/>
      <c r="HU499" s="6"/>
      <c r="HV499" s="6"/>
      <c r="HW499" s="6"/>
      <c r="HX499" s="6"/>
      <c r="HY499" s="6"/>
      <c r="HZ499" s="6"/>
      <c r="IA499" s="6"/>
      <c r="IB499" s="6"/>
      <c r="IC499" s="6"/>
      <c r="ID499" s="6"/>
      <c r="IE499" s="6"/>
      <c r="IF499" s="6"/>
      <c r="IG499" s="6"/>
      <c r="IH499" s="6"/>
      <c r="II499" s="6"/>
      <c r="IJ499" s="6"/>
      <c r="IK499" s="6"/>
      <c r="IL499" s="6"/>
      <c r="IM499" s="6"/>
      <c r="IN499" s="6"/>
      <c r="IO499" s="6"/>
      <c r="IP499" s="6"/>
      <c r="IQ499" s="6"/>
      <c r="IR499" s="6"/>
      <c r="IS499" s="6"/>
      <c r="IT499" s="6"/>
      <c r="IU499" s="6"/>
      <c r="IV499" s="6"/>
    </row>
    <row r="500" spans="1:256" s="35" customFormat="1" ht="8.25">
      <c r="A500" s="176" t="s">
        <v>112</v>
      </c>
      <c r="B500" s="189"/>
      <c r="C500" s="189"/>
      <c r="D500" s="190"/>
      <c r="E500" s="172"/>
      <c r="F500" s="39"/>
      <c r="G500" s="25"/>
      <c r="H500" s="40">
        <v>1.2711543310445512</v>
      </c>
      <c r="I500" s="40">
        <v>1.6949971142584292</v>
      </c>
      <c r="J500" s="40" t="s">
        <v>2432</v>
      </c>
      <c r="K500" s="40"/>
      <c r="L500" s="40"/>
      <c r="M500" s="40">
        <v>1.9259543089076607</v>
      </c>
      <c r="N500" s="25">
        <v>81.559794016414727</v>
      </c>
      <c r="O500" s="40" t="s">
        <v>2431</v>
      </c>
      <c r="P500" s="25" t="s">
        <v>2430</v>
      </c>
      <c r="Q500" s="25" t="s">
        <v>2429</v>
      </c>
      <c r="R500" s="25" t="s">
        <v>2428</v>
      </c>
      <c r="S500" s="25" t="s">
        <v>2427</v>
      </c>
      <c r="T500" s="39" t="s">
        <v>2426</v>
      </c>
      <c r="U500" s="39"/>
      <c r="V500" s="25"/>
      <c r="W500" s="25" t="s">
        <v>1877</v>
      </c>
      <c r="X500" s="25"/>
      <c r="Y500" s="25"/>
      <c r="Z500" s="25"/>
      <c r="AA500" s="25"/>
      <c r="AB500" s="25"/>
      <c r="AC500" s="39"/>
      <c r="AD500" s="39" t="s">
        <v>2425</v>
      </c>
      <c r="AE500" s="39" t="s">
        <v>2424</v>
      </c>
      <c r="AF500" s="39"/>
      <c r="AG500" s="39" t="s">
        <v>2423</v>
      </c>
      <c r="AH500" s="39"/>
      <c r="AI500" s="38"/>
      <c r="AJ500" s="25"/>
      <c r="AK500" s="40"/>
      <c r="AL500" s="41"/>
      <c r="AM500" s="41"/>
      <c r="AN500" s="41"/>
      <c r="AO500" s="41"/>
      <c r="AP500" s="41"/>
      <c r="AQ500" s="41"/>
      <c r="AR500" s="41"/>
      <c r="AS500" s="41"/>
      <c r="AT500" s="41"/>
      <c r="AU500" s="41"/>
      <c r="AV500" s="41"/>
      <c r="AW500" s="41"/>
      <c r="AX500" s="41"/>
      <c r="AY500" s="41"/>
      <c r="AZ500" s="41"/>
      <c r="BA500" s="41"/>
      <c r="BB500" s="41"/>
      <c r="BC500" s="41"/>
      <c r="BD500" s="41"/>
      <c r="BE500" s="41"/>
      <c r="BF500" s="41"/>
      <c r="BG500" s="41"/>
      <c r="BH500" s="41"/>
      <c r="BI500" s="41"/>
      <c r="BJ500" s="41"/>
      <c r="BK500" s="41"/>
      <c r="BL500" s="41"/>
      <c r="BM500" s="41"/>
      <c r="BN500" s="41"/>
      <c r="BO500" s="41"/>
      <c r="BP500" s="41"/>
      <c r="BQ500" s="41"/>
      <c r="BR500" s="41"/>
      <c r="BS500" s="41"/>
      <c r="BT500" s="41"/>
      <c r="BU500" s="41"/>
      <c r="BV500" s="41"/>
      <c r="BW500" s="41"/>
      <c r="BX500" s="41"/>
      <c r="BY500" s="41"/>
      <c r="BZ500" s="41"/>
      <c r="CA500" s="41"/>
      <c r="CB500" s="41"/>
      <c r="CC500" s="41"/>
      <c r="CD500" s="41"/>
      <c r="CE500" s="41"/>
      <c r="CF500" s="41"/>
      <c r="CG500" s="41"/>
      <c r="CH500" s="41"/>
      <c r="CI500" s="41"/>
      <c r="CJ500" s="41"/>
      <c r="CK500" s="41"/>
      <c r="CL500" s="41"/>
      <c r="CM500" s="41"/>
      <c r="CN500" s="41"/>
      <c r="CO500" s="41"/>
      <c r="CP500" s="41"/>
      <c r="CQ500" s="41"/>
      <c r="CR500" s="41"/>
      <c r="CS500" s="41"/>
      <c r="CT500" s="41"/>
      <c r="CU500" s="41"/>
      <c r="CV500" s="41"/>
      <c r="CW500" s="41"/>
      <c r="CX500" s="41"/>
      <c r="CY500" s="41"/>
      <c r="CZ500" s="41"/>
      <c r="DA500" s="41"/>
      <c r="DB500" s="41"/>
      <c r="DC500" s="41"/>
      <c r="DD500" s="41"/>
      <c r="DE500" s="41"/>
      <c r="DF500" s="41"/>
      <c r="DG500" s="41"/>
      <c r="DH500" s="41"/>
      <c r="DI500" s="41"/>
      <c r="DJ500" s="41"/>
      <c r="DK500" s="41"/>
      <c r="DL500" s="41"/>
      <c r="DM500" s="41"/>
      <c r="DN500" s="41"/>
      <c r="DO500" s="41"/>
      <c r="DP500" s="41"/>
      <c r="DQ500" s="41"/>
      <c r="DR500" s="41"/>
      <c r="DS500" s="41"/>
      <c r="DT500" s="41"/>
      <c r="DU500" s="41"/>
      <c r="DV500" s="41"/>
      <c r="DW500" s="41"/>
      <c r="DX500" s="41"/>
      <c r="DY500" s="41"/>
      <c r="DZ500" s="41"/>
      <c r="EA500" s="41"/>
      <c r="EB500" s="41"/>
      <c r="EC500" s="41"/>
      <c r="ED500" s="41"/>
      <c r="EE500" s="41"/>
      <c r="EF500" s="41"/>
      <c r="EG500" s="41"/>
      <c r="EH500" s="41"/>
      <c r="EI500" s="41"/>
      <c r="EJ500" s="41"/>
      <c r="EK500" s="41"/>
      <c r="EL500" s="41"/>
      <c r="EM500" s="41"/>
      <c r="EN500" s="41"/>
      <c r="EO500" s="41"/>
      <c r="EP500" s="41"/>
      <c r="EQ500" s="41"/>
      <c r="ER500" s="41"/>
      <c r="ES500" s="41"/>
      <c r="ET500" s="41"/>
      <c r="EU500" s="41"/>
      <c r="EV500" s="41"/>
      <c r="EW500" s="41"/>
      <c r="EX500" s="41"/>
      <c r="EY500" s="41"/>
      <c r="EZ500" s="41"/>
      <c r="FA500" s="41"/>
      <c r="FB500" s="41"/>
      <c r="FC500" s="41"/>
      <c r="FD500" s="41"/>
      <c r="FE500" s="41"/>
      <c r="FF500" s="41"/>
      <c r="FG500" s="41"/>
      <c r="FH500" s="41"/>
      <c r="FI500" s="41"/>
      <c r="FJ500" s="41"/>
      <c r="FK500" s="41"/>
      <c r="FL500" s="41"/>
      <c r="FM500" s="41"/>
      <c r="FN500" s="41"/>
      <c r="FO500" s="41"/>
      <c r="FP500" s="41"/>
      <c r="FQ500" s="41"/>
      <c r="FR500" s="41"/>
      <c r="FS500" s="41"/>
      <c r="FT500" s="41"/>
      <c r="FU500" s="41"/>
      <c r="FV500" s="41"/>
      <c r="FW500" s="41"/>
      <c r="FX500" s="41"/>
      <c r="FY500" s="41"/>
      <c r="FZ500" s="41"/>
      <c r="GA500" s="41"/>
      <c r="GB500" s="41"/>
      <c r="GC500" s="41"/>
      <c r="GD500" s="41"/>
      <c r="GE500" s="41"/>
      <c r="GF500" s="41"/>
      <c r="GG500" s="41"/>
      <c r="GH500" s="41"/>
      <c r="GI500" s="41"/>
      <c r="GJ500" s="41"/>
      <c r="GK500" s="41"/>
      <c r="GL500" s="41"/>
      <c r="GM500" s="41"/>
      <c r="GN500" s="41"/>
      <c r="GO500" s="41"/>
      <c r="GP500" s="41"/>
      <c r="GQ500" s="41"/>
      <c r="GR500" s="41"/>
      <c r="GS500" s="41"/>
      <c r="GT500" s="41"/>
      <c r="GU500" s="41"/>
      <c r="GV500" s="41"/>
      <c r="GW500" s="41"/>
      <c r="GX500" s="41"/>
      <c r="GY500" s="41"/>
      <c r="GZ500" s="41"/>
      <c r="HA500" s="41"/>
      <c r="HB500" s="41"/>
      <c r="HC500" s="41"/>
      <c r="HD500" s="41"/>
      <c r="HE500" s="41"/>
      <c r="HF500" s="41"/>
      <c r="HG500" s="41"/>
      <c r="HH500" s="41"/>
      <c r="HI500" s="41"/>
      <c r="HJ500" s="41"/>
      <c r="HK500" s="41"/>
      <c r="HL500" s="41"/>
      <c r="HM500" s="41"/>
      <c r="HN500" s="41"/>
      <c r="HO500" s="41"/>
      <c r="HP500" s="41"/>
      <c r="HQ500" s="41"/>
      <c r="HR500" s="41"/>
      <c r="HS500" s="41"/>
      <c r="HT500" s="41"/>
      <c r="HU500" s="41"/>
      <c r="HV500" s="41"/>
      <c r="HW500" s="41"/>
      <c r="HX500" s="41"/>
      <c r="HY500" s="41"/>
      <c r="HZ500" s="41"/>
      <c r="IA500" s="41"/>
      <c r="IB500" s="41"/>
      <c r="IC500" s="41"/>
      <c r="ID500" s="41"/>
      <c r="IE500" s="41"/>
      <c r="IF500" s="41"/>
      <c r="IG500" s="41"/>
      <c r="IH500" s="41"/>
      <c r="II500" s="41"/>
      <c r="IJ500" s="41"/>
      <c r="IK500" s="41"/>
      <c r="IL500" s="41"/>
      <c r="IM500" s="41"/>
      <c r="IN500" s="41"/>
      <c r="IO500" s="41"/>
      <c r="IP500" s="41"/>
      <c r="IQ500" s="41"/>
      <c r="IR500" s="41"/>
      <c r="IS500" s="41"/>
      <c r="IT500" s="41"/>
      <c r="IU500" s="41"/>
      <c r="IV500" s="41"/>
    </row>
    <row r="501" spans="1:256" s="24" customFormat="1" ht="8.25">
      <c r="A501" s="177" t="s">
        <v>113</v>
      </c>
      <c r="B501" s="191"/>
      <c r="C501" s="191"/>
      <c r="D501" s="192"/>
      <c r="E501" s="169"/>
      <c r="F501" s="39"/>
      <c r="G501" s="25"/>
      <c r="H501" s="25">
        <v>3</v>
      </c>
      <c r="I501" s="25">
        <v>3</v>
      </c>
      <c r="J501" s="25">
        <v>2</v>
      </c>
      <c r="K501" s="25"/>
      <c r="L501" s="25">
        <v>1</v>
      </c>
      <c r="M501" s="25">
        <v>3</v>
      </c>
      <c r="N501" s="25">
        <v>3</v>
      </c>
      <c r="O501" s="25">
        <v>2</v>
      </c>
      <c r="P501" s="25">
        <v>2</v>
      </c>
      <c r="Q501" s="25">
        <v>2</v>
      </c>
      <c r="R501" s="25">
        <v>2</v>
      </c>
      <c r="S501" s="25">
        <v>2</v>
      </c>
      <c r="T501" s="25">
        <v>2</v>
      </c>
      <c r="U501" s="25">
        <v>1</v>
      </c>
      <c r="V501" s="25"/>
      <c r="W501" s="25">
        <v>2</v>
      </c>
      <c r="X501" s="25"/>
      <c r="Y501" s="25">
        <v>1</v>
      </c>
      <c r="Z501" s="25">
        <v>1</v>
      </c>
      <c r="AA501" s="25">
        <v>1</v>
      </c>
      <c r="AB501" s="25">
        <v>1</v>
      </c>
      <c r="AC501" s="25">
        <v>1</v>
      </c>
      <c r="AD501" s="25">
        <v>2</v>
      </c>
      <c r="AE501" s="25">
        <v>2</v>
      </c>
      <c r="AF501" s="25"/>
      <c r="AG501" s="25">
        <v>2</v>
      </c>
      <c r="AH501" s="25">
        <v>1</v>
      </c>
      <c r="AI501" s="25">
        <v>1</v>
      </c>
      <c r="AJ501" s="25">
        <v>1</v>
      </c>
      <c r="AK501" s="25">
        <v>1</v>
      </c>
      <c r="AL501" s="33"/>
      <c r="AM501" s="33"/>
      <c r="AN501" s="33"/>
      <c r="AO501" s="33"/>
      <c r="AP501" s="33"/>
      <c r="AQ501" s="33"/>
      <c r="AR501" s="33"/>
      <c r="AS501" s="33"/>
      <c r="AT501" s="33"/>
      <c r="AU501" s="33"/>
      <c r="AV501" s="33"/>
      <c r="AW501" s="33"/>
      <c r="AX501" s="33"/>
      <c r="AY501" s="33"/>
      <c r="AZ501" s="33"/>
      <c r="BA501" s="33"/>
      <c r="BB501" s="33"/>
      <c r="BC501" s="33"/>
      <c r="BD501" s="33"/>
      <c r="BE501" s="33"/>
      <c r="BF501" s="33"/>
      <c r="BG501" s="33"/>
      <c r="BH501" s="33"/>
      <c r="BI501" s="33"/>
      <c r="BJ501" s="33"/>
      <c r="BK501" s="33"/>
      <c r="BL501" s="33"/>
      <c r="BM501" s="33"/>
      <c r="BN501" s="33"/>
      <c r="BO501" s="33"/>
      <c r="BP501" s="33"/>
      <c r="BQ501" s="33"/>
      <c r="BR501" s="33"/>
      <c r="BS501" s="33"/>
      <c r="BT501" s="33"/>
      <c r="BU501" s="33"/>
      <c r="BV501" s="33"/>
      <c r="BW501" s="33"/>
      <c r="BX501" s="33"/>
      <c r="BY501" s="33"/>
      <c r="BZ501" s="33"/>
      <c r="CA501" s="33"/>
      <c r="CB501" s="33"/>
      <c r="CC501" s="33"/>
      <c r="CD501" s="33"/>
      <c r="CE501" s="33"/>
      <c r="CF501" s="33"/>
      <c r="CG501" s="33"/>
      <c r="CH501" s="33"/>
      <c r="CI501" s="33"/>
      <c r="CJ501" s="33"/>
      <c r="CK501" s="33"/>
      <c r="CL501" s="33"/>
      <c r="CM501" s="33"/>
      <c r="CN501" s="33"/>
      <c r="CO501" s="33"/>
      <c r="CP501" s="33"/>
      <c r="CQ501" s="33"/>
      <c r="CR501" s="33"/>
      <c r="CS501" s="33"/>
      <c r="CT501" s="33"/>
      <c r="CU501" s="33"/>
      <c r="CV501" s="33"/>
      <c r="CW501" s="33"/>
      <c r="CX501" s="33"/>
      <c r="CY501" s="33"/>
      <c r="CZ501" s="33"/>
      <c r="DA501" s="33"/>
      <c r="DB501" s="33"/>
      <c r="DC501" s="33"/>
      <c r="DD501" s="33"/>
      <c r="DE501" s="33"/>
      <c r="DF501" s="33"/>
      <c r="DG501" s="33"/>
      <c r="DH501" s="33"/>
      <c r="DI501" s="33"/>
      <c r="DJ501" s="33"/>
      <c r="DK501" s="33"/>
      <c r="DL501" s="33"/>
      <c r="DM501" s="33"/>
      <c r="DN501" s="33"/>
      <c r="DO501" s="33"/>
      <c r="DP501" s="33"/>
      <c r="DQ501" s="33"/>
      <c r="DR501" s="33"/>
      <c r="DS501" s="33"/>
      <c r="DT501" s="33"/>
      <c r="DU501" s="33"/>
      <c r="DV501" s="33"/>
      <c r="DW501" s="33"/>
      <c r="DX501" s="33"/>
      <c r="DY501" s="33"/>
      <c r="DZ501" s="33"/>
      <c r="EA501" s="33"/>
      <c r="EB501" s="33"/>
      <c r="EC501" s="33"/>
      <c r="ED501" s="33"/>
      <c r="EE501" s="33"/>
      <c r="EF501" s="33"/>
      <c r="EG501" s="33"/>
      <c r="EH501" s="33"/>
      <c r="EI501" s="33"/>
      <c r="EJ501" s="33"/>
      <c r="EK501" s="33"/>
      <c r="EL501" s="33"/>
      <c r="EM501" s="33"/>
      <c r="EN501" s="33"/>
      <c r="EO501" s="33"/>
      <c r="EP501" s="33"/>
      <c r="EQ501" s="33"/>
      <c r="ER501" s="33"/>
      <c r="ES501" s="33"/>
      <c r="ET501" s="33"/>
      <c r="EU501" s="33"/>
      <c r="EV501" s="33"/>
      <c r="EW501" s="33"/>
      <c r="EX501" s="33"/>
      <c r="EY501" s="33"/>
      <c r="EZ501" s="33"/>
      <c r="FA501" s="33"/>
      <c r="FB501" s="33"/>
      <c r="FC501" s="33"/>
      <c r="FD501" s="33"/>
      <c r="FE501" s="33"/>
      <c r="FF501" s="33"/>
      <c r="FG501" s="33"/>
      <c r="FH501" s="33"/>
      <c r="FI501" s="33"/>
      <c r="FJ501" s="33"/>
      <c r="FK501" s="33"/>
      <c r="FL501" s="33"/>
      <c r="FM501" s="33"/>
      <c r="FN501" s="33"/>
      <c r="FO501" s="33"/>
      <c r="FP501" s="33"/>
      <c r="FQ501" s="33"/>
      <c r="FR501" s="33"/>
      <c r="FS501" s="33"/>
      <c r="FT501" s="33"/>
      <c r="FU501" s="33"/>
      <c r="FV501" s="33"/>
      <c r="FW501" s="33"/>
      <c r="FX501" s="33"/>
      <c r="FY501" s="33"/>
      <c r="FZ501" s="33"/>
      <c r="GA501" s="33"/>
      <c r="GB501" s="33"/>
      <c r="GC501" s="33"/>
      <c r="GD501" s="33"/>
      <c r="GE501" s="33"/>
      <c r="GF501" s="33"/>
      <c r="GG501" s="33"/>
      <c r="GH501" s="33"/>
      <c r="GI501" s="33"/>
      <c r="GJ501" s="33"/>
      <c r="GK501" s="33"/>
      <c r="GL501" s="33"/>
      <c r="GM501" s="33"/>
      <c r="GN501" s="33"/>
      <c r="GO501" s="33"/>
      <c r="GP501" s="33"/>
      <c r="GQ501" s="33"/>
      <c r="GR501" s="33"/>
      <c r="GS501" s="33"/>
      <c r="GT501" s="33"/>
      <c r="GU501" s="33"/>
      <c r="GV501" s="33"/>
      <c r="GW501" s="33"/>
      <c r="GX501" s="33"/>
      <c r="GY501" s="33"/>
      <c r="GZ501" s="33"/>
      <c r="HA501" s="33"/>
      <c r="HB501" s="33"/>
      <c r="HC501" s="33"/>
      <c r="HD501" s="33"/>
      <c r="HE501" s="33"/>
      <c r="HF501" s="33"/>
      <c r="HG501" s="33"/>
      <c r="HH501" s="33"/>
      <c r="HI501" s="33"/>
      <c r="HJ501" s="33"/>
      <c r="HK501" s="33"/>
      <c r="HL501" s="33"/>
      <c r="HM501" s="33"/>
      <c r="HN501" s="33"/>
      <c r="HO501" s="33"/>
      <c r="HP501" s="33"/>
      <c r="HQ501" s="33"/>
      <c r="HR501" s="33"/>
      <c r="HS501" s="33"/>
      <c r="HT501" s="33"/>
      <c r="HU501" s="33"/>
      <c r="HV501" s="33"/>
      <c r="HW501" s="33"/>
      <c r="HX501" s="33"/>
      <c r="HY501" s="33"/>
      <c r="HZ501" s="33"/>
      <c r="IA501" s="33"/>
      <c r="IB501" s="33"/>
      <c r="IC501" s="33"/>
      <c r="ID501" s="33"/>
      <c r="IE501" s="33"/>
      <c r="IF501" s="33"/>
      <c r="IG501" s="33"/>
      <c r="IH501" s="33"/>
      <c r="II501" s="33"/>
      <c r="IJ501" s="33"/>
      <c r="IK501" s="33"/>
      <c r="IL501" s="33"/>
      <c r="IM501" s="33"/>
      <c r="IN501" s="33"/>
      <c r="IO501" s="33"/>
      <c r="IP501" s="33"/>
      <c r="IQ501" s="33"/>
      <c r="IR501" s="33"/>
      <c r="IS501" s="33"/>
      <c r="IT501" s="33"/>
      <c r="IU501" s="33"/>
      <c r="IV501" s="33"/>
    </row>
    <row r="502" spans="1:256" ht="45">
      <c r="A502" s="178" t="s">
        <v>1018</v>
      </c>
      <c r="B502" s="163" t="s">
        <v>1015</v>
      </c>
      <c r="C502" s="174" t="s">
        <v>1019</v>
      </c>
      <c r="D502" s="179" t="s">
        <v>1016</v>
      </c>
      <c r="E502" s="164" t="s">
        <v>1020</v>
      </c>
      <c r="F502" s="8">
        <v>0.45</v>
      </c>
      <c r="G502" s="10" t="s">
        <v>2422</v>
      </c>
      <c r="H502" s="11">
        <v>87.376000000000005</v>
      </c>
      <c r="I502" s="11">
        <v>2.9980000000000002</v>
      </c>
      <c r="J502" s="11">
        <v>0.73</v>
      </c>
      <c r="K502" s="11">
        <v>0.57099999999998374</v>
      </c>
      <c r="L502" s="11">
        <v>6.91</v>
      </c>
      <c r="M502" s="11">
        <v>1.415</v>
      </c>
      <c r="N502" s="10">
        <v>110.12</v>
      </c>
      <c r="O502" s="11">
        <v>15.6</v>
      </c>
      <c r="P502" s="10">
        <v>42.27</v>
      </c>
      <c r="Q502" s="10">
        <v>62</v>
      </c>
      <c r="R502" s="10">
        <v>354.8</v>
      </c>
      <c r="S502" s="10">
        <v>30</v>
      </c>
      <c r="T502" s="8">
        <v>1.76084</v>
      </c>
      <c r="U502" s="8">
        <v>0.15334999999999999</v>
      </c>
      <c r="V502" s="10">
        <v>62</v>
      </c>
      <c r="W502" s="10">
        <v>0</v>
      </c>
      <c r="X502" s="10" t="s">
        <v>2421</v>
      </c>
      <c r="Y502" s="10"/>
      <c r="Z502" s="10"/>
      <c r="AA502" s="10"/>
      <c r="AB502" s="10">
        <v>0</v>
      </c>
      <c r="AC502" s="10">
        <v>5</v>
      </c>
      <c r="AD502" s="8">
        <v>0.09</v>
      </c>
      <c r="AE502" s="8">
        <v>0.26</v>
      </c>
      <c r="AF502" s="8" t="s">
        <v>180</v>
      </c>
      <c r="AG502" s="11">
        <v>0.94799999999999995</v>
      </c>
      <c r="AH502" s="8"/>
      <c r="AI502" s="13">
        <v>0.158</v>
      </c>
      <c r="AJ502" s="10">
        <v>114</v>
      </c>
      <c r="AK502" s="11">
        <v>21.95</v>
      </c>
    </row>
    <row r="503" spans="1:256" s="41" customFormat="1" ht="8.25">
      <c r="A503" s="197" t="s">
        <v>112</v>
      </c>
      <c r="B503" s="193"/>
      <c r="C503" s="193"/>
      <c r="D503" s="194"/>
      <c r="E503" s="181"/>
      <c r="F503" s="43"/>
      <c r="G503" s="34"/>
      <c r="H503" s="44">
        <v>1.6705328491233167</v>
      </c>
      <c r="I503" s="44">
        <v>0.32088938904238845</v>
      </c>
      <c r="J503" s="44"/>
      <c r="K503" s="44"/>
      <c r="L503" s="44"/>
      <c r="M503" s="44" t="s">
        <v>2420</v>
      </c>
      <c r="N503" s="34"/>
      <c r="O503" s="44"/>
      <c r="P503" s="34"/>
      <c r="Q503" s="34"/>
      <c r="R503" s="34"/>
      <c r="S503" s="34"/>
      <c r="T503" s="43"/>
      <c r="U503" s="43"/>
      <c r="V503" s="34"/>
      <c r="W503" s="34"/>
      <c r="X503" s="34"/>
      <c r="Y503" s="34"/>
      <c r="Z503" s="34"/>
      <c r="AA503" s="34"/>
      <c r="AB503" s="34"/>
      <c r="AC503" s="43"/>
      <c r="AD503" s="43"/>
      <c r="AE503" s="43"/>
      <c r="AF503" s="43"/>
      <c r="AG503" s="43"/>
      <c r="AH503" s="43"/>
      <c r="AI503" s="42"/>
      <c r="AJ503" s="34"/>
      <c r="AK503" s="44" t="s">
        <v>2419</v>
      </c>
    </row>
    <row r="504" spans="1:256" s="33" customFormat="1" ht="8.25">
      <c r="A504" s="198" t="s">
        <v>113</v>
      </c>
      <c r="B504" s="195"/>
      <c r="C504" s="195"/>
      <c r="D504" s="196"/>
      <c r="E504" s="171"/>
      <c r="F504" s="34"/>
      <c r="G504" s="34"/>
      <c r="H504" s="34">
        <v>5</v>
      </c>
      <c r="I504" s="34">
        <v>5</v>
      </c>
      <c r="J504" s="34">
        <v>1</v>
      </c>
      <c r="K504" s="34"/>
      <c r="L504" s="34">
        <v>1</v>
      </c>
      <c r="M504" s="34">
        <v>2</v>
      </c>
      <c r="N504" s="34">
        <v>1</v>
      </c>
      <c r="O504" s="34">
        <v>1</v>
      </c>
      <c r="P504" s="34">
        <v>1</v>
      </c>
      <c r="Q504" s="34">
        <v>1</v>
      </c>
      <c r="R504" s="34">
        <v>1</v>
      </c>
      <c r="S504" s="34">
        <v>1</v>
      </c>
      <c r="T504" s="34">
        <v>1</v>
      </c>
      <c r="U504" s="34">
        <v>1</v>
      </c>
      <c r="V504" s="34"/>
      <c r="W504" s="34">
        <v>1</v>
      </c>
      <c r="X504" s="34">
        <v>1</v>
      </c>
      <c r="Y504" s="34"/>
      <c r="Z504" s="34"/>
      <c r="AA504" s="34"/>
      <c r="AB504" s="34">
        <v>1</v>
      </c>
      <c r="AC504" s="34">
        <v>1</v>
      </c>
      <c r="AD504" s="34">
        <v>1</v>
      </c>
      <c r="AE504" s="34">
        <v>1</v>
      </c>
      <c r="AF504" s="34">
        <v>1</v>
      </c>
      <c r="AG504" s="34">
        <v>1</v>
      </c>
      <c r="AH504" s="34"/>
      <c r="AI504" s="34">
        <v>1</v>
      </c>
      <c r="AJ504" s="34">
        <v>1</v>
      </c>
      <c r="AK504" s="34">
        <v>2</v>
      </c>
    </row>
    <row r="505" spans="1:256" s="18" customFormat="1" ht="33.75">
      <c r="A505" s="175" t="s">
        <v>1007</v>
      </c>
      <c r="B505" s="188" t="s">
        <v>1005</v>
      </c>
      <c r="C505" s="173" t="s">
        <v>1008</v>
      </c>
      <c r="D505" s="186" t="s">
        <v>1006</v>
      </c>
      <c r="E505" s="167" t="s">
        <v>1009</v>
      </c>
      <c r="F505" s="30">
        <v>1</v>
      </c>
      <c r="G505" s="28" t="s">
        <v>2418</v>
      </c>
      <c r="H505" s="29">
        <v>11.453333333333333</v>
      </c>
      <c r="I505" s="29">
        <v>6.9433333333333325</v>
      </c>
      <c r="J505" s="29">
        <v>8.4400000000000013</v>
      </c>
      <c r="K505" s="29">
        <v>47.303333333333335</v>
      </c>
      <c r="L505" s="29">
        <v>21.1</v>
      </c>
      <c r="M505" s="29">
        <v>4.76</v>
      </c>
      <c r="N505" s="28">
        <v>167.66666666666666</v>
      </c>
      <c r="O505" s="29">
        <v>33.173333333333339</v>
      </c>
      <c r="P505" s="28">
        <v>191.5</v>
      </c>
      <c r="Q505" s="28">
        <v>279</v>
      </c>
      <c r="R505" s="28">
        <v>2720</v>
      </c>
      <c r="S505" s="28">
        <v>34.5</v>
      </c>
      <c r="T505" s="30">
        <v>3.7749999999999999</v>
      </c>
      <c r="U505" s="30">
        <v>0.80149999999999999</v>
      </c>
      <c r="V505" s="28">
        <v>1</v>
      </c>
      <c r="W505" s="28">
        <v>0</v>
      </c>
      <c r="X505" s="28" t="s">
        <v>669</v>
      </c>
      <c r="Y505" s="28"/>
      <c r="Z505" s="28"/>
      <c r="AA505" s="28"/>
      <c r="AB505" s="28">
        <v>0</v>
      </c>
      <c r="AC505" s="30" t="s">
        <v>1263</v>
      </c>
      <c r="AD505" s="30">
        <v>9.0666666666666673E-2</v>
      </c>
      <c r="AE505" s="30">
        <v>0.17150000000000001</v>
      </c>
      <c r="AF505" s="30" t="s">
        <v>1365</v>
      </c>
      <c r="AG505" s="29">
        <v>4.42</v>
      </c>
      <c r="AH505" s="30"/>
      <c r="AI505" s="54">
        <v>1.8</v>
      </c>
      <c r="AJ505" s="28">
        <v>39</v>
      </c>
      <c r="AK505" s="28">
        <v>0</v>
      </c>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c r="CZ505" s="6"/>
      <c r="DA505" s="6"/>
      <c r="DB505" s="6"/>
      <c r="DC505" s="6"/>
      <c r="DD505" s="6"/>
      <c r="DE505" s="6"/>
      <c r="DF505" s="6"/>
      <c r="DG505" s="6"/>
      <c r="DH505" s="6"/>
      <c r="DI505" s="6"/>
      <c r="DJ505" s="6"/>
      <c r="DK505" s="6"/>
      <c r="DL505" s="6"/>
      <c r="DM505" s="6"/>
      <c r="DN505" s="6"/>
      <c r="DO505" s="6"/>
      <c r="DP505" s="6"/>
      <c r="DQ505" s="6"/>
      <c r="DR505" s="6"/>
      <c r="DS505" s="6"/>
      <c r="DT505" s="6"/>
      <c r="DU505" s="6"/>
      <c r="DV505" s="6"/>
      <c r="DW505" s="6"/>
      <c r="DX505" s="6"/>
      <c r="DY505" s="6"/>
      <c r="DZ505" s="6"/>
      <c r="EA505" s="6"/>
      <c r="EB505" s="6"/>
      <c r="EC505" s="6"/>
      <c r="ED505" s="6"/>
      <c r="EE505" s="6"/>
      <c r="EF505" s="6"/>
      <c r="EG505" s="6"/>
      <c r="EH505" s="6"/>
      <c r="EI505" s="6"/>
      <c r="EJ505" s="6"/>
      <c r="EK505" s="6"/>
      <c r="EL505" s="6"/>
      <c r="EM505" s="6"/>
      <c r="EN505" s="6"/>
      <c r="EO505" s="6"/>
      <c r="EP505" s="6"/>
      <c r="EQ505" s="6"/>
      <c r="ER505" s="6"/>
      <c r="ES505" s="6"/>
      <c r="ET505" s="6"/>
      <c r="EU505" s="6"/>
      <c r="EV505" s="6"/>
      <c r="EW505" s="6"/>
      <c r="EX505" s="6"/>
      <c r="EY505" s="6"/>
      <c r="EZ505" s="6"/>
      <c r="FA505" s="6"/>
      <c r="FB505" s="6"/>
      <c r="FC505" s="6"/>
      <c r="FD505" s="6"/>
      <c r="FE505" s="6"/>
      <c r="FF505" s="6"/>
      <c r="FG505" s="6"/>
      <c r="FH505" s="6"/>
      <c r="FI505" s="6"/>
      <c r="FJ505" s="6"/>
      <c r="FK505" s="6"/>
      <c r="FL505" s="6"/>
      <c r="FM505" s="6"/>
      <c r="FN505" s="6"/>
      <c r="FO505" s="6"/>
      <c r="FP505" s="6"/>
      <c r="FQ505" s="6"/>
      <c r="FR505" s="6"/>
      <c r="FS505" s="6"/>
      <c r="FT505" s="6"/>
      <c r="FU505" s="6"/>
      <c r="FV505" s="6"/>
      <c r="FW505" s="6"/>
      <c r="FX505" s="6"/>
      <c r="FY505" s="6"/>
      <c r="FZ505" s="6"/>
      <c r="GA505" s="6"/>
      <c r="GB505" s="6"/>
      <c r="GC505" s="6"/>
      <c r="GD505" s="6"/>
      <c r="GE505" s="6"/>
      <c r="GF505" s="6"/>
      <c r="GG505" s="6"/>
      <c r="GH505" s="6"/>
      <c r="GI505" s="6"/>
      <c r="GJ505" s="6"/>
      <c r="GK505" s="6"/>
      <c r="GL505" s="6"/>
      <c r="GM505" s="6"/>
      <c r="GN505" s="6"/>
      <c r="GO505" s="6"/>
      <c r="GP505" s="6"/>
      <c r="GQ505" s="6"/>
      <c r="GR505" s="6"/>
      <c r="GS505" s="6"/>
      <c r="GT505" s="6"/>
      <c r="GU505" s="6"/>
      <c r="GV505" s="6"/>
      <c r="GW505" s="6"/>
      <c r="GX505" s="6"/>
      <c r="GY505" s="6"/>
      <c r="GZ505" s="6"/>
      <c r="HA505" s="6"/>
      <c r="HB505" s="6"/>
      <c r="HC505" s="6"/>
      <c r="HD505" s="6"/>
      <c r="HE505" s="6"/>
      <c r="HF505" s="6"/>
      <c r="HG505" s="6"/>
      <c r="HH505" s="6"/>
      <c r="HI505" s="6"/>
      <c r="HJ505" s="6"/>
      <c r="HK505" s="6"/>
      <c r="HL505" s="6"/>
      <c r="HM505" s="6"/>
      <c r="HN505" s="6"/>
      <c r="HO505" s="6"/>
      <c r="HP505" s="6"/>
      <c r="HQ505" s="6"/>
      <c r="HR505" s="6"/>
      <c r="HS505" s="6"/>
      <c r="HT505" s="6"/>
      <c r="HU505" s="6"/>
      <c r="HV505" s="6"/>
      <c r="HW505" s="6"/>
      <c r="HX505" s="6"/>
      <c r="HY505" s="6"/>
      <c r="HZ505" s="6"/>
      <c r="IA505" s="6"/>
      <c r="IB505" s="6"/>
      <c r="IC505" s="6"/>
      <c r="ID505" s="6"/>
      <c r="IE505" s="6"/>
      <c r="IF505" s="6"/>
      <c r="IG505" s="6"/>
      <c r="IH505" s="6"/>
      <c r="II505" s="6"/>
      <c r="IJ505" s="6"/>
      <c r="IK505" s="6"/>
      <c r="IL505" s="6"/>
      <c r="IM505" s="6"/>
      <c r="IN505" s="6"/>
      <c r="IO505" s="6"/>
      <c r="IP505" s="6"/>
      <c r="IQ505" s="6"/>
      <c r="IR505" s="6"/>
      <c r="IS505" s="6"/>
      <c r="IT505" s="6"/>
      <c r="IU505" s="6"/>
      <c r="IV505" s="6"/>
    </row>
    <row r="506" spans="1:256" s="35" customFormat="1" ht="8.25">
      <c r="A506" s="176" t="s">
        <v>112</v>
      </c>
      <c r="B506" s="189"/>
      <c r="C506" s="189"/>
      <c r="D506" s="190"/>
      <c r="E506" s="172"/>
      <c r="F506" s="39"/>
      <c r="G506" s="25"/>
      <c r="H506" s="40">
        <v>1.6020403657003455</v>
      </c>
      <c r="I506" s="40">
        <v>0.79349438141257866</v>
      </c>
      <c r="J506" s="40" t="s">
        <v>2417</v>
      </c>
      <c r="K506" s="40"/>
      <c r="L506" s="40"/>
      <c r="M506" s="40" t="s">
        <v>2416</v>
      </c>
      <c r="N506" s="25">
        <v>16.62327685305565</v>
      </c>
      <c r="O506" s="40">
        <v>12.657335159239992</v>
      </c>
      <c r="P506" s="25" t="s">
        <v>2415</v>
      </c>
      <c r="Q506" s="25" t="s">
        <v>2414</v>
      </c>
      <c r="R506" s="25" t="s">
        <v>2413</v>
      </c>
      <c r="S506" s="25" t="s">
        <v>2412</v>
      </c>
      <c r="T506" s="39" t="s">
        <v>2411</v>
      </c>
      <c r="U506" s="39" t="s">
        <v>2410</v>
      </c>
      <c r="V506" s="25"/>
      <c r="W506" s="25"/>
      <c r="X506" s="25"/>
      <c r="Y506" s="25"/>
      <c r="Z506" s="25"/>
      <c r="AA506" s="25"/>
      <c r="AB506" s="25"/>
      <c r="AC506" s="39"/>
      <c r="AD506" s="39">
        <v>6.100273217925023E-2</v>
      </c>
      <c r="AE506" s="39" t="s">
        <v>2409</v>
      </c>
      <c r="AF506" s="39" t="s">
        <v>2408</v>
      </c>
      <c r="AG506" s="39" t="s">
        <v>2408</v>
      </c>
      <c r="AH506" s="39"/>
      <c r="AI506" s="38"/>
      <c r="AJ506" s="25"/>
      <c r="AK506" s="40"/>
      <c r="AL506" s="41"/>
      <c r="AM506" s="41"/>
      <c r="AN506" s="41"/>
      <c r="AO506" s="41"/>
      <c r="AP506" s="41"/>
      <c r="AQ506" s="41"/>
      <c r="AR506" s="41"/>
      <c r="AS506" s="41"/>
      <c r="AT506" s="41"/>
      <c r="AU506" s="41"/>
      <c r="AV506" s="41"/>
      <c r="AW506" s="41"/>
      <c r="AX506" s="41"/>
      <c r="AY506" s="41"/>
      <c r="AZ506" s="41"/>
      <c r="BA506" s="41"/>
      <c r="BB506" s="41"/>
      <c r="BC506" s="41"/>
      <c r="BD506" s="41"/>
      <c r="BE506" s="41"/>
      <c r="BF506" s="41"/>
      <c r="BG506" s="41"/>
      <c r="BH506" s="41"/>
      <c r="BI506" s="41"/>
      <c r="BJ506" s="41"/>
      <c r="BK506" s="41"/>
      <c r="BL506" s="41"/>
      <c r="BM506" s="41"/>
      <c r="BN506" s="41"/>
      <c r="BO506" s="41"/>
      <c r="BP506" s="41"/>
      <c r="BQ506" s="41"/>
      <c r="BR506" s="41"/>
      <c r="BS506" s="41"/>
      <c r="BT506" s="41"/>
      <c r="BU506" s="41"/>
      <c r="BV506" s="41"/>
      <c r="BW506" s="41"/>
      <c r="BX506" s="41"/>
      <c r="BY506" s="41"/>
      <c r="BZ506" s="41"/>
      <c r="CA506" s="41"/>
      <c r="CB506" s="41"/>
      <c r="CC506" s="41"/>
      <c r="CD506" s="41"/>
      <c r="CE506" s="41"/>
      <c r="CF506" s="41"/>
      <c r="CG506" s="41"/>
      <c r="CH506" s="41"/>
      <c r="CI506" s="41"/>
      <c r="CJ506" s="41"/>
      <c r="CK506" s="41"/>
      <c r="CL506" s="41"/>
      <c r="CM506" s="41"/>
      <c r="CN506" s="41"/>
      <c r="CO506" s="41"/>
      <c r="CP506" s="41"/>
      <c r="CQ506" s="41"/>
      <c r="CR506" s="41"/>
      <c r="CS506" s="41"/>
      <c r="CT506" s="41"/>
      <c r="CU506" s="41"/>
      <c r="CV506" s="41"/>
      <c r="CW506" s="41"/>
      <c r="CX506" s="41"/>
      <c r="CY506" s="41"/>
      <c r="CZ506" s="41"/>
      <c r="DA506" s="41"/>
      <c r="DB506" s="41"/>
      <c r="DC506" s="41"/>
      <c r="DD506" s="41"/>
      <c r="DE506" s="41"/>
      <c r="DF506" s="41"/>
      <c r="DG506" s="41"/>
      <c r="DH506" s="41"/>
      <c r="DI506" s="41"/>
      <c r="DJ506" s="41"/>
      <c r="DK506" s="41"/>
      <c r="DL506" s="41"/>
      <c r="DM506" s="41"/>
      <c r="DN506" s="41"/>
      <c r="DO506" s="41"/>
      <c r="DP506" s="41"/>
      <c r="DQ506" s="41"/>
      <c r="DR506" s="41"/>
      <c r="DS506" s="41"/>
      <c r="DT506" s="41"/>
      <c r="DU506" s="41"/>
      <c r="DV506" s="41"/>
      <c r="DW506" s="41"/>
      <c r="DX506" s="41"/>
      <c r="DY506" s="41"/>
      <c r="DZ506" s="41"/>
      <c r="EA506" s="41"/>
      <c r="EB506" s="41"/>
      <c r="EC506" s="41"/>
      <c r="ED506" s="41"/>
      <c r="EE506" s="41"/>
      <c r="EF506" s="41"/>
      <c r="EG506" s="41"/>
      <c r="EH506" s="41"/>
      <c r="EI506" s="41"/>
      <c r="EJ506" s="41"/>
      <c r="EK506" s="41"/>
      <c r="EL506" s="41"/>
      <c r="EM506" s="41"/>
      <c r="EN506" s="41"/>
      <c r="EO506" s="41"/>
      <c r="EP506" s="41"/>
      <c r="EQ506" s="41"/>
      <c r="ER506" s="41"/>
      <c r="ES506" s="41"/>
      <c r="ET506" s="41"/>
      <c r="EU506" s="41"/>
      <c r="EV506" s="41"/>
      <c r="EW506" s="41"/>
      <c r="EX506" s="41"/>
      <c r="EY506" s="41"/>
      <c r="EZ506" s="41"/>
      <c r="FA506" s="41"/>
      <c r="FB506" s="41"/>
      <c r="FC506" s="41"/>
      <c r="FD506" s="41"/>
      <c r="FE506" s="41"/>
      <c r="FF506" s="41"/>
      <c r="FG506" s="41"/>
      <c r="FH506" s="41"/>
      <c r="FI506" s="41"/>
      <c r="FJ506" s="41"/>
      <c r="FK506" s="41"/>
      <c r="FL506" s="41"/>
      <c r="FM506" s="41"/>
      <c r="FN506" s="41"/>
      <c r="FO506" s="41"/>
      <c r="FP506" s="41"/>
      <c r="FQ506" s="41"/>
      <c r="FR506" s="41"/>
      <c r="FS506" s="41"/>
      <c r="FT506" s="41"/>
      <c r="FU506" s="41"/>
      <c r="FV506" s="41"/>
      <c r="FW506" s="41"/>
      <c r="FX506" s="41"/>
      <c r="FY506" s="41"/>
      <c r="FZ506" s="41"/>
      <c r="GA506" s="41"/>
      <c r="GB506" s="41"/>
      <c r="GC506" s="41"/>
      <c r="GD506" s="41"/>
      <c r="GE506" s="41"/>
      <c r="GF506" s="41"/>
      <c r="GG506" s="41"/>
      <c r="GH506" s="41"/>
      <c r="GI506" s="41"/>
      <c r="GJ506" s="41"/>
      <c r="GK506" s="41"/>
      <c r="GL506" s="41"/>
      <c r="GM506" s="41"/>
      <c r="GN506" s="41"/>
      <c r="GO506" s="41"/>
      <c r="GP506" s="41"/>
      <c r="GQ506" s="41"/>
      <c r="GR506" s="41"/>
      <c r="GS506" s="41"/>
      <c r="GT506" s="41"/>
      <c r="GU506" s="41"/>
      <c r="GV506" s="41"/>
      <c r="GW506" s="41"/>
      <c r="GX506" s="41"/>
      <c r="GY506" s="41"/>
      <c r="GZ506" s="41"/>
      <c r="HA506" s="41"/>
      <c r="HB506" s="41"/>
      <c r="HC506" s="41"/>
      <c r="HD506" s="41"/>
      <c r="HE506" s="41"/>
      <c r="HF506" s="41"/>
      <c r="HG506" s="41"/>
      <c r="HH506" s="41"/>
      <c r="HI506" s="41"/>
      <c r="HJ506" s="41"/>
      <c r="HK506" s="41"/>
      <c r="HL506" s="41"/>
      <c r="HM506" s="41"/>
      <c r="HN506" s="41"/>
      <c r="HO506" s="41"/>
      <c r="HP506" s="41"/>
      <c r="HQ506" s="41"/>
      <c r="HR506" s="41"/>
      <c r="HS506" s="41"/>
      <c r="HT506" s="41"/>
      <c r="HU506" s="41"/>
      <c r="HV506" s="41"/>
      <c r="HW506" s="41"/>
      <c r="HX506" s="41"/>
      <c r="HY506" s="41"/>
      <c r="HZ506" s="41"/>
      <c r="IA506" s="41"/>
      <c r="IB506" s="41"/>
      <c r="IC506" s="41"/>
      <c r="ID506" s="41"/>
      <c r="IE506" s="41"/>
      <c r="IF506" s="41"/>
      <c r="IG506" s="41"/>
      <c r="IH506" s="41"/>
      <c r="II506" s="41"/>
      <c r="IJ506" s="41"/>
      <c r="IK506" s="41"/>
      <c r="IL506" s="41"/>
      <c r="IM506" s="41"/>
      <c r="IN506" s="41"/>
      <c r="IO506" s="41"/>
      <c r="IP506" s="41"/>
      <c r="IQ506" s="41"/>
      <c r="IR506" s="41"/>
      <c r="IS506" s="41"/>
      <c r="IT506" s="41"/>
      <c r="IU506" s="41"/>
      <c r="IV506" s="41"/>
    </row>
    <row r="507" spans="1:256" s="24" customFormat="1" ht="8.25">
      <c r="A507" s="177" t="s">
        <v>113</v>
      </c>
      <c r="B507" s="191"/>
      <c r="C507" s="191"/>
      <c r="D507" s="192"/>
      <c r="E507" s="169"/>
      <c r="F507" s="25"/>
      <c r="G507" s="25"/>
      <c r="H507" s="25">
        <v>3</v>
      </c>
      <c r="I507" s="25">
        <v>3</v>
      </c>
      <c r="J507" s="25">
        <v>2</v>
      </c>
      <c r="K507" s="25"/>
      <c r="L507" s="25">
        <v>1</v>
      </c>
      <c r="M507" s="25">
        <v>2</v>
      </c>
      <c r="N507" s="25">
        <v>3</v>
      </c>
      <c r="O507" s="25">
        <v>3</v>
      </c>
      <c r="P507" s="25">
        <v>2</v>
      </c>
      <c r="Q507" s="25">
        <v>2</v>
      </c>
      <c r="R507" s="25">
        <v>2</v>
      </c>
      <c r="S507" s="25">
        <v>2</v>
      </c>
      <c r="T507" s="25">
        <v>2</v>
      </c>
      <c r="U507" s="25">
        <v>2</v>
      </c>
      <c r="V507" s="25"/>
      <c r="W507" s="25">
        <v>1</v>
      </c>
      <c r="X507" s="25"/>
      <c r="Y507" s="25"/>
      <c r="Z507" s="25"/>
      <c r="AA507" s="25"/>
      <c r="AB507" s="25">
        <v>1</v>
      </c>
      <c r="AC507" s="25">
        <v>1</v>
      </c>
      <c r="AD507" s="25">
        <v>3</v>
      </c>
      <c r="AE507" s="25">
        <v>2</v>
      </c>
      <c r="AF507" s="25">
        <v>2</v>
      </c>
      <c r="AG507" s="25">
        <v>2</v>
      </c>
      <c r="AH507" s="25"/>
      <c r="AI507" s="25">
        <v>1</v>
      </c>
      <c r="AJ507" s="25">
        <v>1</v>
      </c>
      <c r="AK507" s="25">
        <v>1</v>
      </c>
      <c r="AL507" s="33"/>
      <c r="AM507" s="33"/>
      <c r="AN507" s="33"/>
      <c r="AO507" s="33"/>
      <c r="AP507" s="33"/>
      <c r="AQ507" s="33"/>
      <c r="AR507" s="33"/>
      <c r="AS507" s="33"/>
      <c r="AT507" s="33"/>
      <c r="AU507" s="33"/>
      <c r="AV507" s="33"/>
      <c r="AW507" s="33"/>
      <c r="AX507" s="33"/>
      <c r="AY507" s="33"/>
      <c r="AZ507" s="33"/>
      <c r="BA507" s="33"/>
      <c r="BB507" s="33"/>
      <c r="BC507" s="33"/>
      <c r="BD507" s="33"/>
      <c r="BE507" s="33"/>
      <c r="BF507" s="33"/>
      <c r="BG507" s="33"/>
      <c r="BH507" s="33"/>
      <c r="BI507" s="33"/>
      <c r="BJ507" s="33"/>
      <c r="BK507" s="33"/>
      <c r="BL507" s="33"/>
      <c r="BM507" s="33"/>
      <c r="BN507" s="33"/>
      <c r="BO507" s="33"/>
      <c r="BP507" s="33"/>
      <c r="BQ507" s="33"/>
      <c r="BR507" s="33"/>
      <c r="BS507" s="33"/>
      <c r="BT507" s="33"/>
      <c r="BU507" s="33"/>
      <c r="BV507" s="33"/>
      <c r="BW507" s="33"/>
      <c r="BX507" s="33"/>
      <c r="BY507" s="33"/>
      <c r="BZ507" s="33"/>
      <c r="CA507" s="33"/>
      <c r="CB507" s="33"/>
      <c r="CC507" s="33"/>
      <c r="CD507" s="33"/>
      <c r="CE507" s="33"/>
      <c r="CF507" s="33"/>
      <c r="CG507" s="33"/>
      <c r="CH507" s="33"/>
      <c r="CI507" s="33"/>
      <c r="CJ507" s="33"/>
      <c r="CK507" s="33"/>
      <c r="CL507" s="33"/>
      <c r="CM507" s="33"/>
      <c r="CN507" s="33"/>
      <c r="CO507" s="33"/>
      <c r="CP507" s="33"/>
      <c r="CQ507" s="33"/>
      <c r="CR507" s="33"/>
      <c r="CS507" s="33"/>
      <c r="CT507" s="33"/>
      <c r="CU507" s="33"/>
      <c r="CV507" s="33"/>
      <c r="CW507" s="33"/>
      <c r="CX507" s="33"/>
      <c r="CY507" s="33"/>
      <c r="CZ507" s="33"/>
      <c r="DA507" s="33"/>
      <c r="DB507" s="33"/>
      <c r="DC507" s="33"/>
      <c r="DD507" s="33"/>
      <c r="DE507" s="33"/>
      <c r="DF507" s="33"/>
      <c r="DG507" s="33"/>
      <c r="DH507" s="33"/>
      <c r="DI507" s="33"/>
      <c r="DJ507" s="33"/>
      <c r="DK507" s="33"/>
      <c r="DL507" s="33"/>
      <c r="DM507" s="33"/>
      <c r="DN507" s="33"/>
      <c r="DO507" s="33"/>
      <c r="DP507" s="33"/>
      <c r="DQ507" s="33"/>
      <c r="DR507" s="33"/>
      <c r="DS507" s="33"/>
      <c r="DT507" s="33"/>
      <c r="DU507" s="33"/>
      <c r="DV507" s="33"/>
      <c r="DW507" s="33"/>
      <c r="DX507" s="33"/>
      <c r="DY507" s="33"/>
      <c r="DZ507" s="33"/>
      <c r="EA507" s="33"/>
      <c r="EB507" s="33"/>
      <c r="EC507" s="33"/>
      <c r="ED507" s="33"/>
      <c r="EE507" s="33"/>
      <c r="EF507" s="33"/>
      <c r="EG507" s="33"/>
      <c r="EH507" s="33"/>
      <c r="EI507" s="33"/>
      <c r="EJ507" s="33"/>
      <c r="EK507" s="33"/>
      <c r="EL507" s="33"/>
      <c r="EM507" s="33"/>
      <c r="EN507" s="33"/>
      <c r="EO507" s="33"/>
      <c r="EP507" s="33"/>
      <c r="EQ507" s="33"/>
      <c r="ER507" s="33"/>
      <c r="ES507" s="33"/>
      <c r="ET507" s="33"/>
      <c r="EU507" s="33"/>
      <c r="EV507" s="33"/>
      <c r="EW507" s="33"/>
      <c r="EX507" s="33"/>
      <c r="EY507" s="33"/>
      <c r="EZ507" s="33"/>
      <c r="FA507" s="33"/>
      <c r="FB507" s="33"/>
      <c r="FC507" s="33"/>
      <c r="FD507" s="33"/>
      <c r="FE507" s="33"/>
      <c r="FF507" s="33"/>
      <c r="FG507" s="33"/>
      <c r="FH507" s="33"/>
      <c r="FI507" s="33"/>
      <c r="FJ507" s="33"/>
      <c r="FK507" s="33"/>
      <c r="FL507" s="33"/>
      <c r="FM507" s="33"/>
      <c r="FN507" s="33"/>
      <c r="FO507" s="33"/>
      <c r="FP507" s="33"/>
      <c r="FQ507" s="33"/>
      <c r="FR507" s="33"/>
      <c r="FS507" s="33"/>
      <c r="FT507" s="33"/>
      <c r="FU507" s="33"/>
      <c r="FV507" s="33"/>
      <c r="FW507" s="33"/>
      <c r="FX507" s="33"/>
      <c r="FY507" s="33"/>
      <c r="FZ507" s="33"/>
      <c r="GA507" s="33"/>
      <c r="GB507" s="33"/>
      <c r="GC507" s="33"/>
      <c r="GD507" s="33"/>
      <c r="GE507" s="33"/>
      <c r="GF507" s="33"/>
      <c r="GG507" s="33"/>
      <c r="GH507" s="33"/>
      <c r="GI507" s="33"/>
      <c r="GJ507" s="33"/>
      <c r="GK507" s="33"/>
      <c r="GL507" s="33"/>
      <c r="GM507" s="33"/>
      <c r="GN507" s="33"/>
      <c r="GO507" s="33"/>
      <c r="GP507" s="33"/>
      <c r="GQ507" s="33"/>
      <c r="GR507" s="33"/>
      <c r="GS507" s="33"/>
      <c r="GT507" s="33"/>
      <c r="GU507" s="33"/>
      <c r="GV507" s="33"/>
      <c r="GW507" s="33"/>
      <c r="GX507" s="33"/>
      <c r="GY507" s="33"/>
      <c r="GZ507" s="33"/>
      <c r="HA507" s="33"/>
      <c r="HB507" s="33"/>
      <c r="HC507" s="33"/>
      <c r="HD507" s="33"/>
      <c r="HE507" s="33"/>
      <c r="HF507" s="33"/>
      <c r="HG507" s="33"/>
      <c r="HH507" s="33"/>
      <c r="HI507" s="33"/>
      <c r="HJ507" s="33"/>
      <c r="HK507" s="33"/>
      <c r="HL507" s="33"/>
      <c r="HM507" s="33"/>
      <c r="HN507" s="33"/>
      <c r="HO507" s="33"/>
      <c r="HP507" s="33"/>
      <c r="HQ507" s="33"/>
      <c r="HR507" s="33"/>
      <c r="HS507" s="33"/>
      <c r="HT507" s="33"/>
      <c r="HU507" s="33"/>
      <c r="HV507" s="33"/>
      <c r="HW507" s="33"/>
      <c r="HX507" s="33"/>
      <c r="HY507" s="33"/>
      <c r="HZ507" s="33"/>
      <c r="IA507" s="33"/>
      <c r="IB507" s="33"/>
      <c r="IC507" s="33"/>
      <c r="ID507" s="33"/>
      <c r="IE507" s="33"/>
      <c r="IF507" s="33"/>
      <c r="IG507" s="33"/>
      <c r="IH507" s="33"/>
      <c r="II507" s="33"/>
      <c r="IJ507" s="33"/>
      <c r="IK507" s="33"/>
      <c r="IL507" s="33"/>
      <c r="IM507" s="33"/>
      <c r="IN507" s="33"/>
      <c r="IO507" s="33"/>
      <c r="IP507" s="33"/>
      <c r="IQ507" s="33"/>
      <c r="IR507" s="33"/>
      <c r="IS507" s="33"/>
      <c r="IT507" s="33"/>
      <c r="IU507" s="33"/>
      <c r="IV507" s="33"/>
    </row>
    <row r="508" spans="1:256" s="48" customFormat="1">
      <c r="A508" s="222" t="s">
        <v>2407</v>
      </c>
      <c r="B508" s="223"/>
      <c r="C508" s="224"/>
      <c r="D508" s="225"/>
      <c r="E508" s="182"/>
      <c r="F508" s="51"/>
      <c r="G508" s="49"/>
      <c r="H508" s="49"/>
      <c r="I508" s="49"/>
      <c r="J508" s="49"/>
      <c r="K508" s="49"/>
      <c r="L508" s="49"/>
      <c r="M508" s="49"/>
      <c r="N508" s="49"/>
      <c r="O508" s="49"/>
      <c r="P508" s="49"/>
      <c r="Q508" s="49"/>
      <c r="R508" s="49"/>
      <c r="S508" s="49"/>
      <c r="T508" s="49"/>
      <c r="U508" s="49"/>
      <c r="V508" s="49"/>
      <c r="W508" s="49"/>
      <c r="X508" s="49"/>
      <c r="Y508" s="49"/>
      <c r="Z508" s="49"/>
      <c r="AA508" s="49"/>
      <c r="AB508" s="49"/>
      <c r="AC508" s="49"/>
      <c r="AD508" s="49"/>
      <c r="AE508" s="49"/>
      <c r="AF508" s="49"/>
      <c r="AG508" s="49"/>
      <c r="AH508" s="49"/>
      <c r="AI508" s="49"/>
      <c r="AJ508" s="49"/>
      <c r="AK508" s="49"/>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c r="DF508" s="6"/>
      <c r="DG508" s="6"/>
      <c r="DH508" s="6"/>
      <c r="DI508" s="6"/>
      <c r="DJ508" s="6"/>
      <c r="DK508" s="6"/>
      <c r="DL508" s="6"/>
      <c r="DM508" s="6"/>
      <c r="DN508" s="6"/>
      <c r="DO508" s="6"/>
      <c r="DP508" s="6"/>
      <c r="DQ508" s="6"/>
      <c r="DR508" s="6"/>
      <c r="DS508" s="6"/>
      <c r="DT508" s="6"/>
      <c r="DU508" s="6"/>
      <c r="DV508" s="6"/>
      <c r="DW508" s="6"/>
      <c r="DX508" s="6"/>
      <c r="DY508" s="6"/>
      <c r="DZ508" s="6"/>
      <c r="EA508" s="6"/>
      <c r="EB508" s="6"/>
      <c r="EC508" s="6"/>
      <c r="ED508" s="6"/>
      <c r="EE508" s="6"/>
      <c r="EF508" s="6"/>
      <c r="EG508" s="6"/>
      <c r="EH508" s="6"/>
      <c r="EI508" s="6"/>
      <c r="EJ508" s="6"/>
      <c r="EK508" s="6"/>
      <c r="EL508" s="6"/>
      <c r="EM508" s="6"/>
      <c r="EN508" s="6"/>
      <c r="EO508" s="6"/>
      <c r="EP508" s="6"/>
      <c r="EQ508" s="6"/>
      <c r="ER508" s="6"/>
      <c r="ES508" s="6"/>
      <c r="ET508" s="6"/>
      <c r="EU508" s="6"/>
      <c r="EV508" s="6"/>
      <c r="EW508" s="6"/>
      <c r="EX508" s="6"/>
      <c r="EY508" s="6"/>
      <c r="EZ508" s="6"/>
      <c r="FA508" s="6"/>
      <c r="FB508" s="6"/>
      <c r="FC508" s="6"/>
      <c r="FD508" s="6"/>
      <c r="FE508" s="6"/>
      <c r="FF508" s="6"/>
      <c r="FG508" s="6"/>
      <c r="FH508" s="6"/>
      <c r="FI508" s="6"/>
      <c r="FJ508" s="6"/>
      <c r="FK508" s="6"/>
      <c r="FL508" s="6"/>
      <c r="FM508" s="6"/>
      <c r="FN508" s="6"/>
      <c r="FO508" s="6"/>
      <c r="FP508" s="6"/>
      <c r="FQ508" s="6"/>
      <c r="FR508" s="6"/>
      <c r="FS508" s="6"/>
      <c r="FT508" s="6"/>
      <c r="FU508" s="6"/>
      <c r="FV508" s="6"/>
      <c r="FW508" s="6"/>
      <c r="FX508" s="6"/>
      <c r="FY508" s="6"/>
      <c r="FZ508" s="6"/>
      <c r="GA508" s="6"/>
      <c r="GB508" s="6"/>
      <c r="GC508" s="6"/>
      <c r="GD508" s="6"/>
      <c r="GE508" s="6"/>
      <c r="GF508" s="6"/>
      <c r="GG508" s="6"/>
      <c r="GH508" s="6"/>
      <c r="GI508" s="6"/>
      <c r="GJ508" s="6"/>
      <c r="GK508" s="6"/>
      <c r="GL508" s="6"/>
      <c r="GM508" s="6"/>
      <c r="GN508" s="6"/>
      <c r="GO508" s="6"/>
      <c r="GP508" s="6"/>
      <c r="GQ508" s="6"/>
      <c r="GR508" s="6"/>
      <c r="GS508" s="6"/>
      <c r="GT508" s="6"/>
      <c r="GU508" s="6"/>
      <c r="GV508" s="6"/>
      <c r="GW508" s="6"/>
      <c r="GX508" s="6"/>
      <c r="GY508" s="6"/>
      <c r="GZ508" s="6"/>
      <c r="HA508" s="6"/>
      <c r="HB508" s="6"/>
      <c r="HC508" s="6"/>
      <c r="HD508" s="6"/>
      <c r="HE508" s="6"/>
      <c r="HF508" s="6"/>
      <c r="HG508" s="6"/>
      <c r="HH508" s="6"/>
      <c r="HI508" s="6"/>
      <c r="HJ508" s="6"/>
      <c r="HK508" s="6"/>
      <c r="HL508" s="6"/>
      <c r="HM508" s="6"/>
      <c r="HN508" s="6"/>
      <c r="HO508" s="6"/>
      <c r="HP508" s="6"/>
      <c r="HQ508" s="6"/>
      <c r="HR508" s="6"/>
      <c r="HS508" s="6"/>
      <c r="HT508" s="6"/>
      <c r="HU508" s="6"/>
      <c r="HV508" s="6"/>
      <c r="HW508" s="6"/>
      <c r="HX508" s="6"/>
      <c r="HY508" s="6"/>
      <c r="HZ508" s="6"/>
      <c r="IA508" s="6"/>
      <c r="IB508" s="6"/>
      <c r="IC508" s="6"/>
      <c r="ID508" s="6"/>
      <c r="IE508" s="6"/>
      <c r="IF508" s="6"/>
      <c r="IG508" s="6"/>
      <c r="IH508" s="6"/>
      <c r="II508" s="6"/>
      <c r="IJ508" s="6"/>
      <c r="IK508" s="6"/>
      <c r="IL508" s="6"/>
      <c r="IM508" s="6"/>
      <c r="IN508" s="6"/>
      <c r="IO508" s="6"/>
      <c r="IP508" s="6"/>
      <c r="IQ508" s="6"/>
      <c r="IR508" s="6"/>
      <c r="IS508" s="6"/>
      <c r="IT508" s="6"/>
      <c r="IU508" s="6"/>
      <c r="IV508" s="6"/>
    </row>
    <row r="509" spans="1:256" s="18" customFormat="1" ht="45">
      <c r="A509" s="175" t="s">
        <v>1055</v>
      </c>
      <c r="B509" s="188" t="s">
        <v>1054</v>
      </c>
      <c r="C509" s="173" t="s">
        <v>1056</v>
      </c>
      <c r="D509" s="186" t="s">
        <v>1052</v>
      </c>
      <c r="E509" s="167" t="s">
        <v>1057</v>
      </c>
      <c r="F509" s="30">
        <v>0.77</v>
      </c>
      <c r="G509" s="28" t="s">
        <v>746</v>
      </c>
      <c r="H509" s="29">
        <v>86.67</v>
      </c>
      <c r="I509" s="29">
        <v>0.27</v>
      </c>
      <c r="J509" s="29">
        <v>0.13</v>
      </c>
      <c r="K509" s="29">
        <v>11.460000000000008</v>
      </c>
      <c r="L509" s="27">
        <v>1.3</v>
      </c>
      <c r="M509" s="29">
        <v>0.17</v>
      </c>
      <c r="N509" s="27">
        <v>5</v>
      </c>
      <c r="O509" s="29">
        <v>7.0000000000000007E-2</v>
      </c>
      <c r="P509" s="27">
        <v>4</v>
      </c>
      <c r="Q509" s="27">
        <v>11</v>
      </c>
      <c r="R509" s="27">
        <v>90</v>
      </c>
      <c r="S509" s="27">
        <v>0</v>
      </c>
      <c r="T509" s="27">
        <v>0.05</v>
      </c>
      <c r="U509" s="30">
        <v>3.1E-2</v>
      </c>
      <c r="V509" s="28">
        <v>1.9583333333333333</v>
      </c>
      <c r="W509" s="27">
        <v>0</v>
      </c>
      <c r="X509" s="28">
        <v>23.5</v>
      </c>
      <c r="Y509" s="27">
        <v>0</v>
      </c>
      <c r="Z509" s="27">
        <v>17</v>
      </c>
      <c r="AA509" s="27">
        <v>13</v>
      </c>
      <c r="AB509" s="27">
        <v>0</v>
      </c>
      <c r="AC509" s="27" t="s">
        <v>709</v>
      </c>
      <c r="AD509" s="30">
        <v>1.9E-2</v>
      </c>
      <c r="AE509" s="30">
        <v>2.8000000000000001E-2</v>
      </c>
      <c r="AF509" s="30" t="s">
        <v>1017</v>
      </c>
      <c r="AG509" s="29">
        <v>9.0999999999999998E-2</v>
      </c>
      <c r="AH509" s="27"/>
      <c r="AI509" s="27">
        <v>3.6999999999999998E-2</v>
      </c>
      <c r="AJ509" s="27">
        <v>0</v>
      </c>
      <c r="AK509" s="29">
        <v>4</v>
      </c>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c r="DF509" s="6"/>
      <c r="DG509" s="6"/>
      <c r="DH509" s="6"/>
      <c r="DI509" s="6"/>
      <c r="DJ509" s="6"/>
      <c r="DK509" s="6"/>
      <c r="DL509" s="6"/>
      <c r="DM509" s="6"/>
      <c r="DN509" s="6"/>
      <c r="DO509" s="6"/>
      <c r="DP509" s="6"/>
      <c r="DQ509" s="6"/>
      <c r="DR509" s="6"/>
      <c r="DS509" s="6"/>
      <c r="DT509" s="6"/>
      <c r="DU509" s="6"/>
      <c r="DV509" s="6"/>
      <c r="DW509" s="6"/>
      <c r="DX509" s="6"/>
      <c r="DY509" s="6"/>
      <c r="DZ509" s="6"/>
      <c r="EA509" s="6"/>
      <c r="EB509" s="6"/>
      <c r="EC509" s="6"/>
      <c r="ED509" s="6"/>
      <c r="EE509" s="6"/>
      <c r="EF509" s="6"/>
      <c r="EG509" s="6"/>
      <c r="EH509" s="6"/>
      <c r="EI509" s="6"/>
      <c r="EJ509" s="6"/>
      <c r="EK509" s="6"/>
      <c r="EL509" s="6"/>
      <c r="EM509" s="6"/>
      <c r="EN509" s="6"/>
      <c r="EO509" s="6"/>
      <c r="EP509" s="6"/>
      <c r="EQ509" s="6"/>
      <c r="ER509" s="6"/>
      <c r="ES509" s="6"/>
      <c r="ET509" s="6"/>
      <c r="EU509" s="6"/>
      <c r="EV509" s="6"/>
      <c r="EW509" s="6"/>
      <c r="EX509" s="6"/>
      <c r="EY509" s="6"/>
      <c r="EZ509" s="6"/>
      <c r="FA509" s="6"/>
      <c r="FB509" s="6"/>
      <c r="FC509" s="6"/>
      <c r="FD509" s="6"/>
      <c r="FE509" s="6"/>
      <c r="FF509" s="6"/>
      <c r="FG509" s="6"/>
      <c r="FH509" s="6"/>
      <c r="FI509" s="6"/>
      <c r="FJ509" s="6"/>
      <c r="FK509" s="6"/>
      <c r="FL509" s="6"/>
      <c r="FM509" s="6"/>
      <c r="FN509" s="6"/>
      <c r="FO509" s="6"/>
      <c r="FP509" s="6"/>
      <c r="FQ509" s="6"/>
      <c r="FR509" s="6"/>
      <c r="FS509" s="6"/>
      <c r="FT509" s="6"/>
      <c r="FU509" s="6"/>
      <c r="FV509" s="6"/>
      <c r="FW509" s="6"/>
      <c r="FX509" s="6"/>
      <c r="FY509" s="6"/>
      <c r="FZ509" s="6"/>
      <c r="GA509" s="6"/>
      <c r="GB509" s="6"/>
      <c r="GC509" s="6"/>
      <c r="GD509" s="6"/>
      <c r="GE509" s="6"/>
      <c r="GF509" s="6"/>
      <c r="GG509" s="6"/>
      <c r="GH509" s="6"/>
      <c r="GI509" s="6"/>
      <c r="GJ509" s="6"/>
      <c r="GK509" s="6"/>
      <c r="GL509" s="6"/>
      <c r="GM509" s="6"/>
      <c r="GN509" s="6"/>
      <c r="GO509" s="6"/>
      <c r="GP509" s="6"/>
      <c r="GQ509" s="6"/>
      <c r="GR509" s="6"/>
      <c r="GS509" s="6"/>
      <c r="GT509" s="6"/>
      <c r="GU509" s="6"/>
      <c r="GV509" s="6"/>
      <c r="GW509" s="6"/>
      <c r="GX509" s="6"/>
      <c r="GY509" s="6"/>
      <c r="GZ509" s="6"/>
      <c r="HA509" s="6"/>
      <c r="HB509" s="6"/>
      <c r="HC509" s="6"/>
      <c r="HD509" s="6"/>
      <c r="HE509" s="6"/>
      <c r="HF509" s="6"/>
      <c r="HG509" s="6"/>
      <c r="HH509" s="6"/>
      <c r="HI509" s="6"/>
      <c r="HJ509" s="6"/>
      <c r="HK509" s="6"/>
      <c r="HL509" s="6"/>
      <c r="HM509" s="6"/>
      <c r="HN509" s="6"/>
      <c r="HO509" s="6"/>
      <c r="HP509" s="6"/>
      <c r="HQ509" s="6"/>
      <c r="HR509" s="6"/>
      <c r="HS509" s="6"/>
      <c r="HT509" s="6"/>
      <c r="HU509" s="6"/>
      <c r="HV509" s="6"/>
      <c r="HW509" s="6"/>
      <c r="HX509" s="6"/>
      <c r="HY509" s="6"/>
      <c r="HZ509" s="6"/>
      <c r="IA509" s="6"/>
      <c r="IB509" s="6"/>
      <c r="IC509" s="6"/>
      <c r="ID509" s="6"/>
      <c r="IE509" s="6"/>
      <c r="IF509" s="6"/>
      <c r="IG509" s="6"/>
      <c r="IH509" s="6"/>
      <c r="II509" s="6"/>
      <c r="IJ509" s="6"/>
      <c r="IK509" s="6"/>
      <c r="IL509" s="6"/>
      <c r="IM509" s="6"/>
      <c r="IN509" s="6"/>
      <c r="IO509" s="6"/>
      <c r="IP509" s="6"/>
      <c r="IQ509" s="6"/>
      <c r="IR509" s="6"/>
      <c r="IS509" s="6"/>
      <c r="IT509" s="6"/>
      <c r="IU509" s="6"/>
      <c r="IV509" s="6"/>
    </row>
    <row r="510" spans="1:256" s="35" customFormat="1" ht="8.25">
      <c r="A510" s="176" t="s">
        <v>112</v>
      </c>
      <c r="B510" s="189"/>
      <c r="C510" s="189"/>
      <c r="D510" s="190"/>
      <c r="E510" s="172"/>
      <c r="F510" s="39"/>
      <c r="G510" s="25"/>
      <c r="H510" s="40"/>
      <c r="I510" s="40"/>
      <c r="J510" s="40"/>
      <c r="K510" s="40"/>
      <c r="L510" s="40"/>
      <c r="M510" s="40"/>
      <c r="N510" s="25"/>
      <c r="O510" s="40"/>
      <c r="P510" s="25"/>
      <c r="Q510" s="25"/>
      <c r="R510" s="25"/>
      <c r="S510" s="25"/>
      <c r="T510" s="39"/>
      <c r="U510" s="39"/>
      <c r="V510" s="25"/>
      <c r="W510" s="25"/>
      <c r="X510" s="25"/>
      <c r="Y510" s="25"/>
      <c r="Z510" s="25"/>
      <c r="AA510" s="25"/>
      <c r="AB510" s="25"/>
      <c r="AC510" s="39"/>
      <c r="AD510" s="39"/>
      <c r="AE510" s="39"/>
      <c r="AF510" s="39"/>
      <c r="AG510" s="39"/>
      <c r="AH510" s="39"/>
      <c r="AI510" s="38"/>
      <c r="AJ510" s="25"/>
      <c r="AK510" s="40"/>
      <c r="AL510" s="41"/>
      <c r="AM510" s="41"/>
      <c r="AN510" s="41"/>
      <c r="AO510" s="41"/>
      <c r="AP510" s="41"/>
      <c r="AQ510" s="41"/>
      <c r="AR510" s="41"/>
      <c r="AS510" s="41"/>
      <c r="AT510" s="41"/>
      <c r="AU510" s="41"/>
      <c r="AV510" s="41"/>
      <c r="AW510" s="41"/>
      <c r="AX510" s="41"/>
      <c r="AY510" s="41"/>
      <c r="AZ510" s="41"/>
      <c r="BA510" s="41"/>
      <c r="BB510" s="41"/>
      <c r="BC510" s="41"/>
      <c r="BD510" s="41"/>
      <c r="BE510" s="41"/>
      <c r="BF510" s="41"/>
      <c r="BG510" s="41"/>
      <c r="BH510" s="41"/>
      <c r="BI510" s="41"/>
      <c r="BJ510" s="41"/>
      <c r="BK510" s="41"/>
      <c r="BL510" s="41"/>
      <c r="BM510" s="41"/>
      <c r="BN510" s="41"/>
      <c r="BO510" s="41"/>
      <c r="BP510" s="41"/>
      <c r="BQ510" s="41"/>
      <c r="BR510" s="41"/>
      <c r="BS510" s="41"/>
      <c r="BT510" s="41"/>
      <c r="BU510" s="41"/>
      <c r="BV510" s="41"/>
      <c r="BW510" s="41"/>
      <c r="BX510" s="41"/>
      <c r="BY510" s="41"/>
      <c r="BZ510" s="41"/>
      <c r="CA510" s="41"/>
      <c r="CB510" s="41"/>
      <c r="CC510" s="41"/>
      <c r="CD510" s="41"/>
      <c r="CE510" s="41"/>
      <c r="CF510" s="41"/>
      <c r="CG510" s="41"/>
      <c r="CH510" s="41"/>
      <c r="CI510" s="41"/>
      <c r="CJ510" s="41"/>
      <c r="CK510" s="41"/>
      <c r="CL510" s="41"/>
      <c r="CM510" s="41"/>
      <c r="CN510" s="41"/>
      <c r="CO510" s="41"/>
      <c r="CP510" s="41"/>
      <c r="CQ510" s="41"/>
      <c r="CR510" s="41"/>
      <c r="CS510" s="41"/>
      <c r="CT510" s="41"/>
      <c r="CU510" s="41"/>
      <c r="CV510" s="41"/>
      <c r="CW510" s="41"/>
      <c r="CX510" s="41"/>
      <c r="CY510" s="41"/>
      <c r="CZ510" s="41"/>
      <c r="DA510" s="41"/>
      <c r="DB510" s="41"/>
      <c r="DC510" s="41"/>
      <c r="DD510" s="41"/>
      <c r="DE510" s="41"/>
      <c r="DF510" s="41"/>
      <c r="DG510" s="41"/>
      <c r="DH510" s="41"/>
      <c r="DI510" s="41"/>
      <c r="DJ510" s="41"/>
      <c r="DK510" s="41"/>
      <c r="DL510" s="41"/>
      <c r="DM510" s="41"/>
      <c r="DN510" s="41"/>
      <c r="DO510" s="41"/>
      <c r="DP510" s="41"/>
      <c r="DQ510" s="41"/>
      <c r="DR510" s="41"/>
      <c r="DS510" s="41"/>
      <c r="DT510" s="41"/>
      <c r="DU510" s="41"/>
      <c r="DV510" s="41"/>
      <c r="DW510" s="41"/>
      <c r="DX510" s="41"/>
      <c r="DY510" s="41"/>
      <c r="DZ510" s="41"/>
      <c r="EA510" s="41"/>
      <c r="EB510" s="41"/>
      <c r="EC510" s="41"/>
      <c r="ED510" s="41"/>
      <c r="EE510" s="41"/>
      <c r="EF510" s="41"/>
      <c r="EG510" s="41"/>
      <c r="EH510" s="41"/>
      <c r="EI510" s="41"/>
      <c r="EJ510" s="41"/>
      <c r="EK510" s="41"/>
      <c r="EL510" s="41"/>
      <c r="EM510" s="41"/>
      <c r="EN510" s="41"/>
      <c r="EO510" s="41"/>
      <c r="EP510" s="41"/>
      <c r="EQ510" s="41"/>
      <c r="ER510" s="41"/>
      <c r="ES510" s="41"/>
      <c r="ET510" s="41"/>
      <c r="EU510" s="41"/>
      <c r="EV510" s="41"/>
      <c r="EW510" s="41"/>
      <c r="EX510" s="41"/>
      <c r="EY510" s="41"/>
      <c r="EZ510" s="41"/>
      <c r="FA510" s="41"/>
      <c r="FB510" s="41"/>
      <c r="FC510" s="41"/>
      <c r="FD510" s="41"/>
      <c r="FE510" s="41"/>
      <c r="FF510" s="41"/>
      <c r="FG510" s="41"/>
      <c r="FH510" s="41"/>
      <c r="FI510" s="41"/>
      <c r="FJ510" s="41"/>
      <c r="FK510" s="41"/>
      <c r="FL510" s="41"/>
      <c r="FM510" s="41"/>
      <c r="FN510" s="41"/>
      <c r="FO510" s="41"/>
      <c r="FP510" s="41"/>
      <c r="FQ510" s="41"/>
      <c r="FR510" s="41"/>
      <c r="FS510" s="41"/>
      <c r="FT510" s="41"/>
      <c r="FU510" s="41"/>
      <c r="FV510" s="41"/>
      <c r="FW510" s="41"/>
      <c r="FX510" s="41"/>
      <c r="FY510" s="41"/>
      <c r="FZ510" s="41"/>
      <c r="GA510" s="41"/>
      <c r="GB510" s="41"/>
      <c r="GC510" s="41"/>
      <c r="GD510" s="41"/>
      <c r="GE510" s="41"/>
      <c r="GF510" s="41"/>
      <c r="GG510" s="41"/>
      <c r="GH510" s="41"/>
      <c r="GI510" s="41"/>
      <c r="GJ510" s="41"/>
      <c r="GK510" s="41"/>
      <c r="GL510" s="41"/>
      <c r="GM510" s="41"/>
      <c r="GN510" s="41"/>
      <c r="GO510" s="41"/>
      <c r="GP510" s="41"/>
      <c r="GQ510" s="41"/>
      <c r="GR510" s="41"/>
      <c r="GS510" s="41"/>
      <c r="GT510" s="41"/>
      <c r="GU510" s="41"/>
      <c r="GV510" s="41"/>
      <c r="GW510" s="41"/>
      <c r="GX510" s="41"/>
      <c r="GY510" s="41"/>
      <c r="GZ510" s="41"/>
      <c r="HA510" s="41"/>
      <c r="HB510" s="41"/>
      <c r="HC510" s="41"/>
      <c r="HD510" s="41"/>
      <c r="HE510" s="41"/>
      <c r="HF510" s="41"/>
      <c r="HG510" s="41"/>
      <c r="HH510" s="41"/>
      <c r="HI510" s="41"/>
      <c r="HJ510" s="41"/>
      <c r="HK510" s="41"/>
      <c r="HL510" s="41"/>
      <c r="HM510" s="41"/>
      <c r="HN510" s="41"/>
      <c r="HO510" s="41"/>
      <c r="HP510" s="41"/>
      <c r="HQ510" s="41"/>
      <c r="HR510" s="41"/>
      <c r="HS510" s="41"/>
      <c r="HT510" s="41"/>
      <c r="HU510" s="41"/>
      <c r="HV510" s="41"/>
      <c r="HW510" s="41"/>
      <c r="HX510" s="41"/>
      <c r="HY510" s="41"/>
      <c r="HZ510" s="41"/>
      <c r="IA510" s="41"/>
      <c r="IB510" s="41"/>
      <c r="IC510" s="41"/>
      <c r="ID510" s="41"/>
      <c r="IE510" s="41"/>
      <c r="IF510" s="41"/>
      <c r="IG510" s="41"/>
      <c r="IH510" s="41"/>
      <c r="II510" s="41"/>
      <c r="IJ510" s="41"/>
      <c r="IK510" s="41"/>
      <c r="IL510" s="41"/>
      <c r="IM510" s="41"/>
      <c r="IN510" s="41"/>
      <c r="IO510" s="41"/>
      <c r="IP510" s="41"/>
      <c r="IQ510" s="41"/>
      <c r="IR510" s="41"/>
      <c r="IS510" s="41"/>
      <c r="IT510" s="41"/>
      <c r="IU510" s="41"/>
      <c r="IV510" s="41"/>
    </row>
    <row r="511" spans="1:256" s="24" customFormat="1" ht="8.25">
      <c r="A511" s="177" t="s">
        <v>113</v>
      </c>
      <c r="B511" s="191"/>
      <c r="C511" s="191"/>
      <c r="D511" s="192"/>
      <c r="E511" s="169"/>
      <c r="F511" s="39"/>
      <c r="G511" s="25"/>
      <c r="H511" s="25">
        <v>1</v>
      </c>
      <c r="I511" s="25">
        <v>1</v>
      </c>
      <c r="J511" s="25">
        <v>1</v>
      </c>
      <c r="K511" s="25"/>
      <c r="L511" s="25">
        <v>1</v>
      </c>
      <c r="M511" s="25">
        <v>1</v>
      </c>
      <c r="N511" s="25">
        <v>1</v>
      </c>
      <c r="O511" s="25">
        <v>1</v>
      </c>
      <c r="P511" s="25">
        <v>1</v>
      </c>
      <c r="Q511" s="25">
        <v>1</v>
      </c>
      <c r="R511" s="25">
        <v>1</v>
      </c>
      <c r="S511" s="25">
        <v>1</v>
      </c>
      <c r="T511" s="25">
        <v>1</v>
      </c>
      <c r="U511" s="25">
        <v>1</v>
      </c>
      <c r="V511" s="25"/>
      <c r="W511" s="25">
        <v>1</v>
      </c>
      <c r="X511" s="25"/>
      <c r="Y511" s="25">
        <v>1</v>
      </c>
      <c r="Z511" s="25">
        <v>1</v>
      </c>
      <c r="AA511" s="25">
        <v>1</v>
      </c>
      <c r="AB511" s="25">
        <v>1</v>
      </c>
      <c r="AC511" s="25">
        <v>1</v>
      </c>
      <c r="AD511" s="25">
        <v>1</v>
      </c>
      <c r="AE511" s="25">
        <v>1</v>
      </c>
      <c r="AF511" s="25">
        <v>1</v>
      </c>
      <c r="AG511" s="25">
        <v>1</v>
      </c>
      <c r="AH511" s="25"/>
      <c r="AI511" s="25">
        <v>1</v>
      </c>
      <c r="AJ511" s="25">
        <v>1</v>
      </c>
      <c r="AK511" s="25">
        <v>1</v>
      </c>
      <c r="AL511" s="33"/>
      <c r="AM511" s="33"/>
      <c r="AN511" s="33"/>
      <c r="AO511" s="33"/>
      <c r="AP511" s="33"/>
      <c r="AQ511" s="33"/>
      <c r="AR511" s="33"/>
      <c r="AS511" s="33"/>
      <c r="AT511" s="33"/>
      <c r="AU511" s="33"/>
      <c r="AV511" s="33"/>
      <c r="AW511" s="33"/>
      <c r="AX511" s="33"/>
      <c r="AY511" s="33"/>
      <c r="AZ511" s="33"/>
      <c r="BA511" s="33"/>
      <c r="BB511" s="33"/>
      <c r="BC511" s="33"/>
      <c r="BD511" s="33"/>
      <c r="BE511" s="33"/>
      <c r="BF511" s="33"/>
      <c r="BG511" s="33"/>
      <c r="BH511" s="33"/>
      <c r="BI511" s="33"/>
      <c r="BJ511" s="33"/>
      <c r="BK511" s="33"/>
      <c r="BL511" s="33"/>
      <c r="BM511" s="33"/>
      <c r="BN511" s="33"/>
      <c r="BO511" s="33"/>
      <c r="BP511" s="33"/>
      <c r="BQ511" s="33"/>
      <c r="BR511" s="33"/>
      <c r="BS511" s="33"/>
      <c r="BT511" s="33"/>
      <c r="BU511" s="33"/>
      <c r="BV511" s="33"/>
      <c r="BW511" s="33"/>
      <c r="BX511" s="33"/>
      <c r="BY511" s="33"/>
      <c r="BZ511" s="33"/>
      <c r="CA511" s="33"/>
      <c r="CB511" s="33"/>
      <c r="CC511" s="33"/>
      <c r="CD511" s="33"/>
      <c r="CE511" s="33"/>
      <c r="CF511" s="33"/>
      <c r="CG511" s="33"/>
      <c r="CH511" s="33"/>
      <c r="CI511" s="33"/>
      <c r="CJ511" s="33"/>
      <c r="CK511" s="33"/>
      <c r="CL511" s="33"/>
      <c r="CM511" s="33"/>
      <c r="CN511" s="33"/>
      <c r="CO511" s="33"/>
      <c r="CP511" s="33"/>
      <c r="CQ511" s="33"/>
      <c r="CR511" s="33"/>
      <c r="CS511" s="33"/>
      <c r="CT511" s="33"/>
      <c r="CU511" s="33"/>
      <c r="CV511" s="33"/>
      <c r="CW511" s="33"/>
      <c r="CX511" s="33"/>
      <c r="CY511" s="33"/>
      <c r="CZ511" s="33"/>
      <c r="DA511" s="33"/>
      <c r="DB511" s="33"/>
      <c r="DC511" s="33"/>
      <c r="DD511" s="33"/>
      <c r="DE511" s="33"/>
      <c r="DF511" s="33"/>
      <c r="DG511" s="33"/>
      <c r="DH511" s="33"/>
      <c r="DI511" s="33"/>
      <c r="DJ511" s="33"/>
      <c r="DK511" s="33"/>
      <c r="DL511" s="33"/>
      <c r="DM511" s="33"/>
      <c r="DN511" s="33"/>
      <c r="DO511" s="33"/>
      <c r="DP511" s="33"/>
      <c r="DQ511" s="33"/>
      <c r="DR511" s="33"/>
      <c r="DS511" s="33"/>
      <c r="DT511" s="33"/>
      <c r="DU511" s="33"/>
      <c r="DV511" s="33"/>
      <c r="DW511" s="33"/>
      <c r="DX511" s="33"/>
      <c r="DY511" s="33"/>
      <c r="DZ511" s="33"/>
      <c r="EA511" s="33"/>
      <c r="EB511" s="33"/>
      <c r="EC511" s="33"/>
      <c r="ED511" s="33"/>
      <c r="EE511" s="33"/>
      <c r="EF511" s="33"/>
      <c r="EG511" s="33"/>
      <c r="EH511" s="33"/>
      <c r="EI511" s="33"/>
      <c r="EJ511" s="33"/>
      <c r="EK511" s="33"/>
      <c r="EL511" s="33"/>
      <c r="EM511" s="33"/>
      <c r="EN511" s="33"/>
      <c r="EO511" s="33"/>
      <c r="EP511" s="33"/>
      <c r="EQ511" s="33"/>
      <c r="ER511" s="33"/>
      <c r="ES511" s="33"/>
      <c r="ET511" s="33"/>
      <c r="EU511" s="33"/>
      <c r="EV511" s="33"/>
      <c r="EW511" s="33"/>
      <c r="EX511" s="33"/>
      <c r="EY511" s="33"/>
      <c r="EZ511" s="33"/>
      <c r="FA511" s="33"/>
      <c r="FB511" s="33"/>
      <c r="FC511" s="33"/>
      <c r="FD511" s="33"/>
      <c r="FE511" s="33"/>
      <c r="FF511" s="33"/>
      <c r="FG511" s="33"/>
      <c r="FH511" s="33"/>
      <c r="FI511" s="33"/>
      <c r="FJ511" s="33"/>
      <c r="FK511" s="33"/>
      <c r="FL511" s="33"/>
      <c r="FM511" s="33"/>
      <c r="FN511" s="33"/>
      <c r="FO511" s="33"/>
      <c r="FP511" s="33"/>
      <c r="FQ511" s="33"/>
      <c r="FR511" s="33"/>
      <c r="FS511" s="33"/>
      <c r="FT511" s="33"/>
      <c r="FU511" s="33"/>
      <c r="FV511" s="33"/>
      <c r="FW511" s="33"/>
      <c r="FX511" s="33"/>
      <c r="FY511" s="33"/>
      <c r="FZ511" s="33"/>
      <c r="GA511" s="33"/>
      <c r="GB511" s="33"/>
      <c r="GC511" s="33"/>
      <c r="GD511" s="33"/>
      <c r="GE511" s="33"/>
      <c r="GF511" s="33"/>
      <c r="GG511" s="33"/>
      <c r="GH511" s="33"/>
      <c r="GI511" s="33"/>
      <c r="GJ511" s="33"/>
      <c r="GK511" s="33"/>
      <c r="GL511" s="33"/>
      <c r="GM511" s="33"/>
      <c r="GN511" s="33"/>
      <c r="GO511" s="33"/>
      <c r="GP511" s="33"/>
      <c r="GQ511" s="33"/>
      <c r="GR511" s="33"/>
      <c r="GS511" s="33"/>
      <c r="GT511" s="33"/>
      <c r="GU511" s="33"/>
      <c r="GV511" s="33"/>
      <c r="GW511" s="33"/>
      <c r="GX511" s="33"/>
      <c r="GY511" s="33"/>
      <c r="GZ511" s="33"/>
      <c r="HA511" s="33"/>
      <c r="HB511" s="33"/>
      <c r="HC511" s="33"/>
      <c r="HD511" s="33"/>
      <c r="HE511" s="33"/>
      <c r="HF511" s="33"/>
      <c r="HG511" s="33"/>
      <c r="HH511" s="33"/>
      <c r="HI511" s="33"/>
      <c r="HJ511" s="33"/>
      <c r="HK511" s="33"/>
      <c r="HL511" s="33"/>
      <c r="HM511" s="33"/>
      <c r="HN511" s="33"/>
      <c r="HO511" s="33"/>
      <c r="HP511" s="33"/>
      <c r="HQ511" s="33"/>
      <c r="HR511" s="33"/>
      <c r="HS511" s="33"/>
      <c r="HT511" s="33"/>
      <c r="HU511" s="33"/>
      <c r="HV511" s="33"/>
      <c r="HW511" s="33"/>
      <c r="HX511" s="33"/>
      <c r="HY511" s="33"/>
      <c r="HZ511" s="33"/>
      <c r="IA511" s="33"/>
      <c r="IB511" s="33"/>
      <c r="IC511" s="33"/>
      <c r="ID511" s="33"/>
      <c r="IE511" s="33"/>
      <c r="IF511" s="33"/>
      <c r="IG511" s="33"/>
      <c r="IH511" s="33"/>
      <c r="II511" s="33"/>
      <c r="IJ511" s="33"/>
      <c r="IK511" s="33"/>
      <c r="IL511" s="33"/>
      <c r="IM511" s="33"/>
      <c r="IN511" s="33"/>
      <c r="IO511" s="33"/>
      <c r="IP511" s="33"/>
      <c r="IQ511" s="33"/>
      <c r="IR511" s="33"/>
      <c r="IS511" s="33"/>
      <c r="IT511" s="33"/>
      <c r="IU511" s="33"/>
      <c r="IV511" s="33"/>
    </row>
    <row r="512" spans="1:256" ht="45">
      <c r="A512" s="178" t="s">
        <v>1050</v>
      </c>
      <c r="B512" s="163" t="s">
        <v>1049</v>
      </c>
      <c r="C512" s="174" t="s">
        <v>1051</v>
      </c>
      <c r="D512" s="179" t="s">
        <v>1052</v>
      </c>
      <c r="E512" s="164" t="s">
        <v>1053</v>
      </c>
      <c r="F512" s="8">
        <v>0.9</v>
      </c>
      <c r="G512" s="10" t="s">
        <v>2406</v>
      </c>
      <c r="H512" s="11">
        <v>83.28</v>
      </c>
      <c r="I512" s="11">
        <v>0.33666666666666667</v>
      </c>
      <c r="J512" s="11">
        <v>0.19000000000000003</v>
      </c>
      <c r="K512" s="11">
        <v>13.548333333333318</v>
      </c>
      <c r="L512" s="12">
        <v>2.4</v>
      </c>
      <c r="M512" s="11">
        <v>0.245</v>
      </c>
      <c r="N512" s="12">
        <v>6</v>
      </c>
      <c r="O512" s="11">
        <v>0.12</v>
      </c>
      <c r="P512" s="12">
        <v>5</v>
      </c>
      <c r="Q512" s="12">
        <v>11</v>
      </c>
      <c r="R512" s="12">
        <v>107</v>
      </c>
      <c r="S512" s="12">
        <v>1</v>
      </c>
      <c r="T512" s="12">
        <v>0.04</v>
      </c>
      <c r="U512" s="8">
        <v>2.7E-2</v>
      </c>
      <c r="V512" s="10">
        <v>2.7083333333333335</v>
      </c>
      <c r="W512" s="10">
        <v>0</v>
      </c>
      <c r="X512" s="10">
        <v>32.5</v>
      </c>
      <c r="Y512" s="10">
        <v>0</v>
      </c>
      <c r="Z512" s="10">
        <v>27</v>
      </c>
      <c r="AA512" s="12">
        <v>11</v>
      </c>
      <c r="AB512" s="12">
        <v>0</v>
      </c>
      <c r="AC512" s="12" t="s">
        <v>138</v>
      </c>
      <c r="AD512" s="8">
        <v>8.5666666666666669E-2</v>
      </c>
      <c r="AE512" s="8">
        <v>2.8666666666666663E-2</v>
      </c>
      <c r="AF512" s="8" t="s">
        <v>1017</v>
      </c>
      <c r="AG512" s="8" t="s">
        <v>1017</v>
      </c>
      <c r="AH512" s="12"/>
      <c r="AI512" s="12">
        <v>4.1000000000000002E-2</v>
      </c>
      <c r="AJ512" s="12">
        <v>3</v>
      </c>
      <c r="AK512" s="11">
        <v>4.0333333333333332</v>
      </c>
    </row>
    <row r="513" spans="1:256" s="41" customFormat="1" ht="8.25">
      <c r="A513" s="197" t="s">
        <v>112</v>
      </c>
      <c r="B513" s="193"/>
      <c r="C513" s="193"/>
      <c r="D513" s="194"/>
      <c r="E513" s="181"/>
      <c r="F513" s="43"/>
      <c r="G513" s="34"/>
      <c r="H513" s="44" t="s">
        <v>3036</v>
      </c>
      <c r="I513" s="44">
        <v>7.0945988845975874E-2</v>
      </c>
      <c r="J513" s="44">
        <v>0.10148891565092218</v>
      </c>
      <c r="K513" s="44"/>
      <c r="L513" s="44"/>
      <c r="M513" s="44" t="s">
        <v>2405</v>
      </c>
      <c r="N513" s="34"/>
      <c r="O513" s="44"/>
      <c r="P513" s="34"/>
      <c r="Q513" s="34"/>
      <c r="R513" s="34"/>
      <c r="S513" s="34"/>
      <c r="T513" s="43"/>
      <c r="U513" s="43"/>
      <c r="V513" s="34"/>
      <c r="W513" s="34" t="s">
        <v>1877</v>
      </c>
      <c r="X513" s="34"/>
      <c r="Y513" s="34"/>
      <c r="Z513" s="34"/>
      <c r="AA513" s="34"/>
      <c r="AB513" s="34"/>
      <c r="AC513" s="43"/>
      <c r="AD513" s="43">
        <v>5.946707772653146E-2</v>
      </c>
      <c r="AE513" s="43">
        <v>2.3094010767585032E-3</v>
      </c>
      <c r="AF513" s="43"/>
      <c r="AG513" s="43"/>
      <c r="AH513" s="43"/>
      <c r="AI513" s="42"/>
      <c r="AJ513" s="34"/>
      <c r="AK513" s="44">
        <v>0.55075705472860814</v>
      </c>
    </row>
    <row r="514" spans="1:256" s="33" customFormat="1" ht="8.25">
      <c r="A514" s="198" t="s">
        <v>113</v>
      </c>
      <c r="B514" s="195"/>
      <c r="C514" s="195"/>
      <c r="D514" s="196"/>
      <c r="E514" s="171"/>
      <c r="F514" s="43"/>
      <c r="G514" s="34"/>
      <c r="H514" s="34">
        <v>2</v>
      </c>
      <c r="I514" s="34">
        <v>3</v>
      </c>
      <c r="J514" s="34">
        <v>3</v>
      </c>
      <c r="K514" s="34"/>
      <c r="L514" s="34">
        <v>1</v>
      </c>
      <c r="M514" s="34">
        <v>2</v>
      </c>
      <c r="N514" s="34">
        <v>1</v>
      </c>
      <c r="O514" s="34">
        <v>1</v>
      </c>
      <c r="P514" s="34">
        <v>1</v>
      </c>
      <c r="Q514" s="34">
        <v>1</v>
      </c>
      <c r="R514" s="34">
        <v>1</v>
      </c>
      <c r="S514" s="34">
        <v>1</v>
      </c>
      <c r="T514" s="34">
        <v>1</v>
      </c>
      <c r="U514" s="34">
        <v>1</v>
      </c>
      <c r="V514" s="34"/>
      <c r="W514" s="34">
        <v>2</v>
      </c>
      <c r="X514" s="34"/>
      <c r="Y514" s="34">
        <v>1</v>
      </c>
      <c r="Z514" s="34">
        <v>1</v>
      </c>
      <c r="AA514" s="34">
        <v>1</v>
      </c>
      <c r="AB514" s="34">
        <v>1</v>
      </c>
      <c r="AC514" s="34">
        <v>1</v>
      </c>
      <c r="AD514" s="34">
        <v>3</v>
      </c>
      <c r="AE514" s="34">
        <v>3</v>
      </c>
      <c r="AF514" s="34">
        <v>1</v>
      </c>
      <c r="AG514" s="34">
        <v>1</v>
      </c>
      <c r="AH514" s="34"/>
      <c r="AI514" s="34">
        <v>1</v>
      </c>
      <c r="AJ514" s="34">
        <v>1</v>
      </c>
      <c r="AK514" s="34">
        <v>3</v>
      </c>
    </row>
    <row r="515" spans="1:256" s="83" customFormat="1" ht="33.75">
      <c r="A515" s="175" t="s">
        <v>1061</v>
      </c>
      <c r="B515" s="188" t="s">
        <v>1058</v>
      </c>
      <c r="C515" s="173" t="s">
        <v>1062</v>
      </c>
      <c r="D515" s="186" t="s">
        <v>1059</v>
      </c>
      <c r="E515" s="173" t="s">
        <v>1063</v>
      </c>
      <c r="F515" s="86">
        <v>0.85</v>
      </c>
      <c r="G515" s="85" t="s">
        <v>2029</v>
      </c>
      <c r="H515" s="88">
        <v>83</v>
      </c>
      <c r="I515" s="84">
        <v>0.6</v>
      </c>
      <c r="J515" s="84">
        <v>0.3</v>
      </c>
      <c r="K515" s="88">
        <v>12.300000000000011</v>
      </c>
      <c r="L515" s="84">
        <v>3.6</v>
      </c>
      <c r="M515" s="88">
        <v>0.2</v>
      </c>
      <c r="N515" s="84">
        <v>6</v>
      </c>
      <c r="O515" s="84">
        <v>0.5</v>
      </c>
      <c r="P515" s="84">
        <v>8</v>
      </c>
      <c r="Q515" s="84">
        <v>11</v>
      </c>
      <c r="R515" s="85">
        <v>131.4</v>
      </c>
      <c r="S515" s="84" t="s">
        <v>215</v>
      </c>
      <c r="T515" s="86">
        <v>8.299999999999999E-2</v>
      </c>
      <c r="U515" s="86">
        <v>5.6000000000000008E-2</v>
      </c>
      <c r="V515" s="85">
        <v>0</v>
      </c>
      <c r="W515" s="85">
        <v>0</v>
      </c>
      <c r="X515" s="85">
        <v>0</v>
      </c>
      <c r="Y515" s="85">
        <v>0</v>
      </c>
      <c r="Z515" s="85">
        <v>0</v>
      </c>
      <c r="AA515" s="84">
        <v>0</v>
      </c>
      <c r="AB515" s="84">
        <v>0</v>
      </c>
      <c r="AC515" s="84" t="s">
        <v>146</v>
      </c>
      <c r="AD515" s="84">
        <v>0.03</v>
      </c>
      <c r="AE515" s="84">
        <v>0.03</v>
      </c>
      <c r="AF515" s="86" t="s">
        <v>137</v>
      </c>
      <c r="AG515" s="88">
        <v>0.219</v>
      </c>
      <c r="AH515" s="84" t="s">
        <v>120</v>
      </c>
      <c r="AI515" s="84">
        <v>2.1999999999999999E-2</v>
      </c>
      <c r="AJ515" s="84">
        <v>8</v>
      </c>
      <c r="AK515" s="84">
        <v>3.8</v>
      </c>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0"/>
      <c r="DD515" s="70"/>
      <c r="DE515" s="70"/>
      <c r="DF515" s="70"/>
      <c r="DG515" s="70"/>
      <c r="DH515" s="70"/>
      <c r="DI515" s="70"/>
      <c r="DJ515" s="70"/>
      <c r="DK515" s="70"/>
      <c r="DL515" s="70"/>
      <c r="DM515" s="70"/>
      <c r="DN515" s="70"/>
      <c r="DO515" s="70"/>
      <c r="DP515" s="70"/>
      <c r="DQ515" s="70"/>
      <c r="DR515" s="70"/>
      <c r="DS515" s="70"/>
      <c r="DT515" s="70"/>
      <c r="DU515" s="70"/>
      <c r="DV515" s="70"/>
      <c r="DW515" s="70"/>
      <c r="DX515" s="70"/>
      <c r="DY515" s="70"/>
      <c r="DZ515" s="70"/>
      <c r="EA515" s="70"/>
      <c r="EB515" s="70"/>
      <c r="EC515" s="70"/>
      <c r="ED515" s="70"/>
      <c r="EE515" s="70"/>
      <c r="EF515" s="70"/>
      <c r="EG515" s="70"/>
      <c r="EH515" s="70"/>
      <c r="EI515" s="70"/>
      <c r="EJ515" s="70"/>
      <c r="EK515" s="70"/>
      <c r="EL515" s="70"/>
      <c r="EM515" s="70"/>
      <c r="EN515" s="70"/>
      <c r="EO515" s="70"/>
      <c r="EP515" s="70"/>
      <c r="EQ515" s="70"/>
      <c r="ER515" s="70"/>
      <c r="ES515" s="70"/>
      <c r="ET515" s="70"/>
      <c r="EU515" s="70"/>
      <c r="EV515" s="70"/>
      <c r="EW515" s="70"/>
      <c r="EX515" s="70"/>
      <c r="EY515" s="70"/>
      <c r="EZ515" s="70"/>
      <c r="FA515" s="70"/>
      <c r="FB515" s="70"/>
      <c r="FC515" s="70"/>
      <c r="FD515" s="70"/>
      <c r="FE515" s="70"/>
      <c r="FF515" s="70"/>
      <c r="FG515" s="70"/>
      <c r="FH515" s="70"/>
      <c r="FI515" s="70"/>
      <c r="FJ515" s="70"/>
      <c r="FK515" s="70"/>
      <c r="FL515" s="70"/>
      <c r="FM515" s="70"/>
      <c r="FN515" s="70"/>
      <c r="FO515" s="70"/>
      <c r="FP515" s="70"/>
      <c r="FQ515" s="70"/>
      <c r="FR515" s="70"/>
      <c r="FS515" s="70"/>
      <c r="FT515" s="70"/>
      <c r="FU515" s="70"/>
      <c r="FV515" s="70"/>
      <c r="FW515" s="70"/>
      <c r="FX515" s="70"/>
      <c r="FY515" s="70"/>
      <c r="FZ515" s="70"/>
      <c r="GA515" s="70"/>
      <c r="GB515" s="70"/>
      <c r="GC515" s="70"/>
      <c r="GD515" s="70"/>
      <c r="GE515" s="70"/>
      <c r="GF515" s="70"/>
      <c r="GG515" s="70"/>
      <c r="GH515" s="70"/>
      <c r="GI515" s="70"/>
      <c r="GJ515" s="70"/>
      <c r="GK515" s="70"/>
      <c r="GL515" s="70"/>
      <c r="GM515" s="70"/>
      <c r="GN515" s="70"/>
      <c r="GO515" s="70"/>
      <c r="GP515" s="70"/>
      <c r="GQ515" s="70"/>
      <c r="GR515" s="70"/>
      <c r="GS515" s="70"/>
      <c r="GT515" s="70"/>
      <c r="GU515" s="70"/>
      <c r="GV515" s="70"/>
      <c r="GW515" s="70"/>
      <c r="GX515" s="70"/>
      <c r="GY515" s="70"/>
      <c r="GZ515" s="70"/>
      <c r="HA515" s="70"/>
      <c r="HB515" s="70"/>
      <c r="HC515" s="70"/>
      <c r="HD515" s="70"/>
      <c r="HE515" s="70"/>
      <c r="HF515" s="70"/>
      <c r="HG515" s="70"/>
      <c r="HH515" s="70"/>
      <c r="HI515" s="70"/>
      <c r="HJ515" s="70"/>
      <c r="HK515" s="70"/>
      <c r="HL515" s="70"/>
      <c r="HM515" s="70"/>
      <c r="HN515" s="70"/>
      <c r="HO515" s="70"/>
      <c r="HP515" s="70"/>
      <c r="HQ515" s="70"/>
      <c r="HR515" s="70"/>
      <c r="HS515" s="70"/>
      <c r="HT515" s="70"/>
      <c r="HU515" s="70"/>
      <c r="HV515" s="70"/>
      <c r="HW515" s="70"/>
      <c r="HX515" s="70"/>
      <c r="HY515" s="70"/>
      <c r="HZ515" s="70"/>
      <c r="IA515" s="70"/>
      <c r="IB515" s="70"/>
      <c r="IC515" s="70"/>
      <c r="ID515" s="70"/>
      <c r="IE515" s="70"/>
      <c r="IF515" s="70"/>
      <c r="IG515" s="70"/>
      <c r="IH515" s="70"/>
      <c r="II515" s="70"/>
      <c r="IJ515" s="70"/>
      <c r="IK515" s="70"/>
      <c r="IL515" s="70"/>
      <c r="IM515" s="70"/>
      <c r="IN515" s="70"/>
      <c r="IO515" s="70"/>
      <c r="IP515" s="70"/>
      <c r="IQ515" s="70"/>
      <c r="IR515" s="70"/>
      <c r="IS515" s="70"/>
      <c r="IT515" s="70"/>
      <c r="IU515" s="70"/>
      <c r="IV515" s="70"/>
    </row>
    <row r="516" spans="1:256" s="93" customFormat="1" ht="8.25">
      <c r="A516" s="176" t="s">
        <v>112</v>
      </c>
      <c r="B516" s="189"/>
      <c r="C516" s="189"/>
      <c r="D516" s="190"/>
      <c r="E516" s="189"/>
      <c r="F516" s="92"/>
      <c r="G516" s="91"/>
      <c r="H516" s="96"/>
      <c r="I516" s="96"/>
      <c r="J516" s="96"/>
      <c r="K516" s="96"/>
      <c r="L516" s="96"/>
      <c r="M516" s="96"/>
      <c r="N516" s="91"/>
      <c r="O516" s="96"/>
      <c r="P516" s="91"/>
      <c r="Q516" s="91"/>
      <c r="R516" s="91"/>
      <c r="S516" s="91"/>
      <c r="T516" s="92"/>
      <c r="U516" s="92"/>
      <c r="V516" s="91"/>
      <c r="W516" s="91"/>
      <c r="X516" s="91"/>
      <c r="Y516" s="91"/>
      <c r="Z516" s="91"/>
      <c r="AA516" s="91"/>
      <c r="AB516" s="91"/>
      <c r="AC516" s="92"/>
      <c r="AD516" s="92"/>
      <c r="AE516" s="92"/>
      <c r="AF516" s="92"/>
      <c r="AG516" s="92"/>
      <c r="AH516" s="92"/>
      <c r="AI516" s="95"/>
      <c r="AJ516" s="91"/>
      <c r="AK516" s="96"/>
      <c r="AL516" s="79"/>
      <c r="AM516" s="79"/>
      <c r="AN516" s="79"/>
      <c r="AO516" s="79"/>
      <c r="AP516" s="79"/>
      <c r="AQ516" s="79"/>
      <c r="AR516" s="79"/>
      <c r="AS516" s="79"/>
      <c r="AT516" s="79"/>
      <c r="AU516" s="79"/>
      <c r="AV516" s="79"/>
      <c r="AW516" s="79"/>
      <c r="AX516" s="79"/>
      <c r="AY516" s="79"/>
      <c r="AZ516" s="79"/>
      <c r="BA516" s="79"/>
      <c r="BB516" s="79"/>
      <c r="BC516" s="79"/>
      <c r="BD516" s="79"/>
      <c r="BE516" s="79"/>
      <c r="BF516" s="79"/>
      <c r="BG516" s="79"/>
      <c r="BH516" s="79"/>
      <c r="BI516" s="79"/>
      <c r="BJ516" s="79"/>
      <c r="BK516" s="79"/>
      <c r="BL516" s="79"/>
      <c r="BM516" s="79"/>
      <c r="BN516" s="79"/>
      <c r="BO516" s="79"/>
      <c r="BP516" s="79"/>
      <c r="BQ516" s="79"/>
      <c r="BR516" s="79"/>
      <c r="BS516" s="79"/>
      <c r="BT516" s="79"/>
      <c r="BU516" s="79"/>
      <c r="BV516" s="79"/>
      <c r="BW516" s="79"/>
      <c r="BX516" s="79"/>
      <c r="BY516" s="79"/>
      <c r="BZ516" s="79"/>
      <c r="CA516" s="79"/>
      <c r="CB516" s="79"/>
      <c r="CC516" s="79"/>
      <c r="CD516" s="79"/>
      <c r="CE516" s="79"/>
      <c r="CF516" s="79"/>
      <c r="CG516" s="79"/>
      <c r="CH516" s="79"/>
      <c r="CI516" s="79"/>
      <c r="CJ516" s="79"/>
      <c r="CK516" s="79"/>
      <c r="CL516" s="79"/>
      <c r="CM516" s="79"/>
      <c r="CN516" s="79"/>
      <c r="CO516" s="79"/>
      <c r="CP516" s="79"/>
      <c r="CQ516" s="79"/>
      <c r="CR516" s="79"/>
      <c r="CS516" s="79"/>
      <c r="CT516" s="79"/>
      <c r="CU516" s="79"/>
      <c r="CV516" s="79"/>
      <c r="CW516" s="79"/>
      <c r="CX516" s="79"/>
      <c r="CY516" s="79"/>
      <c r="CZ516" s="79"/>
      <c r="DA516" s="79"/>
      <c r="DB516" s="79"/>
      <c r="DC516" s="79"/>
      <c r="DD516" s="79"/>
      <c r="DE516" s="79"/>
      <c r="DF516" s="79"/>
      <c r="DG516" s="79"/>
      <c r="DH516" s="79"/>
      <c r="DI516" s="79"/>
      <c r="DJ516" s="79"/>
      <c r="DK516" s="79"/>
      <c r="DL516" s="79"/>
      <c r="DM516" s="79"/>
      <c r="DN516" s="79"/>
      <c r="DO516" s="79"/>
      <c r="DP516" s="79"/>
      <c r="DQ516" s="79"/>
      <c r="DR516" s="79"/>
      <c r="DS516" s="79"/>
      <c r="DT516" s="79"/>
      <c r="DU516" s="79"/>
      <c r="DV516" s="79"/>
      <c r="DW516" s="79"/>
      <c r="DX516" s="79"/>
      <c r="DY516" s="79"/>
      <c r="DZ516" s="79"/>
      <c r="EA516" s="79"/>
      <c r="EB516" s="79"/>
      <c r="EC516" s="79"/>
      <c r="ED516" s="79"/>
      <c r="EE516" s="79"/>
      <c r="EF516" s="79"/>
      <c r="EG516" s="79"/>
      <c r="EH516" s="79"/>
      <c r="EI516" s="79"/>
      <c r="EJ516" s="79"/>
      <c r="EK516" s="79"/>
      <c r="EL516" s="79"/>
      <c r="EM516" s="79"/>
      <c r="EN516" s="79"/>
      <c r="EO516" s="79"/>
      <c r="EP516" s="79"/>
      <c r="EQ516" s="79"/>
      <c r="ER516" s="79"/>
      <c r="ES516" s="79"/>
      <c r="ET516" s="79"/>
      <c r="EU516" s="79"/>
      <c r="EV516" s="79"/>
      <c r="EW516" s="79"/>
      <c r="EX516" s="79"/>
      <c r="EY516" s="79"/>
      <c r="EZ516" s="79"/>
      <c r="FA516" s="79"/>
      <c r="FB516" s="79"/>
      <c r="FC516" s="79"/>
      <c r="FD516" s="79"/>
      <c r="FE516" s="79"/>
      <c r="FF516" s="79"/>
      <c r="FG516" s="79"/>
      <c r="FH516" s="79"/>
      <c r="FI516" s="79"/>
      <c r="FJ516" s="79"/>
      <c r="FK516" s="79"/>
      <c r="FL516" s="79"/>
      <c r="FM516" s="79"/>
      <c r="FN516" s="79"/>
      <c r="FO516" s="79"/>
      <c r="FP516" s="79"/>
      <c r="FQ516" s="79"/>
      <c r="FR516" s="79"/>
      <c r="FS516" s="79"/>
      <c r="FT516" s="79"/>
      <c r="FU516" s="79"/>
      <c r="FV516" s="79"/>
      <c r="FW516" s="79"/>
      <c r="FX516" s="79"/>
      <c r="FY516" s="79"/>
      <c r="FZ516" s="79"/>
      <c r="GA516" s="79"/>
      <c r="GB516" s="79"/>
      <c r="GC516" s="79"/>
      <c r="GD516" s="79"/>
      <c r="GE516" s="79"/>
      <c r="GF516" s="79"/>
      <c r="GG516" s="79"/>
      <c r="GH516" s="79"/>
      <c r="GI516" s="79"/>
      <c r="GJ516" s="79"/>
      <c r="GK516" s="79"/>
      <c r="GL516" s="79"/>
      <c r="GM516" s="79"/>
      <c r="GN516" s="79"/>
      <c r="GO516" s="79"/>
      <c r="GP516" s="79"/>
      <c r="GQ516" s="79"/>
      <c r="GR516" s="79"/>
      <c r="GS516" s="79"/>
      <c r="GT516" s="79"/>
      <c r="GU516" s="79"/>
      <c r="GV516" s="79"/>
      <c r="GW516" s="79"/>
      <c r="GX516" s="79"/>
      <c r="GY516" s="79"/>
      <c r="GZ516" s="79"/>
      <c r="HA516" s="79"/>
      <c r="HB516" s="79"/>
      <c r="HC516" s="79"/>
      <c r="HD516" s="79"/>
      <c r="HE516" s="79"/>
      <c r="HF516" s="79"/>
      <c r="HG516" s="79"/>
      <c r="HH516" s="79"/>
      <c r="HI516" s="79"/>
      <c r="HJ516" s="79"/>
      <c r="HK516" s="79"/>
      <c r="HL516" s="79"/>
      <c r="HM516" s="79"/>
      <c r="HN516" s="79"/>
      <c r="HO516" s="79"/>
      <c r="HP516" s="79"/>
      <c r="HQ516" s="79"/>
      <c r="HR516" s="79"/>
      <c r="HS516" s="79"/>
      <c r="HT516" s="79"/>
      <c r="HU516" s="79"/>
      <c r="HV516" s="79"/>
      <c r="HW516" s="79"/>
      <c r="HX516" s="79"/>
      <c r="HY516" s="79"/>
      <c r="HZ516" s="79"/>
      <c r="IA516" s="79"/>
      <c r="IB516" s="79"/>
      <c r="IC516" s="79"/>
      <c r="ID516" s="79"/>
      <c r="IE516" s="79"/>
      <c r="IF516" s="79"/>
      <c r="IG516" s="79"/>
      <c r="IH516" s="79"/>
      <c r="II516" s="79"/>
      <c r="IJ516" s="79"/>
      <c r="IK516" s="79"/>
      <c r="IL516" s="79"/>
      <c r="IM516" s="79"/>
      <c r="IN516" s="79"/>
      <c r="IO516" s="79"/>
      <c r="IP516" s="79"/>
      <c r="IQ516" s="79"/>
      <c r="IR516" s="79"/>
      <c r="IS516" s="79"/>
      <c r="IT516" s="79"/>
      <c r="IU516" s="79"/>
      <c r="IV516" s="79"/>
    </row>
    <row r="517" spans="1:256" s="90" customFormat="1" ht="8.25">
      <c r="A517" s="177" t="s">
        <v>113</v>
      </c>
      <c r="B517" s="191"/>
      <c r="C517" s="191"/>
      <c r="D517" s="192"/>
      <c r="E517" s="191"/>
      <c r="F517" s="92"/>
      <c r="G517" s="91"/>
      <c r="H517" s="91">
        <v>1</v>
      </c>
      <c r="I517" s="91">
        <v>1</v>
      </c>
      <c r="J517" s="91">
        <v>1</v>
      </c>
      <c r="K517" s="91"/>
      <c r="L517" s="91">
        <v>1</v>
      </c>
      <c r="M517" s="91">
        <v>1</v>
      </c>
      <c r="N517" s="91">
        <v>1</v>
      </c>
      <c r="O517" s="91">
        <v>1</v>
      </c>
      <c r="P517" s="91">
        <v>1</v>
      </c>
      <c r="Q517" s="91">
        <v>1</v>
      </c>
      <c r="R517" s="91">
        <v>1</v>
      </c>
      <c r="S517" s="91">
        <v>1</v>
      </c>
      <c r="T517" s="91">
        <v>1</v>
      </c>
      <c r="U517" s="91">
        <v>1</v>
      </c>
      <c r="V517" s="91"/>
      <c r="W517" s="91">
        <v>1</v>
      </c>
      <c r="X517" s="91"/>
      <c r="Y517" s="91">
        <v>1</v>
      </c>
      <c r="Z517" s="91">
        <v>1</v>
      </c>
      <c r="AA517" s="91">
        <v>1</v>
      </c>
      <c r="AB517" s="91">
        <v>1</v>
      </c>
      <c r="AC517" s="91">
        <v>1</v>
      </c>
      <c r="AD517" s="91">
        <v>1</v>
      </c>
      <c r="AE517" s="91">
        <v>1</v>
      </c>
      <c r="AF517" s="91">
        <v>1</v>
      </c>
      <c r="AG517" s="91">
        <v>1</v>
      </c>
      <c r="AH517" s="91">
        <v>1</v>
      </c>
      <c r="AI517" s="91">
        <v>1</v>
      </c>
      <c r="AJ517" s="91">
        <v>1</v>
      </c>
      <c r="AK517" s="91">
        <v>1</v>
      </c>
      <c r="AL517" s="76"/>
      <c r="AM517" s="76"/>
      <c r="AN517" s="76"/>
      <c r="AO517" s="76"/>
      <c r="AP517" s="76"/>
      <c r="AQ517" s="76"/>
      <c r="AR517" s="76"/>
      <c r="AS517" s="76"/>
      <c r="AT517" s="76"/>
      <c r="AU517" s="76"/>
      <c r="AV517" s="76"/>
      <c r="AW517" s="76"/>
      <c r="AX517" s="76"/>
      <c r="AY517" s="76"/>
      <c r="AZ517" s="76"/>
      <c r="BA517" s="76"/>
      <c r="BB517" s="76"/>
      <c r="BC517" s="76"/>
      <c r="BD517" s="76"/>
      <c r="BE517" s="76"/>
      <c r="BF517" s="76"/>
      <c r="BG517" s="76"/>
      <c r="BH517" s="76"/>
      <c r="BI517" s="76"/>
      <c r="BJ517" s="76"/>
      <c r="BK517" s="76"/>
      <c r="BL517" s="76"/>
      <c r="BM517" s="76"/>
      <c r="BN517" s="76"/>
      <c r="BO517" s="76"/>
      <c r="BP517" s="76"/>
      <c r="BQ517" s="76"/>
      <c r="BR517" s="76"/>
      <c r="BS517" s="76"/>
      <c r="BT517" s="76"/>
      <c r="BU517" s="76"/>
      <c r="BV517" s="76"/>
      <c r="BW517" s="76"/>
      <c r="BX517" s="76"/>
      <c r="BY517" s="76"/>
      <c r="BZ517" s="76"/>
      <c r="CA517" s="76"/>
      <c r="CB517" s="76"/>
      <c r="CC517" s="76"/>
      <c r="CD517" s="76"/>
      <c r="CE517" s="76"/>
      <c r="CF517" s="76"/>
      <c r="CG517" s="76"/>
      <c r="CH517" s="76"/>
      <c r="CI517" s="76"/>
      <c r="CJ517" s="76"/>
      <c r="CK517" s="76"/>
      <c r="CL517" s="76"/>
      <c r="CM517" s="76"/>
      <c r="CN517" s="76"/>
      <c r="CO517" s="76"/>
      <c r="CP517" s="76"/>
      <c r="CQ517" s="76"/>
      <c r="CR517" s="76"/>
      <c r="CS517" s="76"/>
      <c r="CT517" s="76"/>
      <c r="CU517" s="76"/>
      <c r="CV517" s="76"/>
      <c r="CW517" s="76"/>
      <c r="CX517" s="76"/>
      <c r="CY517" s="76"/>
      <c r="CZ517" s="76"/>
      <c r="DA517" s="76"/>
      <c r="DB517" s="76"/>
      <c r="DC517" s="76"/>
      <c r="DD517" s="76"/>
      <c r="DE517" s="76"/>
      <c r="DF517" s="76"/>
      <c r="DG517" s="76"/>
      <c r="DH517" s="76"/>
      <c r="DI517" s="76"/>
      <c r="DJ517" s="76"/>
      <c r="DK517" s="76"/>
      <c r="DL517" s="76"/>
      <c r="DM517" s="76"/>
      <c r="DN517" s="76"/>
      <c r="DO517" s="76"/>
      <c r="DP517" s="76"/>
      <c r="DQ517" s="76"/>
      <c r="DR517" s="76"/>
      <c r="DS517" s="76"/>
      <c r="DT517" s="76"/>
      <c r="DU517" s="76"/>
      <c r="DV517" s="76"/>
      <c r="DW517" s="76"/>
      <c r="DX517" s="76"/>
      <c r="DY517" s="76"/>
      <c r="DZ517" s="76"/>
      <c r="EA517" s="76"/>
      <c r="EB517" s="76"/>
      <c r="EC517" s="76"/>
      <c r="ED517" s="76"/>
      <c r="EE517" s="76"/>
      <c r="EF517" s="76"/>
      <c r="EG517" s="76"/>
      <c r="EH517" s="76"/>
      <c r="EI517" s="76"/>
      <c r="EJ517" s="76"/>
      <c r="EK517" s="76"/>
      <c r="EL517" s="76"/>
      <c r="EM517" s="76"/>
      <c r="EN517" s="76"/>
      <c r="EO517" s="76"/>
      <c r="EP517" s="76"/>
      <c r="EQ517" s="76"/>
      <c r="ER517" s="76"/>
      <c r="ES517" s="76"/>
      <c r="ET517" s="76"/>
      <c r="EU517" s="76"/>
      <c r="EV517" s="76"/>
      <c r="EW517" s="76"/>
      <c r="EX517" s="76"/>
      <c r="EY517" s="76"/>
      <c r="EZ517" s="76"/>
      <c r="FA517" s="76"/>
      <c r="FB517" s="76"/>
      <c r="FC517" s="76"/>
      <c r="FD517" s="76"/>
      <c r="FE517" s="76"/>
      <c r="FF517" s="76"/>
      <c r="FG517" s="76"/>
      <c r="FH517" s="76"/>
      <c r="FI517" s="76"/>
      <c r="FJ517" s="76"/>
      <c r="FK517" s="76"/>
      <c r="FL517" s="76"/>
      <c r="FM517" s="76"/>
      <c r="FN517" s="76"/>
      <c r="FO517" s="76"/>
      <c r="FP517" s="76"/>
      <c r="FQ517" s="76"/>
      <c r="FR517" s="76"/>
      <c r="FS517" s="76"/>
      <c r="FT517" s="76"/>
      <c r="FU517" s="76"/>
      <c r="FV517" s="76"/>
      <c r="FW517" s="76"/>
      <c r="FX517" s="76"/>
      <c r="FY517" s="76"/>
      <c r="FZ517" s="76"/>
      <c r="GA517" s="76"/>
      <c r="GB517" s="76"/>
      <c r="GC517" s="76"/>
      <c r="GD517" s="76"/>
      <c r="GE517" s="76"/>
      <c r="GF517" s="76"/>
      <c r="GG517" s="76"/>
      <c r="GH517" s="76"/>
      <c r="GI517" s="76"/>
      <c r="GJ517" s="76"/>
      <c r="GK517" s="76"/>
      <c r="GL517" s="76"/>
      <c r="GM517" s="76"/>
      <c r="GN517" s="76"/>
      <c r="GO517" s="76"/>
      <c r="GP517" s="76"/>
      <c r="GQ517" s="76"/>
      <c r="GR517" s="76"/>
      <c r="GS517" s="76"/>
      <c r="GT517" s="76"/>
      <c r="GU517" s="76"/>
      <c r="GV517" s="76"/>
      <c r="GW517" s="76"/>
      <c r="GX517" s="76"/>
      <c r="GY517" s="76"/>
      <c r="GZ517" s="76"/>
      <c r="HA517" s="76"/>
      <c r="HB517" s="76"/>
      <c r="HC517" s="76"/>
      <c r="HD517" s="76"/>
      <c r="HE517" s="76"/>
      <c r="HF517" s="76"/>
      <c r="HG517" s="76"/>
      <c r="HH517" s="76"/>
      <c r="HI517" s="76"/>
      <c r="HJ517" s="76"/>
      <c r="HK517" s="76"/>
      <c r="HL517" s="76"/>
      <c r="HM517" s="76"/>
      <c r="HN517" s="76"/>
      <c r="HO517" s="76"/>
      <c r="HP517" s="76"/>
      <c r="HQ517" s="76"/>
      <c r="HR517" s="76"/>
      <c r="HS517" s="76"/>
      <c r="HT517" s="76"/>
      <c r="HU517" s="76"/>
      <c r="HV517" s="76"/>
      <c r="HW517" s="76"/>
      <c r="HX517" s="76"/>
      <c r="HY517" s="76"/>
      <c r="HZ517" s="76"/>
      <c r="IA517" s="76"/>
      <c r="IB517" s="76"/>
      <c r="IC517" s="76"/>
      <c r="ID517" s="76"/>
      <c r="IE517" s="76"/>
      <c r="IF517" s="76"/>
      <c r="IG517" s="76"/>
      <c r="IH517" s="76"/>
      <c r="II517" s="76"/>
      <c r="IJ517" s="76"/>
      <c r="IK517" s="76"/>
      <c r="IL517" s="76"/>
      <c r="IM517" s="76"/>
      <c r="IN517" s="76"/>
      <c r="IO517" s="76"/>
      <c r="IP517" s="76"/>
      <c r="IQ517" s="76"/>
      <c r="IR517" s="76"/>
      <c r="IS517" s="76"/>
      <c r="IT517" s="76"/>
      <c r="IU517" s="76"/>
      <c r="IV517" s="76"/>
    </row>
    <row r="518" spans="1:256" ht="45">
      <c r="A518" s="178" t="s">
        <v>1065</v>
      </c>
      <c r="B518" s="163" t="s">
        <v>1064</v>
      </c>
      <c r="C518" s="174" t="s">
        <v>2404</v>
      </c>
      <c r="D518" s="179" t="s">
        <v>560</v>
      </c>
      <c r="E518" s="164" t="s">
        <v>1066</v>
      </c>
      <c r="F518" s="8">
        <v>0.74</v>
      </c>
      <c r="G518" s="10" t="s">
        <v>2039</v>
      </c>
      <c r="H518" s="11">
        <v>75.22</v>
      </c>
      <c r="I518" s="11">
        <v>1.2589999999999999</v>
      </c>
      <c r="J518" s="11">
        <v>0.83799999999999997</v>
      </c>
      <c r="K518" s="11">
        <v>19.239000000000019</v>
      </c>
      <c r="L518" s="12">
        <v>2.6</v>
      </c>
      <c r="M518" s="11">
        <v>0.84399999999999997</v>
      </c>
      <c r="N518" s="10">
        <v>11.340999999999999</v>
      </c>
      <c r="O518" s="11">
        <v>0.28578417663776501</v>
      </c>
      <c r="P518" s="10">
        <v>22.957000000000001</v>
      </c>
      <c r="Q518" s="10">
        <v>36</v>
      </c>
      <c r="R518" s="10">
        <v>410.68099999999998</v>
      </c>
      <c r="S518" s="10">
        <v>9.8689999999999998</v>
      </c>
      <c r="T518" s="8">
        <v>0.23523571382277567</v>
      </c>
      <c r="U518" s="8">
        <v>9.4584975205180707E-2</v>
      </c>
      <c r="V518" s="10">
        <v>1.7868333333333333</v>
      </c>
      <c r="W518" s="10">
        <v>0</v>
      </c>
      <c r="X518" s="10">
        <v>21.442</v>
      </c>
      <c r="Y518" s="10">
        <v>0</v>
      </c>
      <c r="Z518" s="10">
        <v>21.442</v>
      </c>
      <c r="AA518" s="12">
        <v>0</v>
      </c>
      <c r="AB518" s="12">
        <v>0</v>
      </c>
      <c r="AC518" s="8">
        <v>0.75420000000000009</v>
      </c>
      <c r="AD518" s="8">
        <v>0.05</v>
      </c>
      <c r="AE518" s="12">
        <v>0.08</v>
      </c>
      <c r="AF518" s="11">
        <v>0.89999999999999991</v>
      </c>
      <c r="AG518" s="11">
        <v>0.7</v>
      </c>
      <c r="AH518" s="12">
        <v>0.2</v>
      </c>
      <c r="AI518" s="13">
        <v>0.1048</v>
      </c>
      <c r="AJ518" s="12">
        <v>20</v>
      </c>
      <c r="AK518" s="11">
        <v>1.0329999999999999</v>
      </c>
    </row>
    <row r="519" spans="1:256" s="41" customFormat="1" ht="8.25">
      <c r="A519" s="197" t="s">
        <v>112</v>
      </c>
      <c r="B519" s="193"/>
      <c r="C519" s="193"/>
      <c r="D519" s="194"/>
      <c r="E519" s="181"/>
      <c r="F519" s="43"/>
      <c r="G519" s="34"/>
      <c r="H519" s="44"/>
      <c r="I519" s="44"/>
      <c r="J519" s="44"/>
      <c r="K519" s="44"/>
      <c r="L519" s="44"/>
      <c r="M519" s="44"/>
      <c r="N519" s="34"/>
      <c r="O519" s="44"/>
      <c r="P519" s="34"/>
      <c r="Q519" s="34"/>
      <c r="R519" s="34"/>
      <c r="S519" s="34"/>
      <c r="T519" s="43"/>
      <c r="U519" s="43"/>
      <c r="V519" s="34"/>
      <c r="W519" s="34"/>
      <c r="X519" s="34"/>
      <c r="Y519" s="34"/>
      <c r="Z519" s="34"/>
      <c r="AA519" s="34"/>
      <c r="AB519" s="34"/>
      <c r="AC519" s="43"/>
      <c r="AD519" s="43"/>
      <c r="AE519" s="43"/>
      <c r="AF519" s="43"/>
      <c r="AG519" s="43"/>
      <c r="AH519" s="43"/>
      <c r="AI519" s="42"/>
      <c r="AJ519" s="34"/>
      <c r="AK519" s="44"/>
    </row>
    <row r="520" spans="1:256" s="33" customFormat="1" ht="8.25">
      <c r="A520" s="198" t="s">
        <v>113</v>
      </c>
      <c r="B520" s="195"/>
      <c r="C520" s="195"/>
      <c r="D520" s="196"/>
      <c r="E520" s="171"/>
      <c r="F520" s="43"/>
      <c r="G520" s="34"/>
      <c r="H520" s="34">
        <v>1</v>
      </c>
      <c r="I520" s="34">
        <v>1</v>
      </c>
      <c r="J520" s="34">
        <v>1</v>
      </c>
      <c r="K520" s="34"/>
      <c r="L520" s="34">
        <v>1</v>
      </c>
      <c r="M520" s="34">
        <v>1</v>
      </c>
      <c r="N520" s="34">
        <v>1</v>
      </c>
      <c r="O520" s="34">
        <v>1</v>
      </c>
      <c r="P520" s="34">
        <v>1</v>
      </c>
      <c r="Q520" s="34">
        <v>1</v>
      </c>
      <c r="R520" s="34">
        <v>1</v>
      </c>
      <c r="S520" s="34">
        <v>1</v>
      </c>
      <c r="T520" s="34">
        <v>1</v>
      </c>
      <c r="U520" s="34">
        <v>1</v>
      </c>
      <c r="V520" s="34"/>
      <c r="W520" s="34">
        <v>1</v>
      </c>
      <c r="X520" s="34">
        <v>1</v>
      </c>
      <c r="Y520" s="34">
        <v>1</v>
      </c>
      <c r="Z520" s="34">
        <v>1</v>
      </c>
      <c r="AA520" s="34">
        <v>1</v>
      </c>
      <c r="AB520" s="34">
        <v>1</v>
      </c>
      <c r="AC520" s="34">
        <v>1</v>
      </c>
      <c r="AD520" s="34">
        <v>1</v>
      </c>
      <c r="AE520" s="34">
        <v>1</v>
      </c>
      <c r="AF520" s="34"/>
      <c r="AG520" s="34">
        <v>1</v>
      </c>
      <c r="AH520" s="34">
        <v>1</v>
      </c>
      <c r="AI520" s="34">
        <v>1</v>
      </c>
      <c r="AJ520" s="34">
        <v>1</v>
      </c>
      <c r="AK520" s="34">
        <v>1</v>
      </c>
    </row>
    <row r="521" spans="1:256" s="18" customFormat="1" ht="33.75">
      <c r="A521" s="175" t="s">
        <v>1211</v>
      </c>
      <c r="B521" s="188" t="s">
        <v>1209</v>
      </c>
      <c r="C521" s="173" t="s">
        <v>1212</v>
      </c>
      <c r="D521" s="186" t="s">
        <v>1210</v>
      </c>
      <c r="E521" s="167" t="s">
        <v>1213</v>
      </c>
      <c r="F521" s="30">
        <v>0.78</v>
      </c>
      <c r="G521" s="28" t="s">
        <v>2403</v>
      </c>
      <c r="H521" s="27">
        <v>79.5</v>
      </c>
      <c r="I521" s="27">
        <v>1.5</v>
      </c>
      <c r="J521" s="27">
        <v>0.2</v>
      </c>
      <c r="K521" s="29">
        <v>12.999999999999986</v>
      </c>
      <c r="L521" s="27">
        <v>4.9000000000000004</v>
      </c>
      <c r="M521" s="29">
        <v>0.9</v>
      </c>
      <c r="N521" s="27">
        <v>40</v>
      </c>
      <c r="O521" s="27">
        <v>0.5</v>
      </c>
      <c r="P521" s="27">
        <v>25</v>
      </c>
      <c r="Q521" s="27">
        <v>30</v>
      </c>
      <c r="R521" s="27">
        <v>490</v>
      </c>
      <c r="S521" s="27">
        <v>2</v>
      </c>
      <c r="T521" s="30">
        <v>0.12</v>
      </c>
      <c r="U521" s="30">
        <v>8.4000000000000005E-2</v>
      </c>
      <c r="V521" s="28">
        <v>2</v>
      </c>
      <c r="W521" s="28">
        <v>0</v>
      </c>
      <c r="X521" s="28">
        <v>24</v>
      </c>
      <c r="Y521" s="28">
        <v>0</v>
      </c>
      <c r="Z521" s="28">
        <v>24</v>
      </c>
      <c r="AA521" s="27">
        <v>0</v>
      </c>
      <c r="AB521" s="27">
        <v>0</v>
      </c>
      <c r="AC521" s="27" t="s">
        <v>2803</v>
      </c>
      <c r="AD521" s="27">
        <v>0.04</v>
      </c>
      <c r="AE521" s="27">
        <v>7.0000000000000007E-2</v>
      </c>
      <c r="AF521" s="30" t="s">
        <v>180</v>
      </c>
      <c r="AG521" s="29">
        <v>0.9</v>
      </c>
      <c r="AH521" s="27"/>
      <c r="AI521" s="54">
        <v>0.1</v>
      </c>
      <c r="AJ521" s="27">
        <v>14</v>
      </c>
      <c r="AK521" s="29">
        <v>21</v>
      </c>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c r="CZ521" s="6"/>
      <c r="DA521" s="6"/>
      <c r="DB521" s="6"/>
      <c r="DC521" s="6"/>
      <c r="DD521" s="6"/>
      <c r="DE521" s="6"/>
      <c r="DF521" s="6"/>
      <c r="DG521" s="6"/>
      <c r="DH521" s="6"/>
      <c r="DI521" s="6"/>
      <c r="DJ521" s="6"/>
      <c r="DK521" s="6"/>
      <c r="DL521" s="6"/>
      <c r="DM521" s="6"/>
      <c r="DN521" s="6"/>
      <c r="DO521" s="6"/>
      <c r="DP521" s="6"/>
      <c r="DQ521" s="6"/>
      <c r="DR521" s="6"/>
      <c r="DS521" s="6"/>
      <c r="DT521" s="6"/>
      <c r="DU521" s="6"/>
      <c r="DV521" s="6"/>
      <c r="DW521" s="6"/>
      <c r="DX521" s="6"/>
      <c r="DY521" s="6"/>
      <c r="DZ521" s="6"/>
      <c r="EA521" s="6"/>
      <c r="EB521" s="6"/>
      <c r="EC521" s="6"/>
      <c r="ED521" s="6"/>
      <c r="EE521" s="6"/>
      <c r="EF521" s="6"/>
      <c r="EG521" s="6"/>
      <c r="EH521" s="6"/>
      <c r="EI521" s="6"/>
      <c r="EJ521" s="6"/>
      <c r="EK521" s="6"/>
      <c r="EL521" s="6"/>
      <c r="EM521" s="6"/>
      <c r="EN521" s="6"/>
      <c r="EO521" s="6"/>
      <c r="EP521" s="6"/>
      <c r="EQ521" s="6"/>
      <c r="ER521" s="6"/>
      <c r="ES521" s="6"/>
      <c r="ET521" s="6"/>
      <c r="EU521" s="6"/>
      <c r="EV521" s="6"/>
      <c r="EW521" s="6"/>
      <c r="EX521" s="6"/>
      <c r="EY521" s="6"/>
      <c r="EZ521" s="6"/>
      <c r="FA521" s="6"/>
      <c r="FB521" s="6"/>
      <c r="FC521" s="6"/>
      <c r="FD521" s="6"/>
      <c r="FE521" s="6"/>
      <c r="FF521" s="6"/>
      <c r="FG521" s="6"/>
      <c r="FH521" s="6"/>
      <c r="FI521" s="6"/>
      <c r="FJ521" s="6"/>
      <c r="FK521" s="6"/>
      <c r="FL521" s="6"/>
      <c r="FM521" s="6"/>
      <c r="FN521" s="6"/>
      <c r="FO521" s="6"/>
      <c r="FP521" s="6"/>
      <c r="FQ521" s="6"/>
      <c r="FR521" s="6"/>
      <c r="FS521" s="6"/>
      <c r="FT521" s="6"/>
      <c r="FU521" s="6"/>
      <c r="FV521" s="6"/>
      <c r="FW521" s="6"/>
      <c r="FX521" s="6"/>
      <c r="FY521" s="6"/>
      <c r="FZ521" s="6"/>
      <c r="GA521" s="6"/>
      <c r="GB521" s="6"/>
      <c r="GC521" s="6"/>
      <c r="GD521" s="6"/>
      <c r="GE521" s="6"/>
      <c r="GF521" s="6"/>
      <c r="GG521" s="6"/>
      <c r="GH521" s="6"/>
      <c r="GI521" s="6"/>
      <c r="GJ521" s="6"/>
      <c r="GK521" s="6"/>
      <c r="GL521" s="6"/>
      <c r="GM521" s="6"/>
      <c r="GN521" s="6"/>
      <c r="GO521" s="6"/>
      <c r="GP521" s="6"/>
      <c r="GQ521" s="6"/>
      <c r="GR521" s="6"/>
      <c r="GS521" s="6"/>
      <c r="GT521" s="6"/>
      <c r="GU521" s="6"/>
      <c r="GV521" s="6"/>
      <c r="GW521" s="6"/>
      <c r="GX521" s="6"/>
      <c r="GY521" s="6"/>
      <c r="GZ521" s="6"/>
      <c r="HA521" s="6"/>
      <c r="HB521" s="6"/>
      <c r="HC521" s="6"/>
      <c r="HD521" s="6"/>
      <c r="HE521" s="6"/>
      <c r="HF521" s="6"/>
      <c r="HG521" s="6"/>
      <c r="HH521" s="6"/>
      <c r="HI521" s="6"/>
      <c r="HJ521" s="6"/>
      <c r="HK521" s="6"/>
      <c r="HL521" s="6"/>
      <c r="HM521" s="6"/>
      <c r="HN521" s="6"/>
      <c r="HO521" s="6"/>
      <c r="HP521" s="6"/>
      <c r="HQ521" s="6"/>
      <c r="HR521" s="6"/>
      <c r="HS521" s="6"/>
      <c r="HT521" s="6"/>
      <c r="HU521" s="6"/>
      <c r="HV521" s="6"/>
      <c r="HW521" s="6"/>
      <c r="HX521" s="6"/>
      <c r="HY521" s="6"/>
      <c r="HZ521" s="6"/>
      <c r="IA521" s="6"/>
      <c r="IB521" s="6"/>
      <c r="IC521" s="6"/>
      <c r="ID521" s="6"/>
      <c r="IE521" s="6"/>
      <c r="IF521" s="6"/>
      <c r="IG521" s="6"/>
      <c r="IH521" s="6"/>
      <c r="II521" s="6"/>
      <c r="IJ521" s="6"/>
      <c r="IK521" s="6"/>
      <c r="IL521" s="6"/>
      <c r="IM521" s="6"/>
      <c r="IN521" s="6"/>
      <c r="IO521" s="6"/>
      <c r="IP521" s="6"/>
      <c r="IQ521" s="6"/>
      <c r="IR521" s="6"/>
      <c r="IS521" s="6"/>
      <c r="IT521" s="6"/>
      <c r="IU521" s="6"/>
      <c r="IV521" s="6"/>
    </row>
    <row r="522" spans="1:256" s="35" customFormat="1" ht="8.25">
      <c r="A522" s="176" t="s">
        <v>112</v>
      </c>
      <c r="B522" s="189"/>
      <c r="C522" s="189"/>
      <c r="D522" s="190"/>
      <c r="E522" s="172"/>
      <c r="F522" s="39"/>
      <c r="G522" s="25"/>
      <c r="H522" s="40"/>
      <c r="I522" s="40"/>
      <c r="J522" s="40"/>
      <c r="K522" s="40"/>
      <c r="L522" s="40"/>
      <c r="M522" s="40"/>
      <c r="N522" s="25"/>
      <c r="O522" s="40"/>
      <c r="P522" s="25"/>
      <c r="Q522" s="25"/>
      <c r="R522" s="25"/>
      <c r="S522" s="25"/>
      <c r="T522" s="39"/>
      <c r="U522" s="39"/>
      <c r="V522" s="25"/>
      <c r="W522" s="25"/>
      <c r="X522" s="25"/>
      <c r="Y522" s="25"/>
      <c r="Z522" s="25"/>
      <c r="AA522" s="25"/>
      <c r="AB522" s="25"/>
      <c r="AC522" s="39"/>
      <c r="AD522" s="39"/>
      <c r="AE522" s="39"/>
      <c r="AF522" s="39"/>
      <c r="AG522" s="39"/>
      <c r="AH522" s="39"/>
      <c r="AI522" s="38"/>
      <c r="AJ522" s="25"/>
      <c r="AK522" s="40"/>
      <c r="AL522" s="41"/>
      <c r="AM522" s="41"/>
      <c r="AN522" s="41"/>
      <c r="AO522" s="41"/>
      <c r="AP522" s="41"/>
      <c r="AQ522" s="41"/>
      <c r="AR522" s="41"/>
      <c r="AS522" s="41"/>
      <c r="AT522" s="41"/>
      <c r="AU522" s="41"/>
      <c r="AV522" s="41"/>
      <c r="AW522" s="41"/>
      <c r="AX522" s="41"/>
      <c r="AY522" s="41"/>
      <c r="AZ522" s="41"/>
      <c r="BA522" s="41"/>
      <c r="BB522" s="41"/>
      <c r="BC522" s="41"/>
      <c r="BD522" s="41"/>
      <c r="BE522" s="41"/>
      <c r="BF522" s="41"/>
      <c r="BG522" s="41"/>
      <c r="BH522" s="41"/>
      <c r="BI522" s="41"/>
      <c r="BJ522" s="41"/>
      <c r="BK522" s="41"/>
      <c r="BL522" s="41"/>
      <c r="BM522" s="41"/>
      <c r="BN522" s="41"/>
      <c r="BO522" s="41"/>
      <c r="BP522" s="41"/>
      <c r="BQ522" s="41"/>
      <c r="BR522" s="41"/>
      <c r="BS522" s="41"/>
      <c r="BT522" s="41"/>
      <c r="BU522" s="41"/>
      <c r="BV522" s="41"/>
      <c r="BW522" s="41"/>
      <c r="BX522" s="41"/>
      <c r="BY522" s="41"/>
      <c r="BZ522" s="41"/>
      <c r="CA522" s="41"/>
      <c r="CB522" s="41"/>
      <c r="CC522" s="41"/>
      <c r="CD522" s="41"/>
      <c r="CE522" s="41"/>
      <c r="CF522" s="41"/>
      <c r="CG522" s="41"/>
      <c r="CH522" s="41"/>
      <c r="CI522" s="41"/>
      <c r="CJ522" s="41"/>
      <c r="CK522" s="41"/>
      <c r="CL522" s="41"/>
      <c r="CM522" s="41"/>
      <c r="CN522" s="41"/>
      <c r="CO522" s="41"/>
      <c r="CP522" s="41"/>
      <c r="CQ522" s="41"/>
      <c r="CR522" s="41"/>
      <c r="CS522" s="41"/>
      <c r="CT522" s="41"/>
      <c r="CU522" s="41"/>
      <c r="CV522" s="41"/>
      <c r="CW522" s="41"/>
      <c r="CX522" s="41"/>
      <c r="CY522" s="41"/>
      <c r="CZ522" s="41"/>
      <c r="DA522" s="41"/>
      <c r="DB522" s="41"/>
      <c r="DC522" s="41"/>
      <c r="DD522" s="41"/>
      <c r="DE522" s="41"/>
      <c r="DF522" s="41"/>
      <c r="DG522" s="41"/>
      <c r="DH522" s="41"/>
      <c r="DI522" s="41"/>
      <c r="DJ522" s="41"/>
      <c r="DK522" s="41"/>
      <c r="DL522" s="41"/>
      <c r="DM522" s="41"/>
      <c r="DN522" s="41"/>
      <c r="DO522" s="41"/>
      <c r="DP522" s="41"/>
      <c r="DQ522" s="41"/>
      <c r="DR522" s="41"/>
      <c r="DS522" s="41"/>
      <c r="DT522" s="41"/>
      <c r="DU522" s="41"/>
      <c r="DV522" s="41"/>
      <c r="DW522" s="41"/>
      <c r="DX522" s="41"/>
      <c r="DY522" s="41"/>
      <c r="DZ522" s="41"/>
      <c r="EA522" s="41"/>
      <c r="EB522" s="41"/>
      <c r="EC522" s="41"/>
      <c r="ED522" s="41"/>
      <c r="EE522" s="41"/>
      <c r="EF522" s="41"/>
      <c r="EG522" s="41"/>
      <c r="EH522" s="41"/>
      <c r="EI522" s="41"/>
      <c r="EJ522" s="41"/>
      <c r="EK522" s="41"/>
      <c r="EL522" s="41"/>
      <c r="EM522" s="41"/>
      <c r="EN522" s="41"/>
      <c r="EO522" s="41"/>
      <c r="EP522" s="41"/>
      <c r="EQ522" s="41"/>
      <c r="ER522" s="41"/>
      <c r="ES522" s="41"/>
      <c r="ET522" s="41"/>
      <c r="EU522" s="41"/>
      <c r="EV522" s="41"/>
      <c r="EW522" s="41"/>
      <c r="EX522" s="41"/>
      <c r="EY522" s="41"/>
      <c r="EZ522" s="41"/>
      <c r="FA522" s="41"/>
      <c r="FB522" s="41"/>
      <c r="FC522" s="41"/>
      <c r="FD522" s="41"/>
      <c r="FE522" s="41"/>
      <c r="FF522" s="41"/>
      <c r="FG522" s="41"/>
      <c r="FH522" s="41"/>
      <c r="FI522" s="41"/>
      <c r="FJ522" s="41"/>
      <c r="FK522" s="41"/>
      <c r="FL522" s="41"/>
      <c r="FM522" s="41"/>
      <c r="FN522" s="41"/>
      <c r="FO522" s="41"/>
      <c r="FP522" s="41"/>
      <c r="FQ522" s="41"/>
      <c r="FR522" s="41"/>
      <c r="FS522" s="41"/>
      <c r="FT522" s="41"/>
      <c r="FU522" s="41"/>
      <c r="FV522" s="41"/>
      <c r="FW522" s="41"/>
      <c r="FX522" s="41"/>
      <c r="FY522" s="41"/>
      <c r="FZ522" s="41"/>
      <c r="GA522" s="41"/>
      <c r="GB522" s="41"/>
      <c r="GC522" s="41"/>
      <c r="GD522" s="41"/>
      <c r="GE522" s="41"/>
      <c r="GF522" s="41"/>
      <c r="GG522" s="41"/>
      <c r="GH522" s="41"/>
      <c r="GI522" s="41"/>
      <c r="GJ522" s="41"/>
      <c r="GK522" s="41"/>
      <c r="GL522" s="41"/>
      <c r="GM522" s="41"/>
      <c r="GN522" s="41"/>
      <c r="GO522" s="41"/>
      <c r="GP522" s="41"/>
      <c r="GQ522" s="41"/>
      <c r="GR522" s="41"/>
      <c r="GS522" s="41"/>
      <c r="GT522" s="41"/>
      <c r="GU522" s="41"/>
      <c r="GV522" s="41"/>
      <c r="GW522" s="41"/>
      <c r="GX522" s="41"/>
      <c r="GY522" s="41"/>
      <c r="GZ522" s="41"/>
      <c r="HA522" s="41"/>
      <c r="HB522" s="41"/>
      <c r="HC522" s="41"/>
      <c r="HD522" s="41"/>
      <c r="HE522" s="41"/>
      <c r="HF522" s="41"/>
      <c r="HG522" s="41"/>
      <c r="HH522" s="41"/>
      <c r="HI522" s="41"/>
      <c r="HJ522" s="41"/>
      <c r="HK522" s="41"/>
      <c r="HL522" s="41"/>
      <c r="HM522" s="41"/>
      <c r="HN522" s="41"/>
      <c r="HO522" s="41"/>
      <c r="HP522" s="41"/>
      <c r="HQ522" s="41"/>
      <c r="HR522" s="41"/>
      <c r="HS522" s="41"/>
      <c r="HT522" s="41"/>
      <c r="HU522" s="41"/>
      <c r="HV522" s="41"/>
      <c r="HW522" s="41"/>
      <c r="HX522" s="41"/>
      <c r="HY522" s="41"/>
      <c r="HZ522" s="41"/>
      <c r="IA522" s="41"/>
      <c r="IB522" s="41"/>
      <c r="IC522" s="41"/>
      <c r="ID522" s="41"/>
      <c r="IE522" s="41"/>
      <c r="IF522" s="41"/>
      <c r="IG522" s="41"/>
      <c r="IH522" s="41"/>
      <c r="II522" s="41"/>
      <c r="IJ522" s="41"/>
      <c r="IK522" s="41"/>
      <c r="IL522" s="41"/>
      <c r="IM522" s="41"/>
      <c r="IN522" s="41"/>
      <c r="IO522" s="41"/>
      <c r="IP522" s="41"/>
      <c r="IQ522" s="41"/>
      <c r="IR522" s="41"/>
      <c r="IS522" s="41"/>
      <c r="IT522" s="41"/>
      <c r="IU522" s="41"/>
      <c r="IV522" s="41"/>
    </row>
    <row r="523" spans="1:256" s="24" customFormat="1" ht="8.25">
      <c r="A523" s="177" t="s">
        <v>113</v>
      </c>
      <c r="B523" s="191"/>
      <c r="C523" s="191"/>
      <c r="D523" s="192"/>
      <c r="E523" s="169"/>
      <c r="F523" s="39"/>
      <c r="G523" s="25"/>
      <c r="H523" s="25">
        <v>1</v>
      </c>
      <c r="I523" s="25">
        <v>1</v>
      </c>
      <c r="J523" s="25">
        <v>1</v>
      </c>
      <c r="K523" s="25"/>
      <c r="L523" s="25">
        <v>1</v>
      </c>
      <c r="M523" s="25">
        <v>1</v>
      </c>
      <c r="N523" s="25">
        <v>1</v>
      </c>
      <c r="O523" s="25">
        <v>1</v>
      </c>
      <c r="P523" s="25">
        <v>1</v>
      </c>
      <c r="Q523" s="25">
        <v>1</v>
      </c>
      <c r="R523" s="25">
        <v>1</v>
      </c>
      <c r="S523" s="25">
        <v>1</v>
      </c>
      <c r="T523" s="25">
        <v>1</v>
      </c>
      <c r="U523" s="25">
        <v>1</v>
      </c>
      <c r="V523" s="25"/>
      <c r="W523" s="25">
        <v>1</v>
      </c>
      <c r="X523" s="25"/>
      <c r="Y523" s="25">
        <v>1</v>
      </c>
      <c r="Z523" s="25">
        <v>1</v>
      </c>
      <c r="AA523" s="25">
        <v>1</v>
      </c>
      <c r="AB523" s="25">
        <v>1</v>
      </c>
      <c r="AC523" s="25">
        <v>1</v>
      </c>
      <c r="AD523" s="25">
        <v>1</v>
      </c>
      <c r="AE523" s="25">
        <v>1</v>
      </c>
      <c r="AF523" s="25">
        <v>1</v>
      </c>
      <c r="AG523" s="25">
        <v>1</v>
      </c>
      <c r="AH523" s="25"/>
      <c r="AI523" s="25">
        <v>1</v>
      </c>
      <c r="AJ523" s="25">
        <v>1</v>
      </c>
      <c r="AK523" s="25">
        <v>1</v>
      </c>
      <c r="AL523" s="33"/>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c r="CN523" s="33"/>
      <c r="CO523" s="33"/>
      <c r="CP523" s="33"/>
      <c r="CQ523" s="33"/>
      <c r="CR523" s="33"/>
      <c r="CS523" s="33"/>
      <c r="CT523" s="33"/>
      <c r="CU523" s="33"/>
      <c r="CV523" s="33"/>
      <c r="CW523" s="33"/>
      <c r="CX523" s="33"/>
      <c r="CY523" s="33"/>
      <c r="CZ523" s="33"/>
      <c r="DA523" s="33"/>
      <c r="DB523" s="33"/>
      <c r="DC523" s="33"/>
      <c r="DD523" s="33"/>
      <c r="DE523" s="33"/>
      <c r="DF523" s="33"/>
      <c r="DG523" s="33"/>
      <c r="DH523" s="33"/>
      <c r="DI523" s="33"/>
      <c r="DJ523" s="33"/>
      <c r="DK523" s="33"/>
      <c r="DL523" s="33"/>
      <c r="DM523" s="33"/>
      <c r="DN523" s="33"/>
      <c r="DO523" s="33"/>
      <c r="DP523" s="33"/>
      <c r="DQ523" s="33"/>
      <c r="DR523" s="33"/>
      <c r="DS523" s="33"/>
      <c r="DT523" s="33"/>
      <c r="DU523" s="33"/>
      <c r="DV523" s="33"/>
      <c r="DW523" s="33"/>
      <c r="DX523" s="33"/>
      <c r="DY523" s="33"/>
      <c r="DZ523" s="33"/>
      <c r="EA523" s="33"/>
      <c r="EB523" s="33"/>
      <c r="EC523" s="33"/>
      <c r="ED523" s="33"/>
      <c r="EE523" s="33"/>
      <c r="EF523" s="33"/>
      <c r="EG523" s="33"/>
      <c r="EH523" s="33"/>
      <c r="EI523" s="33"/>
      <c r="EJ523" s="33"/>
      <c r="EK523" s="33"/>
      <c r="EL523" s="33"/>
      <c r="EM523" s="33"/>
      <c r="EN523" s="33"/>
      <c r="EO523" s="33"/>
      <c r="EP523" s="33"/>
      <c r="EQ523" s="33"/>
      <c r="ER523" s="33"/>
      <c r="ES523" s="33"/>
      <c r="ET523" s="33"/>
      <c r="EU523" s="33"/>
      <c r="EV523" s="33"/>
      <c r="EW523" s="33"/>
      <c r="EX523" s="33"/>
      <c r="EY523" s="33"/>
      <c r="EZ523" s="33"/>
      <c r="FA523" s="33"/>
      <c r="FB523" s="33"/>
      <c r="FC523" s="33"/>
      <c r="FD523" s="33"/>
      <c r="FE523" s="33"/>
      <c r="FF523" s="33"/>
      <c r="FG523" s="33"/>
      <c r="FH523" s="33"/>
      <c r="FI523" s="33"/>
      <c r="FJ523" s="33"/>
      <c r="FK523" s="33"/>
      <c r="FL523" s="33"/>
      <c r="FM523" s="33"/>
      <c r="FN523" s="33"/>
      <c r="FO523" s="33"/>
      <c r="FP523" s="33"/>
      <c r="FQ523" s="33"/>
      <c r="FR523" s="33"/>
      <c r="FS523" s="33"/>
      <c r="FT523" s="33"/>
      <c r="FU523" s="33"/>
      <c r="FV523" s="33"/>
      <c r="FW523" s="33"/>
      <c r="FX523" s="33"/>
      <c r="FY523" s="33"/>
      <c r="FZ523" s="33"/>
      <c r="GA523" s="33"/>
      <c r="GB523" s="33"/>
      <c r="GC523" s="33"/>
      <c r="GD523" s="33"/>
      <c r="GE523" s="33"/>
      <c r="GF523" s="33"/>
      <c r="GG523" s="33"/>
      <c r="GH523" s="33"/>
      <c r="GI523" s="33"/>
      <c r="GJ523" s="33"/>
      <c r="GK523" s="33"/>
      <c r="GL523" s="33"/>
      <c r="GM523" s="33"/>
      <c r="GN523" s="33"/>
      <c r="GO523" s="33"/>
      <c r="GP523" s="33"/>
      <c r="GQ523" s="33"/>
      <c r="GR523" s="33"/>
      <c r="GS523" s="33"/>
      <c r="GT523" s="33"/>
      <c r="GU523" s="33"/>
      <c r="GV523" s="33"/>
      <c r="GW523" s="33"/>
      <c r="GX523" s="33"/>
      <c r="GY523" s="33"/>
      <c r="GZ523" s="33"/>
      <c r="HA523" s="33"/>
      <c r="HB523" s="33"/>
      <c r="HC523" s="33"/>
      <c r="HD523" s="33"/>
      <c r="HE523" s="33"/>
      <c r="HF523" s="33"/>
      <c r="HG523" s="33"/>
      <c r="HH523" s="33"/>
      <c r="HI523" s="33"/>
      <c r="HJ523" s="33"/>
      <c r="HK523" s="33"/>
      <c r="HL523" s="33"/>
      <c r="HM523" s="33"/>
      <c r="HN523" s="33"/>
      <c r="HO523" s="33"/>
      <c r="HP523" s="33"/>
      <c r="HQ523" s="33"/>
      <c r="HR523" s="33"/>
      <c r="HS523" s="33"/>
      <c r="HT523" s="33"/>
      <c r="HU523" s="33"/>
      <c r="HV523" s="33"/>
      <c r="HW523" s="33"/>
      <c r="HX523" s="33"/>
      <c r="HY523" s="33"/>
      <c r="HZ523" s="33"/>
      <c r="IA523" s="33"/>
      <c r="IB523" s="33"/>
      <c r="IC523" s="33"/>
      <c r="ID523" s="33"/>
      <c r="IE523" s="33"/>
      <c r="IF523" s="33"/>
      <c r="IG523" s="33"/>
      <c r="IH523" s="33"/>
      <c r="II523" s="33"/>
      <c r="IJ523" s="33"/>
      <c r="IK523" s="33"/>
      <c r="IL523" s="33"/>
      <c r="IM523" s="33"/>
      <c r="IN523" s="33"/>
      <c r="IO523" s="33"/>
      <c r="IP523" s="33"/>
      <c r="IQ523" s="33"/>
      <c r="IR523" s="33"/>
      <c r="IS523" s="33"/>
      <c r="IT523" s="33"/>
      <c r="IU523" s="33"/>
      <c r="IV523" s="33"/>
    </row>
    <row r="524" spans="1:256" ht="33.75">
      <c r="A524" s="178" t="s">
        <v>1240</v>
      </c>
      <c r="B524" s="163" t="s">
        <v>1238</v>
      </c>
      <c r="C524" s="174" t="s">
        <v>1241</v>
      </c>
      <c r="D524" s="179" t="s">
        <v>1239</v>
      </c>
      <c r="E524" s="164" t="s">
        <v>1242</v>
      </c>
      <c r="F524" s="8">
        <v>0.72</v>
      </c>
      <c r="G524" s="10" t="s">
        <v>2402</v>
      </c>
      <c r="H524" s="12">
        <v>76.8</v>
      </c>
      <c r="I524" s="12">
        <v>1.4</v>
      </c>
      <c r="J524" s="12">
        <v>0.2</v>
      </c>
      <c r="K524" s="11">
        <v>15.699999999999989</v>
      </c>
      <c r="L524" s="12" t="s">
        <v>2401</v>
      </c>
      <c r="M524" s="11">
        <v>0.7</v>
      </c>
      <c r="N524" s="12">
        <v>10</v>
      </c>
      <c r="O524" s="12">
        <v>0.6</v>
      </c>
      <c r="P524" s="12"/>
      <c r="Q524" s="12">
        <v>10</v>
      </c>
      <c r="R524" s="12">
        <v>495</v>
      </c>
      <c r="S524" s="12">
        <v>6</v>
      </c>
      <c r="T524" s="8"/>
      <c r="U524" s="8"/>
      <c r="V524" s="10">
        <v>1.1111111111111112</v>
      </c>
      <c r="W524" s="10">
        <v>0</v>
      </c>
      <c r="X524" s="10">
        <v>13.333333333333334</v>
      </c>
      <c r="Y524" s="10"/>
      <c r="Z524" s="10"/>
      <c r="AA524" s="12"/>
      <c r="AB524" s="12">
        <v>0</v>
      </c>
      <c r="AC524" s="12"/>
      <c r="AD524" s="12">
        <v>0.11</v>
      </c>
      <c r="AE524" s="12">
        <v>7.0000000000000007E-2</v>
      </c>
      <c r="AF524" s="8" t="s">
        <v>278</v>
      </c>
      <c r="AG524" s="11">
        <v>0.6</v>
      </c>
      <c r="AH524" s="12"/>
      <c r="AI524" s="12"/>
      <c r="AJ524" s="12"/>
      <c r="AK524" s="11">
        <v>5</v>
      </c>
    </row>
    <row r="525" spans="1:256" s="41" customFormat="1" ht="8.25">
      <c r="A525" s="197" t="s">
        <v>112</v>
      </c>
      <c r="B525" s="193"/>
      <c r="C525" s="193"/>
      <c r="D525" s="194"/>
      <c r="E525" s="181"/>
      <c r="F525" s="43"/>
      <c r="G525" s="34"/>
      <c r="H525" s="44"/>
      <c r="I525" s="44"/>
      <c r="J525" s="44"/>
      <c r="K525" s="44"/>
      <c r="L525" s="44"/>
      <c r="M525" s="44"/>
      <c r="N525" s="34"/>
      <c r="O525" s="44"/>
      <c r="P525" s="34"/>
      <c r="Q525" s="34"/>
      <c r="R525" s="34"/>
      <c r="S525" s="34"/>
      <c r="T525" s="43"/>
      <c r="U525" s="43"/>
      <c r="V525" s="34"/>
      <c r="W525" s="34"/>
      <c r="X525" s="34"/>
      <c r="Y525" s="34"/>
      <c r="Z525" s="34"/>
      <c r="AA525" s="34"/>
      <c r="AB525" s="34"/>
      <c r="AC525" s="43"/>
      <c r="AD525" s="43"/>
      <c r="AE525" s="43"/>
      <c r="AF525" s="43"/>
      <c r="AG525" s="43"/>
      <c r="AH525" s="43"/>
      <c r="AI525" s="42"/>
      <c r="AJ525" s="34"/>
      <c r="AK525" s="44"/>
    </row>
    <row r="526" spans="1:256" s="33" customFormat="1" ht="8.25">
      <c r="A526" s="198" t="s">
        <v>113</v>
      </c>
      <c r="B526" s="195"/>
      <c r="C526" s="195"/>
      <c r="D526" s="196"/>
      <c r="E526" s="171"/>
      <c r="F526" s="43"/>
      <c r="G526" s="34"/>
      <c r="H526" s="34">
        <v>1</v>
      </c>
      <c r="I526" s="34">
        <v>1</v>
      </c>
      <c r="J526" s="34">
        <v>1</v>
      </c>
      <c r="K526" s="34"/>
      <c r="L526" s="34">
        <v>1</v>
      </c>
      <c r="M526" s="34">
        <v>1</v>
      </c>
      <c r="N526" s="34">
        <v>1</v>
      </c>
      <c r="O526" s="34">
        <v>1</v>
      </c>
      <c r="P526" s="34"/>
      <c r="Q526" s="34">
        <v>1</v>
      </c>
      <c r="R526" s="34">
        <v>1</v>
      </c>
      <c r="S526" s="34">
        <v>1</v>
      </c>
      <c r="T526" s="34"/>
      <c r="U526" s="34"/>
      <c r="V526" s="34"/>
      <c r="W526" s="34">
        <v>1</v>
      </c>
      <c r="X526" s="34">
        <v>1</v>
      </c>
      <c r="Y526" s="34"/>
      <c r="Z526" s="34"/>
      <c r="AA526" s="34"/>
      <c r="AB526" s="34">
        <v>1</v>
      </c>
      <c r="AC526" s="34"/>
      <c r="AD526" s="34">
        <v>1</v>
      </c>
      <c r="AE526" s="34">
        <v>1</v>
      </c>
      <c r="AF526" s="34">
        <v>1</v>
      </c>
      <c r="AG526" s="34">
        <v>1</v>
      </c>
      <c r="AH526" s="34"/>
      <c r="AI526" s="34"/>
      <c r="AJ526" s="34"/>
      <c r="AK526" s="34">
        <v>1</v>
      </c>
    </row>
    <row r="527" spans="1:256" s="18" customFormat="1" ht="56.25">
      <c r="A527" s="175" t="s">
        <v>1074</v>
      </c>
      <c r="B527" s="188" t="s">
        <v>1069</v>
      </c>
      <c r="C527" s="173" t="s">
        <v>1075</v>
      </c>
      <c r="D527" s="186" t="s">
        <v>1070</v>
      </c>
      <c r="E527" s="167" t="s">
        <v>1076</v>
      </c>
      <c r="F527" s="30">
        <v>1</v>
      </c>
      <c r="G527" s="28" t="s">
        <v>1887</v>
      </c>
      <c r="H527" s="29">
        <v>88.694999999999993</v>
      </c>
      <c r="I527" s="29">
        <v>0.54</v>
      </c>
      <c r="J527" s="29">
        <v>0.71500000000000008</v>
      </c>
      <c r="K527" s="29">
        <v>6.7099999999999937</v>
      </c>
      <c r="L527" s="27">
        <v>2.8</v>
      </c>
      <c r="M527" s="29">
        <v>0.54</v>
      </c>
      <c r="N527" s="28">
        <v>9.5</v>
      </c>
      <c r="O527" s="29">
        <v>0.82233333333333325</v>
      </c>
      <c r="P527" s="27">
        <v>19</v>
      </c>
      <c r="Q527" s="27">
        <v>23</v>
      </c>
      <c r="R527" s="28">
        <v>127.8</v>
      </c>
      <c r="S527" s="27">
        <v>4</v>
      </c>
      <c r="T527" s="30">
        <v>0.377</v>
      </c>
      <c r="U527" s="30">
        <v>0.124</v>
      </c>
      <c r="V527" s="28">
        <v>6.6805555555555562</v>
      </c>
      <c r="W527" s="28">
        <v>0</v>
      </c>
      <c r="X527" s="28">
        <v>80.166666666666671</v>
      </c>
      <c r="Y527" s="28">
        <v>52.000000000000007</v>
      </c>
      <c r="Z527" s="28">
        <v>54.166666666666671</v>
      </c>
      <c r="AA527" s="27">
        <v>0</v>
      </c>
      <c r="AB527" s="27">
        <v>0</v>
      </c>
      <c r="AC527" s="27" t="s">
        <v>126</v>
      </c>
      <c r="AD527" s="27">
        <v>0.12</v>
      </c>
      <c r="AE527" s="27">
        <v>0.04</v>
      </c>
      <c r="AF527" s="29">
        <v>0.5</v>
      </c>
      <c r="AG527" s="29">
        <v>0.36699999999999999</v>
      </c>
      <c r="AH527" s="29">
        <v>0.13300000000000001</v>
      </c>
      <c r="AI527" s="27">
        <v>1.7000000000000001E-2</v>
      </c>
      <c r="AJ527" s="27">
        <v>12</v>
      </c>
      <c r="AK527" s="27">
        <v>49.4</v>
      </c>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c r="BU527" s="6"/>
      <c r="BV527" s="6"/>
      <c r="BW527" s="6"/>
      <c r="BX527" s="6"/>
      <c r="BY527" s="6"/>
      <c r="BZ527" s="6"/>
      <c r="CA527" s="6"/>
      <c r="CB527" s="6"/>
      <c r="CC527" s="6"/>
      <c r="CD527" s="6"/>
      <c r="CE527" s="6"/>
      <c r="CF527" s="6"/>
      <c r="CG527" s="6"/>
      <c r="CH527" s="6"/>
      <c r="CI527" s="6"/>
      <c r="CJ527" s="6"/>
      <c r="CK527" s="6"/>
      <c r="CL527" s="6"/>
      <c r="CM527" s="6"/>
      <c r="CN527" s="6"/>
      <c r="CO527" s="6"/>
      <c r="CP527" s="6"/>
      <c r="CQ527" s="6"/>
      <c r="CR527" s="6"/>
      <c r="CS527" s="6"/>
      <c r="CT527" s="6"/>
      <c r="CU527" s="6"/>
      <c r="CV527" s="6"/>
      <c r="CW527" s="6"/>
      <c r="CX527" s="6"/>
      <c r="CY527" s="6"/>
      <c r="CZ527" s="6"/>
      <c r="DA527" s="6"/>
      <c r="DB527" s="6"/>
      <c r="DC527" s="6"/>
      <c r="DD527" s="6"/>
      <c r="DE527" s="6"/>
      <c r="DF527" s="6"/>
      <c r="DG527" s="6"/>
      <c r="DH527" s="6"/>
      <c r="DI527" s="6"/>
      <c r="DJ527" s="6"/>
      <c r="DK527" s="6"/>
      <c r="DL527" s="6"/>
      <c r="DM527" s="6"/>
      <c r="DN527" s="6"/>
      <c r="DO527" s="6"/>
      <c r="DP527" s="6"/>
      <c r="DQ527" s="6"/>
      <c r="DR527" s="6"/>
      <c r="DS527" s="6"/>
      <c r="DT527" s="6"/>
      <c r="DU527" s="6"/>
      <c r="DV527" s="6"/>
      <c r="DW527" s="6"/>
      <c r="DX527" s="6"/>
      <c r="DY527" s="6"/>
      <c r="DZ527" s="6"/>
      <c r="EA527" s="6"/>
      <c r="EB527" s="6"/>
      <c r="EC527" s="6"/>
      <c r="ED527" s="6"/>
      <c r="EE527" s="6"/>
      <c r="EF527" s="6"/>
      <c r="EG527" s="6"/>
      <c r="EH527" s="6"/>
      <c r="EI527" s="6"/>
      <c r="EJ527" s="6"/>
      <c r="EK527" s="6"/>
      <c r="EL527" s="6"/>
      <c r="EM527" s="6"/>
      <c r="EN527" s="6"/>
      <c r="EO527" s="6"/>
      <c r="EP527" s="6"/>
      <c r="EQ527" s="6"/>
      <c r="ER527" s="6"/>
      <c r="ES527" s="6"/>
      <c r="ET527" s="6"/>
      <c r="EU527" s="6"/>
      <c r="EV527" s="6"/>
      <c r="EW527" s="6"/>
      <c r="EX527" s="6"/>
      <c r="EY527" s="6"/>
      <c r="EZ527" s="6"/>
      <c r="FA527" s="6"/>
      <c r="FB527" s="6"/>
      <c r="FC527" s="6"/>
      <c r="FD527" s="6"/>
      <c r="FE527" s="6"/>
      <c r="FF527" s="6"/>
      <c r="FG527" s="6"/>
      <c r="FH527" s="6"/>
      <c r="FI527" s="6"/>
      <c r="FJ527" s="6"/>
      <c r="FK527" s="6"/>
      <c r="FL527" s="6"/>
      <c r="FM527" s="6"/>
      <c r="FN527" s="6"/>
      <c r="FO527" s="6"/>
      <c r="FP527" s="6"/>
      <c r="FQ527" s="6"/>
      <c r="FR527" s="6"/>
      <c r="FS527" s="6"/>
      <c r="FT527" s="6"/>
      <c r="FU527" s="6"/>
      <c r="FV527" s="6"/>
      <c r="FW527" s="6"/>
      <c r="FX527" s="6"/>
      <c r="FY527" s="6"/>
      <c r="FZ527" s="6"/>
      <c r="GA527" s="6"/>
      <c r="GB527" s="6"/>
      <c r="GC527" s="6"/>
      <c r="GD527" s="6"/>
      <c r="GE527" s="6"/>
      <c r="GF527" s="6"/>
      <c r="GG527" s="6"/>
      <c r="GH527" s="6"/>
      <c r="GI527" s="6"/>
      <c r="GJ527" s="6"/>
      <c r="GK527" s="6"/>
      <c r="GL527" s="6"/>
      <c r="GM527" s="6"/>
      <c r="GN527" s="6"/>
      <c r="GO527" s="6"/>
      <c r="GP527" s="6"/>
      <c r="GQ527" s="6"/>
      <c r="GR527" s="6"/>
      <c r="GS527" s="6"/>
      <c r="GT527" s="6"/>
      <c r="GU527" s="6"/>
      <c r="GV527" s="6"/>
      <c r="GW527" s="6"/>
      <c r="GX527" s="6"/>
      <c r="GY527" s="6"/>
      <c r="GZ527" s="6"/>
      <c r="HA527" s="6"/>
      <c r="HB527" s="6"/>
      <c r="HC527" s="6"/>
      <c r="HD527" s="6"/>
      <c r="HE527" s="6"/>
      <c r="HF527" s="6"/>
      <c r="HG527" s="6"/>
      <c r="HH527" s="6"/>
      <c r="HI527" s="6"/>
      <c r="HJ527" s="6"/>
      <c r="HK527" s="6"/>
      <c r="HL527" s="6"/>
      <c r="HM527" s="6"/>
      <c r="HN527" s="6"/>
      <c r="HO527" s="6"/>
      <c r="HP527" s="6"/>
      <c r="HQ527" s="6"/>
      <c r="HR527" s="6"/>
      <c r="HS527" s="6"/>
      <c r="HT527" s="6"/>
      <c r="HU527" s="6"/>
      <c r="HV527" s="6"/>
      <c r="HW527" s="6"/>
      <c r="HX527" s="6"/>
      <c r="HY527" s="6"/>
      <c r="HZ527" s="6"/>
      <c r="IA527" s="6"/>
      <c r="IB527" s="6"/>
      <c r="IC527" s="6"/>
      <c r="ID527" s="6"/>
      <c r="IE527" s="6"/>
      <c r="IF527" s="6"/>
      <c r="IG527" s="6"/>
      <c r="IH527" s="6"/>
      <c r="II527" s="6"/>
      <c r="IJ527" s="6"/>
      <c r="IK527" s="6"/>
      <c r="IL527" s="6"/>
      <c r="IM527" s="6"/>
      <c r="IN527" s="6"/>
      <c r="IO527" s="6"/>
      <c r="IP527" s="6"/>
      <c r="IQ527" s="6"/>
      <c r="IR527" s="6"/>
      <c r="IS527" s="6"/>
      <c r="IT527" s="6"/>
      <c r="IU527" s="6"/>
      <c r="IV527" s="6"/>
    </row>
    <row r="528" spans="1:256" s="35" customFormat="1" ht="8.25">
      <c r="A528" s="176" t="s">
        <v>112</v>
      </c>
      <c r="B528" s="189"/>
      <c r="C528" s="189"/>
      <c r="D528" s="190"/>
      <c r="E528" s="172"/>
      <c r="F528" s="39"/>
      <c r="G528" s="25"/>
      <c r="H528" s="40">
        <v>3.7529921396134074</v>
      </c>
      <c r="I528" s="40">
        <v>7.1180521680208456E-2</v>
      </c>
      <c r="J528" s="40" t="s">
        <v>2400</v>
      </c>
      <c r="K528" s="40"/>
      <c r="L528" s="40"/>
      <c r="M528" s="40" t="s">
        <v>1899</v>
      </c>
      <c r="N528" s="25">
        <v>6.4549722436790278</v>
      </c>
      <c r="O528" s="40">
        <v>0.55913892131860532</v>
      </c>
      <c r="P528" s="25" t="s">
        <v>2399</v>
      </c>
      <c r="Q528" s="25"/>
      <c r="R528" s="25" t="s">
        <v>2398</v>
      </c>
      <c r="S528" s="25"/>
      <c r="T528" s="39" t="s">
        <v>2397</v>
      </c>
      <c r="U528" s="39" t="s">
        <v>2396</v>
      </c>
      <c r="V528" s="25"/>
      <c r="W528" s="25"/>
      <c r="X528" s="25"/>
      <c r="Y528" s="25"/>
      <c r="Z528" s="25"/>
      <c r="AA528" s="25"/>
      <c r="AB528" s="25"/>
      <c r="AC528" s="39"/>
      <c r="AD528" s="39"/>
      <c r="AE528" s="39"/>
      <c r="AF528" s="39"/>
      <c r="AG528" s="39"/>
      <c r="AH528" s="39"/>
      <c r="AI528" s="38"/>
      <c r="AJ528" s="25"/>
      <c r="AK528" s="40">
        <v>17.484469298971213</v>
      </c>
      <c r="AL528" s="41"/>
      <c r="AM528" s="41"/>
      <c r="AN528" s="41"/>
      <c r="AO528" s="41"/>
      <c r="AP528" s="41"/>
      <c r="AQ528" s="41"/>
      <c r="AR528" s="41"/>
      <c r="AS528" s="41"/>
      <c r="AT528" s="41"/>
      <c r="AU528" s="41"/>
      <c r="AV528" s="41"/>
      <c r="AW528" s="41"/>
      <c r="AX528" s="41"/>
      <c r="AY528" s="41"/>
      <c r="AZ528" s="41"/>
      <c r="BA528" s="41"/>
      <c r="BB528" s="41"/>
      <c r="BC528" s="41"/>
      <c r="BD528" s="41"/>
      <c r="BE528" s="41"/>
      <c r="BF528" s="41"/>
      <c r="BG528" s="41"/>
      <c r="BH528" s="41"/>
      <c r="BI528" s="41"/>
      <c r="BJ528" s="41"/>
      <c r="BK528" s="41"/>
      <c r="BL528" s="41"/>
      <c r="BM528" s="41"/>
      <c r="BN528" s="41"/>
      <c r="BO528" s="41"/>
      <c r="BP528" s="41"/>
      <c r="BQ528" s="41"/>
      <c r="BR528" s="41"/>
      <c r="BS528" s="41"/>
      <c r="BT528" s="41"/>
      <c r="BU528" s="41"/>
      <c r="BV528" s="41"/>
      <c r="BW528" s="41"/>
      <c r="BX528" s="41"/>
      <c r="BY528" s="41"/>
      <c r="BZ528" s="41"/>
      <c r="CA528" s="41"/>
      <c r="CB528" s="41"/>
      <c r="CC528" s="41"/>
      <c r="CD528" s="41"/>
      <c r="CE528" s="41"/>
      <c r="CF528" s="41"/>
      <c r="CG528" s="41"/>
      <c r="CH528" s="41"/>
      <c r="CI528" s="41"/>
      <c r="CJ528" s="41"/>
      <c r="CK528" s="41"/>
      <c r="CL528" s="41"/>
      <c r="CM528" s="41"/>
      <c r="CN528" s="41"/>
      <c r="CO528" s="41"/>
      <c r="CP528" s="41"/>
      <c r="CQ528" s="41"/>
      <c r="CR528" s="41"/>
      <c r="CS528" s="41"/>
      <c r="CT528" s="41"/>
      <c r="CU528" s="41"/>
      <c r="CV528" s="41"/>
      <c r="CW528" s="41"/>
      <c r="CX528" s="41"/>
      <c r="CY528" s="41"/>
      <c r="CZ528" s="41"/>
      <c r="DA528" s="41"/>
      <c r="DB528" s="41"/>
      <c r="DC528" s="41"/>
      <c r="DD528" s="41"/>
      <c r="DE528" s="41"/>
      <c r="DF528" s="41"/>
      <c r="DG528" s="41"/>
      <c r="DH528" s="41"/>
      <c r="DI528" s="41"/>
      <c r="DJ528" s="41"/>
      <c r="DK528" s="41"/>
      <c r="DL528" s="41"/>
      <c r="DM528" s="41"/>
      <c r="DN528" s="41"/>
      <c r="DO528" s="41"/>
      <c r="DP528" s="41"/>
      <c r="DQ528" s="41"/>
      <c r="DR528" s="41"/>
      <c r="DS528" s="41"/>
      <c r="DT528" s="41"/>
      <c r="DU528" s="41"/>
      <c r="DV528" s="41"/>
      <c r="DW528" s="41"/>
      <c r="DX528" s="41"/>
      <c r="DY528" s="41"/>
      <c r="DZ528" s="41"/>
      <c r="EA528" s="41"/>
      <c r="EB528" s="41"/>
      <c r="EC528" s="41"/>
      <c r="ED528" s="41"/>
      <c r="EE528" s="41"/>
      <c r="EF528" s="41"/>
      <c r="EG528" s="41"/>
      <c r="EH528" s="41"/>
      <c r="EI528" s="41"/>
      <c r="EJ528" s="41"/>
      <c r="EK528" s="41"/>
      <c r="EL528" s="41"/>
      <c r="EM528" s="41"/>
      <c r="EN528" s="41"/>
      <c r="EO528" s="41"/>
      <c r="EP528" s="41"/>
      <c r="EQ528" s="41"/>
      <c r="ER528" s="41"/>
      <c r="ES528" s="41"/>
      <c r="ET528" s="41"/>
      <c r="EU528" s="41"/>
      <c r="EV528" s="41"/>
      <c r="EW528" s="41"/>
      <c r="EX528" s="41"/>
      <c r="EY528" s="41"/>
      <c r="EZ528" s="41"/>
      <c r="FA528" s="41"/>
      <c r="FB528" s="41"/>
      <c r="FC528" s="41"/>
      <c r="FD528" s="41"/>
      <c r="FE528" s="41"/>
      <c r="FF528" s="41"/>
      <c r="FG528" s="41"/>
      <c r="FH528" s="41"/>
      <c r="FI528" s="41"/>
      <c r="FJ528" s="41"/>
      <c r="FK528" s="41"/>
      <c r="FL528" s="41"/>
      <c r="FM528" s="41"/>
      <c r="FN528" s="41"/>
      <c r="FO528" s="41"/>
      <c r="FP528" s="41"/>
      <c r="FQ528" s="41"/>
      <c r="FR528" s="41"/>
      <c r="FS528" s="41"/>
      <c r="FT528" s="41"/>
      <c r="FU528" s="41"/>
      <c r="FV528" s="41"/>
      <c r="FW528" s="41"/>
      <c r="FX528" s="41"/>
      <c r="FY528" s="41"/>
      <c r="FZ528" s="41"/>
      <c r="GA528" s="41"/>
      <c r="GB528" s="41"/>
      <c r="GC528" s="41"/>
      <c r="GD528" s="41"/>
      <c r="GE528" s="41"/>
      <c r="GF528" s="41"/>
      <c r="GG528" s="41"/>
      <c r="GH528" s="41"/>
      <c r="GI528" s="41"/>
      <c r="GJ528" s="41"/>
      <c r="GK528" s="41"/>
      <c r="GL528" s="41"/>
      <c r="GM528" s="41"/>
      <c r="GN528" s="41"/>
      <c r="GO528" s="41"/>
      <c r="GP528" s="41"/>
      <c r="GQ528" s="41"/>
      <c r="GR528" s="41"/>
      <c r="GS528" s="41"/>
      <c r="GT528" s="41"/>
      <c r="GU528" s="41"/>
      <c r="GV528" s="41"/>
      <c r="GW528" s="41"/>
      <c r="GX528" s="41"/>
      <c r="GY528" s="41"/>
      <c r="GZ528" s="41"/>
      <c r="HA528" s="41"/>
      <c r="HB528" s="41"/>
      <c r="HC528" s="41"/>
      <c r="HD528" s="41"/>
      <c r="HE528" s="41"/>
      <c r="HF528" s="41"/>
      <c r="HG528" s="41"/>
      <c r="HH528" s="41"/>
      <c r="HI528" s="41"/>
      <c r="HJ528" s="41"/>
      <c r="HK528" s="41"/>
      <c r="HL528" s="41"/>
      <c r="HM528" s="41"/>
      <c r="HN528" s="41"/>
      <c r="HO528" s="41"/>
      <c r="HP528" s="41"/>
      <c r="HQ528" s="41"/>
      <c r="HR528" s="41"/>
      <c r="HS528" s="41"/>
      <c r="HT528" s="41"/>
      <c r="HU528" s="41"/>
      <c r="HV528" s="41"/>
      <c r="HW528" s="41"/>
      <c r="HX528" s="41"/>
      <c r="HY528" s="41"/>
      <c r="HZ528" s="41"/>
      <c r="IA528" s="41"/>
      <c r="IB528" s="41"/>
      <c r="IC528" s="41"/>
      <c r="ID528" s="41"/>
      <c r="IE528" s="41"/>
      <c r="IF528" s="41"/>
      <c r="IG528" s="41"/>
      <c r="IH528" s="41"/>
      <c r="II528" s="41"/>
      <c r="IJ528" s="41"/>
      <c r="IK528" s="41"/>
      <c r="IL528" s="41"/>
      <c r="IM528" s="41"/>
      <c r="IN528" s="41"/>
      <c r="IO528" s="41"/>
      <c r="IP528" s="41"/>
      <c r="IQ528" s="41"/>
      <c r="IR528" s="41"/>
      <c r="IS528" s="41"/>
      <c r="IT528" s="41"/>
      <c r="IU528" s="41"/>
      <c r="IV528" s="41"/>
    </row>
    <row r="529" spans="1:256" s="24" customFormat="1" ht="8.25">
      <c r="A529" s="177" t="s">
        <v>113</v>
      </c>
      <c r="B529" s="191"/>
      <c r="C529" s="191"/>
      <c r="D529" s="192"/>
      <c r="E529" s="169"/>
      <c r="F529" s="39"/>
      <c r="G529" s="25"/>
      <c r="H529" s="25">
        <v>6</v>
      </c>
      <c r="I529" s="25">
        <v>4</v>
      </c>
      <c r="J529" s="25">
        <v>2</v>
      </c>
      <c r="K529" s="25"/>
      <c r="L529" s="25">
        <v>1</v>
      </c>
      <c r="M529" s="25">
        <v>2</v>
      </c>
      <c r="N529" s="25">
        <v>4</v>
      </c>
      <c r="O529" s="25">
        <v>3</v>
      </c>
      <c r="P529" s="25">
        <v>2</v>
      </c>
      <c r="Q529" s="25">
        <v>1</v>
      </c>
      <c r="R529" s="25">
        <v>2</v>
      </c>
      <c r="S529" s="25">
        <v>1</v>
      </c>
      <c r="T529" s="25">
        <v>2</v>
      </c>
      <c r="U529" s="25">
        <v>2</v>
      </c>
      <c r="V529" s="25"/>
      <c r="W529" s="25">
        <v>1</v>
      </c>
      <c r="X529" s="25"/>
      <c r="Y529" s="25">
        <v>1</v>
      </c>
      <c r="Z529" s="25">
        <v>1</v>
      </c>
      <c r="AA529" s="25">
        <v>1</v>
      </c>
      <c r="AB529" s="25">
        <v>1</v>
      </c>
      <c r="AC529" s="25">
        <v>1</v>
      </c>
      <c r="AD529" s="25">
        <v>1</v>
      </c>
      <c r="AE529" s="25">
        <v>1</v>
      </c>
      <c r="AF529" s="25"/>
      <c r="AG529" s="25">
        <v>1</v>
      </c>
      <c r="AH529" s="25">
        <v>1</v>
      </c>
      <c r="AI529" s="25">
        <v>1</v>
      </c>
      <c r="AJ529" s="25">
        <v>1</v>
      </c>
      <c r="AK529" s="25">
        <v>4</v>
      </c>
      <c r="AL529" s="33"/>
      <c r="AM529" s="33"/>
      <c r="AN529" s="33"/>
      <c r="AO529" s="33"/>
      <c r="AP529" s="33"/>
      <c r="AQ529" s="33"/>
      <c r="AR529" s="33"/>
      <c r="AS529" s="33"/>
      <c r="AT529" s="33"/>
      <c r="AU529" s="33"/>
      <c r="AV529" s="33"/>
      <c r="AW529" s="33"/>
      <c r="AX529" s="33"/>
      <c r="AY529" s="33"/>
      <c r="AZ529" s="33"/>
      <c r="BA529" s="33"/>
      <c r="BB529" s="33"/>
      <c r="BC529" s="33"/>
      <c r="BD529" s="33"/>
      <c r="BE529" s="33"/>
      <c r="BF529" s="33"/>
      <c r="BG529" s="33"/>
      <c r="BH529" s="33"/>
      <c r="BI529" s="33"/>
      <c r="BJ529" s="33"/>
      <c r="BK529" s="33"/>
      <c r="BL529" s="33"/>
      <c r="BM529" s="33"/>
      <c r="BN529" s="33"/>
      <c r="BO529" s="33"/>
      <c r="BP529" s="33"/>
      <c r="BQ529" s="33"/>
      <c r="BR529" s="33"/>
      <c r="BS529" s="33"/>
      <c r="BT529" s="33"/>
      <c r="BU529" s="33"/>
      <c r="BV529" s="33"/>
      <c r="BW529" s="33"/>
      <c r="BX529" s="33"/>
      <c r="BY529" s="33"/>
      <c r="BZ529" s="33"/>
      <c r="CA529" s="33"/>
      <c r="CB529" s="33"/>
      <c r="CC529" s="33"/>
      <c r="CD529" s="33"/>
      <c r="CE529" s="33"/>
      <c r="CF529" s="33"/>
      <c r="CG529" s="33"/>
      <c r="CH529" s="33"/>
      <c r="CI529" s="33"/>
      <c r="CJ529" s="33"/>
      <c r="CK529" s="33"/>
      <c r="CL529" s="33"/>
      <c r="CM529" s="33"/>
      <c r="CN529" s="33"/>
      <c r="CO529" s="33"/>
      <c r="CP529" s="33"/>
      <c r="CQ529" s="33"/>
      <c r="CR529" s="33"/>
      <c r="CS529" s="33"/>
      <c r="CT529" s="33"/>
      <c r="CU529" s="33"/>
      <c r="CV529" s="33"/>
      <c r="CW529" s="33"/>
      <c r="CX529" s="33"/>
      <c r="CY529" s="33"/>
      <c r="CZ529" s="33"/>
      <c r="DA529" s="33"/>
      <c r="DB529" s="33"/>
      <c r="DC529" s="33"/>
      <c r="DD529" s="33"/>
      <c r="DE529" s="33"/>
      <c r="DF529" s="33"/>
      <c r="DG529" s="33"/>
      <c r="DH529" s="33"/>
      <c r="DI529" s="33"/>
      <c r="DJ529" s="33"/>
      <c r="DK529" s="33"/>
      <c r="DL529" s="33"/>
      <c r="DM529" s="33"/>
      <c r="DN529" s="33"/>
      <c r="DO529" s="33"/>
      <c r="DP529" s="33"/>
      <c r="DQ529" s="33"/>
      <c r="DR529" s="33"/>
      <c r="DS529" s="33"/>
      <c r="DT529" s="33"/>
      <c r="DU529" s="33"/>
      <c r="DV529" s="33"/>
      <c r="DW529" s="33"/>
      <c r="DX529" s="33"/>
      <c r="DY529" s="33"/>
      <c r="DZ529" s="33"/>
      <c r="EA529" s="33"/>
      <c r="EB529" s="33"/>
      <c r="EC529" s="33"/>
      <c r="ED529" s="33"/>
      <c r="EE529" s="33"/>
      <c r="EF529" s="33"/>
      <c r="EG529" s="33"/>
      <c r="EH529" s="33"/>
      <c r="EI529" s="33"/>
      <c r="EJ529" s="33"/>
      <c r="EK529" s="33"/>
      <c r="EL529" s="33"/>
      <c r="EM529" s="33"/>
      <c r="EN529" s="33"/>
      <c r="EO529" s="33"/>
      <c r="EP529" s="33"/>
      <c r="EQ529" s="33"/>
      <c r="ER529" s="33"/>
      <c r="ES529" s="33"/>
      <c r="ET529" s="33"/>
      <c r="EU529" s="33"/>
      <c r="EV529" s="33"/>
      <c r="EW529" s="33"/>
      <c r="EX529" s="33"/>
      <c r="EY529" s="33"/>
      <c r="EZ529" s="33"/>
      <c r="FA529" s="33"/>
      <c r="FB529" s="33"/>
      <c r="FC529" s="33"/>
      <c r="FD529" s="33"/>
      <c r="FE529" s="33"/>
      <c r="FF529" s="33"/>
      <c r="FG529" s="33"/>
      <c r="FH529" s="33"/>
      <c r="FI529" s="33"/>
      <c r="FJ529" s="33"/>
      <c r="FK529" s="33"/>
      <c r="FL529" s="33"/>
      <c r="FM529" s="33"/>
      <c r="FN529" s="33"/>
      <c r="FO529" s="33"/>
      <c r="FP529" s="33"/>
      <c r="FQ529" s="33"/>
      <c r="FR529" s="33"/>
      <c r="FS529" s="33"/>
      <c r="FT529" s="33"/>
      <c r="FU529" s="33"/>
      <c r="FV529" s="33"/>
      <c r="FW529" s="33"/>
      <c r="FX529" s="33"/>
      <c r="FY529" s="33"/>
      <c r="FZ529" s="33"/>
      <c r="GA529" s="33"/>
      <c r="GB529" s="33"/>
      <c r="GC529" s="33"/>
      <c r="GD529" s="33"/>
      <c r="GE529" s="33"/>
      <c r="GF529" s="33"/>
      <c r="GG529" s="33"/>
      <c r="GH529" s="33"/>
      <c r="GI529" s="33"/>
      <c r="GJ529" s="33"/>
      <c r="GK529" s="33"/>
      <c r="GL529" s="33"/>
      <c r="GM529" s="33"/>
      <c r="GN529" s="33"/>
      <c r="GO529" s="33"/>
      <c r="GP529" s="33"/>
      <c r="GQ529" s="33"/>
      <c r="GR529" s="33"/>
      <c r="GS529" s="33"/>
      <c r="GT529" s="33"/>
      <c r="GU529" s="33"/>
      <c r="GV529" s="33"/>
      <c r="GW529" s="33"/>
      <c r="GX529" s="33"/>
      <c r="GY529" s="33"/>
      <c r="GZ529" s="33"/>
      <c r="HA529" s="33"/>
      <c r="HB529" s="33"/>
      <c r="HC529" s="33"/>
      <c r="HD529" s="33"/>
      <c r="HE529" s="33"/>
      <c r="HF529" s="33"/>
      <c r="HG529" s="33"/>
      <c r="HH529" s="33"/>
      <c r="HI529" s="33"/>
      <c r="HJ529" s="33"/>
      <c r="HK529" s="33"/>
      <c r="HL529" s="33"/>
      <c r="HM529" s="33"/>
      <c r="HN529" s="33"/>
      <c r="HO529" s="33"/>
      <c r="HP529" s="33"/>
      <c r="HQ529" s="33"/>
      <c r="HR529" s="33"/>
      <c r="HS529" s="33"/>
      <c r="HT529" s="33"/>
      <c r="HU529" s="33"/>
      <c r="HV529" s="33"/>
      <c r="HW529" s="33"/>
      <c r="HX529" s="33"/>
      <c r="HY529" s="33"/>
      <c r="HZ529" s="33"/>
      <c r="IA529" s="33"/>
      <c r="IB529" s="33"/>
      <c r="IC529" s="33"/>
      <c r="ID529" s="33"/>
      <c r="IE529" s="33"/>
      <c r="IF529" s="33"/>
      <c r="IG529" s="33"/>
      <c r="IH529" s="33"/>
      <c r="II529" s="33"/>
      <c r="IJ529" s="33"/>
      <c r="IK529" s="33"/>
      <c r="IL529" s="33"/>
      <c r="IM529" s="33"/>
      <c r="IN529" s="33"/>
      <c r="IO529" s="33"/>
      <c r="IP529" s="33"/>
      <c r="IQ529" s="33"/>
      <c r="IR529" s="33"/>
      <c r="IS529" s="33"/>
      <c r="IT529" s="33"/>
      <c r="IU529" s="33"/>
      <c r="IV529" s="33"/>
    </row>
    <row r="530" spans="1:256" ht="56.25">
      <c r="A530" s="178" t="s">
        <v>1079</v>
      </c>
      <c r="B530" s="163" t="s">
        <v>1077</v>
      </c>
      <c r="C530" s="174" t="s">
        <v>1080</v>
      </c>
      <c r="D530" s="179" t="s">
        <v>1078</v>
      </c>
      <c r="E530" s="164" t="s">
        <v>1081</v>
      </c>
      <c r="F530" s="8">
        <v>0.45</v>
      </c>
      <c r="G530" s="10" t="s">
        <v>2395</v>
      </c>
      <c r="H530" s="11">
        <v>76.063333333333333</v>
      </c>
      <c r="I530" s="11">
        <v>1.8166666666666667</v>
      </c>
      <c r="J530" s="11">
        <v>0.26333333333333336</v>
      </c>
      <c r="K530" s="11">
        <v>16.556666666666658</v>
      </c>
      <c r="L530" s="11">
        <v>4.4000000000000004</v>
      </c>
      <c r="M530" s="11">
        <v>0.9</v>
      </c>
      <c r="N530" s="10">
        <v>17.149999999999999</v>
      </c>
      <c r="O530" s="11">
        <v>1.0170000000000001</v>
      </c>
      <c r="P530" s="12">
        <v>25</v>
      </c>
      <c r="Q530" s="12">
        <v>47</v>
      </c>
      <c r="R530" s="10">
        <v>366.1</v>
      </c>
      <c r="S530" s="12">
        <v>9</v>
      </c>
      <c r="T530" s="8">
        <v>0.32700000000000001</v>
      </c>
      <c r="U530" s="8">
        <v>0.09</v>
      </c>
      <c r="V530" s="10">
        <v>0.33333333333333331</v>
      </c>
      <c r="W530" s="10">
        <v>0</v>
      </c>
      <c r="X530" s="10">
        <v>4</v>
      </c>
      <c r="Y530" s="10">
        <v>0</v>
      </c>
      <c r="Z530" s="10" t="s">
        <v>114</v>
      </c>
      <c r="AA530" s="12"/>
      <c r="AB530" s="12">
        <v>0</v>
      </c>
      <c r="AC530" s="12"/>
      <c r="AD530" s="12">
        <v>7.0000000000000007E-2</v>
      </c>
      <c r="AE530" s="12">
        <v>0.14000000000000001</v>
      </c>
      <c r="AF530" s="11">
        <v>0.9</v>
      </c>
      <c r="AG530" s="11">
        <v>0.8</v>
      </c>
      <c r="AH530" s="12">
        <v>0.1</v>
      </c>
      <c r="AI530" s="13">
        <v>0.2</v>
      </c>
      <c r="AJ530" s="12">
        <v>14</v>
      </c>
      <c r="AK530" s="11">
        <v>37.950000000000003</v>
      </c>
    </row>
    <row r="531" spans="1:256" s="41" customFormat="1" ht="8.25">
      <c r="A531" s="197" t="s">
        <v>112</v>
      </c>
      <c r="B531" s="193"/>
      <c r="C531" s="193"/>
      <c r="D531" s="194"/>
      <c r="E531" s="181"/>
      <c r="F531" s="43"/>
      <c r="G531" s="34"/>
      <c r="H531" s="44">
        <v>2.1276826204425641</v>
      </c>
      <c r="I531" s="44">
        <v>6.6583281184793869E-2</v>
      </c>
      <c r="J531" s="44">
        <v>0.14843629385474871</v>
      </c>
      <c r="K531" s="44"/>
      <c r="L531" s="44"/>
      <c r="M531" s="44"/>
      <c r="N531" s="34">
        <v>1.8859126879754187</v>
      </c>
      <c r="O531" s="44">
        <v>0.34493864188673673</v>
      </c>
      <c r="P531" s="34"/>
      <c r="Q531" s="34"/>
      <c r="R531" s="34"/>
      <c r="S531" s="34"/>
      <c r="T531" s="43" t="s">
        <v>2394</v>
      </c>
      <c r="U531" s="43" t="s">
        <v>2393</v>
      </c>
      <c r="V531" s="34"/>
      <c r="W531" s="34"/>
      <c r="X531" s="34"/>
      <c r="Y531" s="34"/>
      <c r="Z531" s="34"/>
      <c r="AA531" s="34"/>
      <c r="AB531" s="34"/>
      <c r="AC531" s="43"/>
      <c r="AD531" s="43" t="s">
        <v>2269</v>
      </c>
      <c r="AE531" s="43" t="s">
        <v>2392</v>
      </c>
      <c r="AF531" s="43"/>
      <c r="AG531" s="43"/>
      <c r="AH531" s="43"/>
      <c r="AI531" s="42"/>
      <c r="AJ531" s="34"/>
      <c r="AK531" s="44" t="s">
        <v>2391</v>
      </c>
    </row>
    <row r="532" spans="1:256" s="33" customFormat="1" ht="8.25">
      <c r="A532" s="198" t="s">
        <v>113</v>
      </c>
      <c r="B532" s="195"/>
      <c r="C532" s="195"/>
      <c r="D532" s="196"/>
      <c r="E532" s="171"/>
      <c r="F532" s="34"/>
      <c r="G532" s="34"/>
      <c r="H532" s="34">
        <v>3</v>
      </c>
      <c r="I532" s="34">
        <v>3</v>
      </c>
      <c r="J532" s="34">
        <v>3</v>
      </c>
      <c r="K532" s="34"/>
      <c r="L532" s="34">
        <v>1</v>
      </c>
      <c r="M532" s="34">
        <v>1</v>
      </c>
      <c r="N532" s="34">
        <v>4</v>
      </c>
      <c r="O532" s="34">
        <v>4</v>
      </c>
      <c r="P532" s="34">
        <v>1</v>
      </c>
      <c r="Q532" s="34">
        <v>1</v>
      </c>
      <c r="R532" s="34">
        <v>1</v>
      </c>
      <c r="S532" s="34">
        <v>1</v>
      </c>
      <c r="T532" s="34">
        <v>2</v>
      </c>
      <c r="U532" s="34">
        <v>2</v>
      </c>
      <c r="V532" s="34"/>
      <c r="W532" s="34">
        <v>1</v>
      </c>
      <c r="X532" s="34"/>
      <c r="Y532" s="34">
        <v>1</v>
      </c>
      <c r="Z532" s="34">
        <v>1</v>
      </c>
      <c r="AA532" s="34"/>
      <c r="AB532" s="34">
        <v>1</v>
      </c>
      <c r="AC532" s="34"/>
      <c r="AD532" s="34">
        <v>2</v>
      </c>
      <c r="AE532" s="34">
        <v>2</v>
      </c>
      <c r="AF532" s="34"/>
      <c r="AG532" s="34">
        <v>1</v>
      </c>
      <c r="AH532" s="34">
        <v>1</v>
      </c>
      <c r="AI532" s="34">
        <v>1</v>
      </c>
      <c r="AJ532" s="34">
        <v>1</v>
      </c>
      <c r="AK532" s="34">
        <v>2</v>
      </c>
    </row>
    <row r="533" spans="1:256" s="18" customFormat="1" ht="45">
      <c r="A533" s="175" t="s">
        <v>1088</v>
      </c>
      <c r="B533" s="188" t="s">
        <v>1087</v>
      </c>
      <c r="C533" s="173" t="s">
        <v>2390</v>
      </c>
      <c r="D533" s="186" t="s">
        <v>1086</v>
      </c>
      <c r="E533" s="167" t="s">
        <v>1089</v>
      </c>
      <c r="F533" s="30">
        <v>0.75</v>
      </c>
      <c r="G533" s="28" t="s">
        <v>1965</v>
      </c>
      <c r="H533" s="29">
        <v>18</v>
      </c>
      <c r="I533" s="29">
        <v>2.2000000000000002</v>
      </c>
      <c r="J533" s="29">
        <v>0.6</v>
      </c>
      <c r="K533" s="29">
        <v>67.5</v>
      </c>
      <c r="L533" s="29">
        <v>8.3000000000000007</v>
      </c>
      <c r="M533" s="29">
        <v>3.4</v>
      </c>
      <c r="N533" s="28">
        <v>62.85</v>
      </c>
      <c r="O533" s="29">
        <v>1.9</v>
      </c>
      <c r="P533" s="28">
        <v>24.117647058823533</v>
      </c>
      <c r="Q533" s="28">
        <v>76.372549019607845</v>
      </c>
      <c r="R533" s="28">
        <v>824.01960784313735</v>
      </c>
      <c r="S533" s="28">
        <v>14.068627450980394</v>
      </c>
      <c r="T533" s="30">
        <v>0.40196078431372556</v>
      </c>
      <c r="U533" s="30">
        <v>0.2411764705882353</v>
      </c>
      <c r="V533" s="28">
        <v>3.0147058823529416</v>
      </c>
      <c r="W533" s="28">
        <v>0</v>
      </c>
      <c r="X533" s="28">
        <v>36.176470588235297</v>
      </c>
      <c r="Y533" s="28">
        <v>0</v>
      </c>
      <c r="Z533" s="28">
        <v>36.176470588235297</v>
      </c>
      <c r="AA533" s="27">
        <v>0</v>
      </c>
      <c r="AB533" s="27">
        <v>0</v>
      </c>
      <c r="AC533" s="27" t="s">
        <v>1148</v>
      </c>
      <c r="AD533" s="30">
        <v>0.1</v>
      </c>
      <c r="AE533" s="27">
        <v>0.14000000000000001</v>
      </c>
      <c r="AF533" s="29">
        <v>3.1686182669789225</v>
      </c>
      <c r="AG533" s="29">
        <v>1.7283372365339578</v>
      </c>
      <c r="AH533" s="29">
        <v>1.4402810304449647</v>
      </c>
      <c r="AI533" s="54">
        <v>0.17025292563231409</v>
      </c>
      <c r="AJ533" s="28">
        <v>19.604882345539199</v>
      </c>
      <c r="AK533" s="29">
        <v>0.41273436516924633</v>
      </c>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c r="BU533" s="6"/>
      <c r="BV533" s="6"/>
      <c r="BW533" s="6"/>
      <c r="BX533" s="6"/>
      <c r="BY533" s="6"/>
      <c r="BZ533" s="6"/>
      <c r="CA533" s="6"/>
      <c r="CB533" s="6"/>
      <c r="CC533" s="6"/>
      <c r="CD533" s="6"/>
      <c r="CE533" s="6"/>
      <c r="CF533" s="6"/>
      <c r="CG533" s="6"/>
      <c r="CH533" s="6"/>
      <c r="CI533" s="6"/>
      <c r="CJ533" s="6"/>
      <c r="CK533" s="6"/>
      <c r="CL533" s="6"/>
      <c r="CM533" s="6"/>
      <c r="CN533" s="6"/>
      <c r="CO533" s="6"/>
      <c r="CP533" s="6"/>
      <c r="CQ533" s="6"/>
      <c r="CR533" s="6"/>
      <c r="CS533" s="6"/>
      <c r="CT533" s="6"/>
      <c r="CU533" s="6"/>
      <c r="CV533" s="6"/>
      <c r="CW533" s="6"/>
      <c r="CX533" s="6"/>
      <c r="CY533" s="6"/>
      <c r="CZ533" s="6"/>
      <c r="DA533" s="6"/>
      <c r="DB533" s="6"/>
      <c r="DC533" s="6"/>
      <c r="DD533" s="6"/>
      <c r="DE533" s="6"/>
      <c r="DF533" s="6"/>
      <c r="DG533" s="6"/>
      <c r="DH533" s="6"/>
      <c r="DI533" s="6"/>
      <c r="DJ533" s="6"/>
      <c r="DK533" s="6"/>
      <c r="DL533" s="6"/>
      <c r="DM533" s="6"/>
      <c r="DN533" s="6"/>
      <c r="DO533" s="6"/>
      <c r="DP533" s="6"/>
      <c r="DQ533" s="6"/>
      <c r="DR533" s="6"/>
      <c r="DS533" s="6"/>
      <c r="DT533" s="6"/>
      <c r="DU533" s="6"/>
      <c r="DV533" s="6"/>
      <c r="DW533" s="6"/>
      <c r="DX533" s="6"/>
      <c r="DY533" s="6"/>
      <c r="DZ533" s="6"/>
      <c r="EA533" s="6"/>
      <c r="EB533" s="6"/>
      <c r="EC533" s="6"/>
      <c r="ED533" s="6"/>
      <c r="EE533" s="6"/>
      <c r="EF533" s="6"/>
      <c r="EG533" s="6"/>
      <c r="EH533" s="6"/>
      <c r="EI533" s="6"/>
      <c r="EJ533" s="6"/>
      <c r="EK533" s="6"/>
      <c r="EL533" s="6"/>
      <c r="EM533" s="6"/>
      <c r="EN533" s="6"/>
      <c r="EO533" s="6"/>
      <c r="EP533" s="6"/>
      <c r="EQ533" s="6"/>
      <c r="ER533" s="6"/>
      <c r="ES533" s="6"/>
      <c r="ET533" s="6"/>
      <c r="EU533" s="6"/>
      <c r="EV533" s="6"/>
      <c r="EW533" s="6"/>
      <c r="EX533" s="6"/>
      <c r="EY533" s="6"/>
      <c r="EZ533" s="6"/>
      <c r="FA533" s="6"/>
      <c r="FB533" s="6"/>
      <c r="FC533" s="6"/>
      <c r="FD533" s="6"/>
      <c r="FE533" s="6"/>
      <c r="FF533" s="6"/>
      <c r="FG533" s="6"/>
      <c r="FH533" s="6"/>
      <c r="FI533" s="6"/>
      <c r="FJ533" s="6"/>
      <c r="FK533" s="6"/>
      <c r="FL533" s="6"/>
      <c r="FM533" s="6"/>
      <c r="FN533" s="6"/>
      <c r="FO533" s="6"/>
      <c r="FP533" s="6"/>
      <c r="FQ533" s="6"/>
      <c r="FR533" s="6"/>
      <c r="FS533" s="6"/>
      <c r="FT533" s="6"/>
      <c r="FU533" s="6"/>
      <c r="FV533" s="6"/>
      <c r="FW533" s="6"/>
      <c r="FX533" s="6"/>
      <c r="FY533" s="6"/>
      <c r="FZ533" s="6"/>
      <c r="GA533" s="6"/>
      <c r="GB533" s="6"/>
      <c r="GC533" s="6"/>
      <c r="GD533" s="6"/>
      <c r="GE533" s="6"/>
      <c r="GF533" s="6"/>
      <c r="GG533" s="6"/>
      <c r="GH533" s="6"/>
      <c r="GI533" s="6"/>
      <c r="GJ533" s="6"/>
      <c r="GK533" s="6"/>
      <c r="GL533" s="6"/>
      <c r="GM533" s="6"/>
      <c r="GN533" s="6"/>
      <c r="GO533" s="6"/>
      <c r="GP533" s="6"/>
      <c r="GQ533" s="6"/>
      <c r="GR533" s="6"/>
      <c r="GS533" s="6"/>
      <c r="GT533" s="6"/>
      <c r="GU533" s="6"/>
      <c r="GV533" s="6"/>
      <c r="GW533" s="6"/>
      <c r="GX533" s="6"/>
      <c r="GY533" s="6"/>
      <c r="GZ533" s="6"/>
      <c r="HA533" s="6"/>
      <c r="HB533" s="6"/>
      <c r="HC533" s="6"/>
      <c r="HD533" s="6"/>
      <c r="HE533" s="6"/>
      <c r="HF533" s="6"/>
      <c r="HG533" s="6"/>
      <c r="HH533" s="6"/>
      <c r="HI533" s="6"/>
      <c r="HJ533" s="6"/>
      <c r="HK533" s="6"/>
      <c r="HL533" s="6"/>
      <c r="HM533" s="6"/>
      <c r="HN533" s="6"/>
      <c r="HO533" s="6"/>
      <c r="HP533" s="6"/>
      <c r="HQ533" s="6"/>
      <c r="HR533" s="6"/>
      <c r="HS533" s="6"/>
      <c r="HT533" s="6"/>
      <c r="HU533" s="6"/>
      <c r="HV533" s="6"/>
      <c r="HW533" s="6"/>
      <c r="HX533" s="6"/>
      <c r="HY533" s="6"/>
      <c r="HZ533" s="6"/>
      <c r="IA533" s="6"/>
      <c r="IB533" s="6"/>
      <c r="IC533" s="6"/>
      <c r="ID533" s="6"/>
      <c r="IE533" s="6"/>
      <c r="IF533" s="6"/>
      <c r="IG533" s="6"/>
      <c r="IH533" s="6"/>
      <c r="II533" s="6"/>
      <c r="IJ533" s="6"/>
      <c r="IK533" s="6"/>
      <c r="IL533" s="6"/>
      <c r="IM533" s="6"/>
      <c r="IN533" s="6"/>
      <c r="IO533" s="6"/>
      <c r="IP533" s="6"/>
      <c r="IQ533" s="6"/>
      <c r="IR533" s="6"/>
      <c r="IS533" s="6"/>
      <c r="IT533" s="6"/>
      <c r="IU533" s="6"/>
      <c r="IV533" s="6"/>
    </row>
    <row r="534" spans="1:256" s="35" customFormat="1" ht="8.25">
      <c r="A534" s="176" t="s">
        <v>112</v>
      </c>
      <c r="B534" s="189"/>
      <c r="C534" s="189"/>
      <c r="D534" s="190"/>
      <c r="E534" s="172"/>
      <c r="F534" s="39"/>
      <c r="G534" s="25"/>
      <c r="H534" s="40"/>
      <c r="I534" s="40" t="s">
        <v>2389</v>
      </c>
      <c r="J534" s="40"/>
      <c r="K534" s="40"/>
      <c r="L534" s="40"/>
      <c r="M534" s="40"/>
      <c r="N534" s="25" t="s">
        <v>2388</v>
      </c>
      <c r="O534" s="40"/>
      <c r="P534" s="25"/>
      <c r="Q534" s="25"/>
      <c r="R534" s="25"/>
      <c r="S534" s="25"/>
      <c r="T534" s="39"/>
      <c r="U534" s="39"/>
      <c r="V534" s="25"/>
      <c r="W534" s="25"/>
      <c r="X534" s="25"/>
      <c r="Y534" s="25"/>
      <c r="Z534" s="25"/>
      <c r="AA534" s="25"/>
      <c r="AB534" s="25"/>
      <c r="AC534" s="39"/>
      <c r="AD534" s="39" t="s">
        <v>1904</v>
      </c>
      <c r="AE534" s="39"/>
      <c r="AF534" s="40"/>
      <c r="AG534" s="40"/>
      <c r="AH534" s="40"/>
      <c r="AI534" s="38"/>
      <c r="AJ534" s="25"/>
      <c r="AK534" s="40"/>
      <c r="AL534" s="41"/>
      <c r="AM534" s="41"/>
      <c r="AN534" s="41"/>
      <c r="AO534" s="41"/>
      <c r="AP534" s="41"/>
      <c r="AQ534" s="41"/>
      <c r="AR534" s="41"/>
      <c r="AS534" s="41"/>
      <c r="AT534" s="41"/>
      <c r="AU534" s="41"/>
      <c r="AV534" s="41"/>
      <c r="AW534" s="41"/>
      <c r="AX534" s="41"/>
      <c r="AY534" s="41"/>
      <c r="AZ534" s="41"/>
      <c r="BA534" s="41"/>
      <c r="BB534" s="41"/>
      <c r="BC534" s="41"/>
      <c r="BD534" s="41"/>
      <c r="BE534" s="41"/>
      <c r="BF534" s="41"/>
      <c r="BG534" s="41"/>
      <c r="BH534" s="41"/>
      <c r="BI534" s="41"/>
      <c r="BJ534" s="41"/>
      <c r="BK534" s="41"/>
      <c r="BL534" s="41"/>
      <c r="BM534" s="41"/>
      <c r="BN534" s="41"/>
      <c r="BO534" s="41"/>
      <c r="BP534" s="41"/>
      <c r="BQ534" s="41"/>
      <c r="BR534" s="41"/>
      <c r="BS534" s="41"/>
      <c r="BT534" s="41"/>
      <c r="BU534" s="41"/>
      <c r="BV534" s="41"/>
      <c r="BW534" s="41"/>
      <c r="BX534" s="41"/>
      <c r="BY534" s="41"/>
      <c r="BZ534" s="41"/>
      <c r="CA534" s="41"/>
      <c r="CB534" s="41"/>
      <c r="CC534" s="41"/>
      <c r="CD534" s="41"/>
      <c r="CE534" s="41"/>
      <c r="CF534" s="41"/>
      <c r="CG534" s="41"/>
      <c r="CH534" s="41"/>
      <c r="CI534" s="41"/>
      <c r="CJ534" s="41"/>
      <c r="CK534" s="41"/>
      <c r="CL534" s="41"/>
      <c r="CM534" s="41"/>
      <c r="CN534" s="41"/>
      <c r="CO534" s="41"/>
      <c r="CP534" s="41"/>
      <c r="CQ534" s="41"/>
      <c r="CR534" s="41"/>
      <c r="CS534" s="41"/>
      <c r="CT534" s="41"/>
      <c r="CU534" s="41"/>
      <c r="CV534" s="41"/>
      <c r="CW534" s="41"/>
      <c r="CX534" s="41"/>
      <c r="CY534" s="41"/>
      <c r="CZ534" s="41"/>
      <c r="DA534" s="41"/>
      <c r="DB534" s="41"/>
      <c r="DC534" s="41"/>
      <c r="DD534" s="41"/>
      <c r="DE534" s="41"/>
      <c r="DF534" s="41"/>
      <c r="DG534" s="41"/>
      <c r="DH534" s="41"/>
      <c r="DI534" s="41"/>
      <c r="DJ534" s="41"/>
      <c r="DK534" s="41"/>
      <c r="DL534" s="41"/>
      <c r="DM534" s="41"/>
      <c r="DN534" s="41"/>
      <c r="DO534" s="41"/>
      <c r="DP534" s="41"/>
      <c r="DQ534" s="41"/>
      <c r="DR534" s="41"/>
      <c r="DS534" s="41"/>
      <c r="DT534" s="41"/>
      <c r="DU534" s="41"/>
      <c r="DV534" s="41"/>
      <c r="DW534" s="41"/>
      <c r="DX534" s="41"/>
      <c r="DY534" s="41"/>
      <c r="DZ534" s="41"/>
      <c r="EA534" s="41"/>
      <c r="EB534" s="41"/>
      <c r="EC534" s="41"/>
      <c r="ED534" s="41"/>
      <c r="EE534" s="41"/>
      <c r="EF534" s="41"/>
      <c r="EG534" s="41"/>
      <c r="EH534" s="41"/>
      <c r="EI534" s="41"/>
      <c r="EJ534" s="41"/>
      <c r="EK534" s="41"/>
      <c r="EL534" s="41"/>
      <c r="EM534" s="41"/>
      <c r="EN534" s="41"/>
      <c r="EO534" s="41"/>
      <c r="EP534" s="41"/>
      <c r="EQ534" s="41"/>
      <c r="ER534" s="41"/>
      <c r="ES534" s="41"/>
      <c r="ET534" s="41"/>
      <c r="EU534" s="41"/>
      <c r="EV534" s="41"/>
      <c r="EW534" s="41"/>
      <c r="EX534" s="41"/>
      <c r="EY534" s="41"/>
      <c r="EZ534" s="41"/>
      <c r="FA534" s="41"/>
      <c r="FB534" s="41"/>
      <c r="FC534" s="41"/>
      <c r="FD534" s="41"/>
      <c r="FE534" s="41"/>
      <c r="FF534" s="41"/>
      <c r="FG534" s="41"/>
      <c r="FH534" s="41"/>
      <c r="FI534" s="41"/>
      <c r="FJ534" s="41"/>
      <c r="FK534" s="41"/>
      <c r="FL534" s="41"/>
      <c r="FM534" s="41"/>
      <c r="FN534" s="41"/>
      <c r="FO534" s="41"/>
      <c r="FP534" s="41"/>
      <c r="FQ534" s="41"/>
      <c r="FR534" s="41"/>
      <c r="FS534" s="41"/>
      <c r="FT534" s="41"/>
      <c r="FU534" s="41"/>
      <c r="FV534" s="41"/>
      <c r="FW534" s="41"/>
      <c r="FX534" s="41"/>
      <c r="FY534" s="41"/>
      <c r="FZ534" s="41"/>
      <c r="GA534" s="41"/>
      <c r="GB534" s="41"/>
      <c r="GC534" s="41"/>
      <c r="GD534" s="41"/>
      <c r="GE534" s="41"/>
      <c r="GF534" s="41"/>
      <c r="GG534" s="41"/>
      <c r="GH534" s="41"/>
      <c r="GI534" s="41"/>
      <c r="GJ534" s="41"/>
      <c r="GK534" s="41"/>
      <c r="GL534" s="41"/>
      <c r="GM534" s="41"/>
      <c r="GN534" s="41"/>
      <c r="GO534" s="41"/>
      <c r="GP534" s="41"/>
      <c r="GQ534" s="41"/>
      <c r="GR534" s="41"/>
      <c r="GS534" s="41"/>
      <c r="GT534" s="41"/>
      <c r="GU534" s="41"/>
      <c r="GV534" s="41"/>
      <c r="GW534" s="41"/>
      <c r="GX534" s="41"/>
      <c r="GY534" s="41"/>
      <c r="GZ534" s="41"/>
      <c r="HA534" s="41"/>
      <c r="HB534" s="41"/>
      <c r="HC534" s="41"/>
      <c r="HD534" s="41"/>
      <c r="HE534" s="41"/>
      <c r="HF534" s="41"/>
      <c r="HG534" s="41"/>
      <c r="HH534" s="41"/>
      <c r="HI534" s="41"/>
      <c r="HJ534" s="41"/>
      <c r="HK534" s="41"/>
      <c r="HL534" s="41"/>
      <c r="HM534" s="41"/>
      <c r="HN534" s="41"/>
      <c r="HO534" s="41"/>
      <c r="HP534" s="41"/>
      <c r="HQ534" s="41"/>
      <c r="HR534" s="41"/>
      <c r="HS534" s="41"/>
      <c r="HT534" s="41"/>
      <c r="HU534" s="41"/>
      <c r="HV534" s="41"/>
      <c r="HW534" s="41"/>
      <c r="HX534" s="41"/>
      <c r="HY534" s="41"/>
      <c r="HZ534" s="41"/>
      <c r="IA534" s="41"/>
      <c r="IB534" s="41"/>
      <c r="IC534" s="41"/>
      <c r="ID534" s="41"/>
      <c r="IE534" s="41"/>
      <c r="IF534" s="41"/>
      <c r="IG534" s="41"/>
      <c r="IH534" s="41"/>
      <c r="II534" s="41"/>
      <c r="IJ534" s="41"/>
      <c r="IK534" s="41"/>
      <c r="IL534" s="41"/>
      <c r="IM534" s="41"/>
      <c r="IN534" s="41"/>
      <c r="IO534" s="41"/>
      <c r="IP534" s="41"/>
      <c r="IQ534" s="41"/>
      <c r="IR534" s="41"/>
      <c r="IS534" s="41"/>
      <c r="IT534" s="41"/>
      <c r="IU534" s="41"/>
      <c r="IV534" s="41"/>
    </row>
    <row r="535" spans="1:256" s="24" customFormat="1" ht="8.25">
      <c r="A535" s="177" t="s">
        <v>113</v>
      </c>
      <c r="B535" s="191"/>
      <c r="C535" s="191"/>
      <c r="D535" s="192"/>
      <c r="E535" s="169"/>
      <c r="F535" s="39"/>
      <c r="G535" s="25"/>
      <c r="H535" s="25">
        <v>1</v>
      </c>
      <c r="I535" s="25">
        <v>2</v>
      </c>
      <c r="J535" s="25">
        <v>1</v>
      </c>
      <c r="K535" s="25"/>
      <c r="L535" s="25">
        <v>1</v>
      </c>
      <c r="M535" s="25">
        <v>1</v>
      </c>
      <c r="N535" s="25">
        <v>2</v>
      </c>
      <c r="O535" s="25">
        <v>1</v>
      </c>
      <c r="P535" s="25">
        <v>1</v>
      </c>
      <c r="Q535" s="25">
        <v>1</v>
      </c>
      <c r="R535" s="25">
        <v>1</v>
      </c>
      <c r="S535" s="25">
        <v>1</v>
      </c>
      <c r="T535" s="39">
        <v>1</v>
      </c>
      <c r="U535" s="25">
        <v>1</v>
      </c>
      <c r="V535" s="25"/>
      <c r="W535" s="25">
        <v>1</v>
      </c>
      <c r="X535" s="25"/>
      <c r="Y535" s="25">
        <v>1</v>
      </c>
      <c r="Z535" s="25">
        <v>1</v>
      </c>
      <c r="AA535" s="25">
        <v>1</v>
      </c>
      <c r="AB535" s="25">
        <v>1</v>
      </c>
      <c r="AC535" s="25">
        <v>1</v>
      </c>
      <c r="AD535" s="25">
        <v>2</v>
      </c>
      <c r="AE535" s="25">
        <v>1</v>
      </c>
      <c r="AF535" s="25"/>
      <c r="AG535" s="25">
        <v>1</v>
      </c>
      <c r="AH535" s="25">
        <v>1</v>
      </c>
      <c r="AI535" s="25">
        <v>1</v>
      </c>
      <c r="AJ535" s="25">
        <v>1</v>
      </c>
      <c r="AK535" s="25">
        <v>1</v>
      </c>
      <c r="AL535" s="33"/>
      <c r="AM535" s="33"/>
      <c r="AN535" s="33"/>
      <c r="AO535" s="33"/>
      <c r="AP535" s="33"/>
      <c r="AQ535" s="33"/>
      <c r="AR535" s="33"/>
      <c r="AS535" s="33"/>
      <c r="AT535" s="33"/>
      <c r="AU535" s="33"/>
      <c r="AV535" s="33"/>
      <c r="AW535" s="33"/>
      <c r="AX535" s="33"/>
      <c r="AY535" s="33"/>
      <c r="AZ535" s="33"/>
      <c r="BA535" s="33"/>
      <c r="BB535" s="33"/>
      <c r="BC535" s="33"/>
      <c r="BD535" s="33"/>
      <c r="BE535" s="33"/>
      <c r="BF535" s="33"/>
      <c r="BG535" s="33"/>
      <c r="BH535" s="33"/>
      <c r="BI535" s="33"/>
      <c r="BJ535" s="33"/>
      <c r="BK535" s="33"/>
      <c r="BL535" s="33"/>
      <c r="BM535" s="33"/>
      <c r="BN535" s="33"/>
      <c r="BO535" s="33"/>
      <c r="BP535" s="33"/>
      <c r="BQ535" s="33"/>
      <c r="BR535" s="33"/>
      <c r="BS535" s="33"/>
      <c r="BT535" s="33"/>
      <c r="BU535" s="33"/>
      <c r="BV535" s="33"/>
      <c r="BW535" s="33"/>
      <c r="BX535" s="33"/>
      <c r="BY535" s="33"/>
      <c r="BZ535" s="33"/>
      <c r="CA535" s="33"/>
      <c r="CB535" s="33"/>
      <c r="CC535" s="33"/>
      <c r="CD535" s="33"/>
      <c r="CE535" s="33"/>
      <c r="CF535" s="33"/>
      <c r="CG535" s="33"/>
      <c r="CH535" s="33"/>
      <c r="CI535" s="33"/>
      <c r="CJ535" s="33"/>
      <c r="CK535" s="33"/>
      <c r="CL535" s="33"/>
      <c r="CM535" s="33"/>
      <c r="CN535" s="33"/>
      <c r="CO535" s="33"/>
      <c r="CP535" s="33"/>
      <c r="CQ535" s="33"/>
      <c r="CR535" s="33"/>
      <c r="CS535" s="33"/>
      <c r="CT535" s="33"/>
      <c r="CU535" s="33"/>
      <c r="CV535" s="33"/>
      <c r="CW535" s="33"/>
      <c r="CX535" s="33"/>
      <c r="CY535" s="33"/>
      <c r="CZ535" s="33"/>
      <c r="DA535" s="33"/>
      <c r="DB535" s="33"/>
      <c r="DC535" s="33"/>
      <c r="DD535" s="33"/>
      <c r="DE535" s="33"/>
      <c r="DF535" s="33"/>
      <c r="DG535" s="33"/>
      <c r="DH535" s="33"/>
      <c r="DI535" s="33"/>
      <c r="DJ535" s="33"/>
      <c r="DK535" s="33"/>
      <c r="DL535" s="33"/>
      <c r="DM535" s="33"/>
      <c r="DN535" s="33"/>
      <c r="DO535" s="33"/>
      <c r="DP535" s="33"/>
      <c r="DQ535" s="33"/>
      <c r="DR535" s="33"/>
      <c r="DS535" s="33"/>
      <c r="DT535" s="33"/>
      <c r="DU535" s="33"/>
      <c r="DV535" s="33"/>
      <c r="DW535" s="33"/>
      <c r="DX535" s="33"/>
      <c r="DY535" s="33"/>
      <c r="DZ535" s="33"/>
      <c r="EA535" s="33"/>
      <c r="EB535" s="33"/>
      <c r="EC535" s="33"/>
      <c r="ED535" s="33"/>
      <c r="EE535" s="33"/>
      <c r="EF535" s="33"/>
      <c r="EG535" s="33"/>
      <c r="EH535" s="33"/>
      <c r="EI535" s="33"/>
      <c r="EJ535" s="33"/>
      <c r="EK535" s="33"/>
      <c r="EL535" s="33"/>
      <c r="EM535" s="33"/>
      <c r="EN535" s="33"/>
      <c r="EO535" s="33"/>
      <c r="EP535" s="33"/>
      <c r="EQ535" s="33"/>
      <c r="ER535" s="33"/>
      <c r="ES535" s="33"/>
      <c r="ET535" s="33"/>
      <c r="EU535" s="33"/>
      <c r="EV535" s="33"/>
      <c r="EW535" s="33"/>
      <c r="EX535" s="33"/>
      <c r="EY535" s="33"/>
      <c r="EZ535" s="33"/>
      <c r="FA535" s="33"/>
      <c r="FB535" s="33"/>
      <c r="FC535" s="33"/>
      <c r="FD535" s="33"/>
      <c r="FE535" s="33"/>
      <c r="FF535" s="33"/>
      <c r="FG535" s="33"/>
      <c r="FH535" s="33"/>
      <c r="FI535" s="33"/>
      <c r="FJ535" s="33"/>
      <c r="FK535" s="33"/>
      <c r="FL535" s="33"/>
      <c r="FM535" s="33"/>
      <c r="FN535" s="33"/>
      <c r="FO535" s="33"/>
      <c r="FP535" s="33"/>
      <c r="FQ535" s="33"/>
      <c r="FR535" s="33"/>
      <c r="FS535" s="33"/>
      <c r="FT535" s="33"/>
      <c r="FU535" s="33"/>
      <c r="FV535" s="33"/>
      <c r="FW535" s="33"/>
      <c r="FX535" s="33"/>
      <c r="FY535" s="33"/>
      <c r="FZ535" s="33"/>
      <c r="GA535" s="33"/>
      <c r="GB535" s="33"/>
      <c r="GC535" s="33"/>
      <c r="GD535" s="33"/>
      <c r="GE535" s="33"/>
      <c r="GF535" s="33"/>
      <c r="GG535" s="33"/>
      <c r="GH535" s="33"/>
      <c r="GI535" s="33"/>
      <c r="GJ535" s="33"/>
      <c r="GK535" s="33"/>
      <c r="GL535" s="33"/>
      <c r="GM535" s="33"/>
      <c r="GN535" s="33"/>
      <c r="GO535" s="33"/>
      <c r="GP535" s="33"/>
      <c r="GQ535" s="33"/>
      <c r="GR535" s="33"/>
      <c r="GS535" s="33"/>
      <c r="GT535" s="33"/>
      <c r="GU535" s="33"/>
      <c r="GV535" s="33"/>
      <c r="GW535" s="33"/>
      <c r="GX535" s="33"/>
      <c r="GY535" s="33"/>
      <c r="GZ535" s="33"/>
      <c r="HA535" s="33"/>
      <c r="HB535" s="33"/>
      <c r="HC535" s="33"/>
      <c r="HD535" s="33"/>
      <c r="HE535" s="33"/>
      <c r="HF535" s="33"/>
      <c r="HG535" s="33"/>
      <c r="HH535" s="33"/>
      <c r="HI535" s="33"/>
      <c r="HJ535" s="33"/>
      <c r="HK535" s="33"/>
      <c r="HL535" s="33"/>
      <c r="HM535" s="33"/>
      <c r="HN535" s="33"/>
      <c r="HO535" s="33"/>
      <c r="HP535" s="33"/>
      <c r="HQ535" s="33"/>
      <c r="HR535" s="33"/>
      <c r="HS535" s="33"/>
      <c r="HT535" s="33"/>
      <c r="HU535" s="33"/>
      <c r="HV535" s="33"/>
      <c r="HW535" s="33"/>
      <c r="HX535" s="33"/>
      <c r="HY535" s="33"/>
      <c r="HZ535" s="33"/>
      <c r="IA535" s="33"/>
      <c r="IB535" s="33"/>
      <c r="IC535" s="33"/>
      <c r="ID535" s="33"/>
      <c r="IE535" s="33"/>
      <c r="IF535" s="33"/>
      <c r="IG535" s="33"/>
      <c r="IH535" s="33"/>
      <c r="II535" s="33"/>
      <c r="IJ535" s="33"/>
      <c r="IK535" s="33"/>
      <c r="IL535" s="33"/>
      <c r="IM535" s="33"/>
      <c r="IN535" s="33"/>
      <c r="IO535" s="33"/>
      <c r="IP535" s="33"/>
      <c r="IQ535" s="33"/>
      <c r="IR535" s="33"/>
      <c r="IS535" s="33"/>
      <c r="IT535" s="33"/>
      <c r="IU535" s="33"/>
      <c r="IV535" s="33"/>
    </row>
    <row r="536" spans="1:256" ht="22.5">
      <c r="A536" s="178" t="s">
        <v>1084</v>
      </c>
      <c r="B536" s="163" t="s">
        <v>1082</v>
      </c>
      <c r="C536" s="174" t="s">
        <v>3925</v>
      </c>
      <c r="D536" s="179" t="s">
        <v>1083</v>
      </c>
      <c r="E536" s="164" t="s">
        <v>1085</v>
      </c>
      <c r="F536" s="8">
        <v>0.75</v>
      </c>
      <c r="G536" s="10" t="s">
        <v>2387</v>
      </c>
      <c r="H536" s="11">
        <v>59.2</v>
      </c>
      <c r="I536" s="11">
        <v>1.2</v>
      </c>
      <c r="J536" s="11">
        <v>0.4</v>
      </c>
      <c r="K536" s="11">
        <v>33.370243902439015</v>
      </c>
      <c r="L536" s="11">
        <v>4.1297560975609757</v>
      </c>
      <c r="M536" s="11">
        <v>1.7</v>
      </c>
      <c r="N536" s="10">
        <v>22</v>
      </c>
      <c r="O536" s="11">
        <v>0.96</v>
      </c>
      <c r="P536" s="10">
        <v>12</v>
      </c>
      <c r="Q536" s="10">
        <v>38</v>
      </c>
      <c r="R536" s="10" t="s">
        <v>283</v>
      </c>
      <c r="S536" s="10" t="s">
        <v>115</v>
      </c>
      <c r="T536" s="8">
        <v>0.2</v>
      </c>
      <c r="U536" s="8">
        <v>0.12</v>
      </c>
      <c r="V536" s="10">
        <v>1.5</v>
      </c>
      <c r="W536" s="10">
        <v>0</v>
      </c>
      <c r="X536" s="10">
        <v>18</v>
      </c>
      <c r="Y536" s="10">
        <v>0</v>
      </c>
      <c r="Z536" s="10">
        <v>18</v>
      </c>
      <c r="AA536" s="12">
        <v>0</v>
      </c>
      <c r="AB536" s="12">
        <v>0</v>
      </c>
      <c r="AC536" s="12" t="s">
        <v>709</v>
      </c>
      <c r="AD536" s="12">
        <v>0.06</v>
      </c>
      <c r="AE536" s="12">
        <v>7.0000000000000007E-2</v>
      </c>
      <c r="AF536" s="11">
        <v>1.4</v>
      </c>
      <c r="AG536" s="11">
        <v>0.7</v>
      </c>
      <c r="AH536" s="12">
        <v>0.7</v>
      </c>
      <c r="AI536" s="12"/>
      <c r="AJ536" s="12">
        <v>25</v>
      </c>
      <c r="AK536" s="12">
        <v>14</v>
      </c>
    </row>
    <row r="537" spans="1:256" s="41" customFormat="1" ht="8.25">
      <c r="A537" s="197" t="s">
        <v>112</v>
      </c>
      <c r="B537" s="193"/>
      <c r="C537" s="193"/>
      <c r="D537" s="194"/>
      <c r="E537" s="181"/>
      <c r="F537" s="43"/>
      <c r="G537" s="34"/>
      <c r="H537" s="44"/>
      <c r="I537" s="44"/>
      <c r="J537" s="44"/>
      <c r="K537" s="44"/>
      <c r="L537" s="44"/>
      <c r="M537" s="44"/>
      <c r="N537" s="34"/>
      <c r="O537" s="44"/>
      <c r="P537" s="34"/>
      <c r="Q537" s="34"/>
      <c r="R537" s="34"/>
      <c r="S537" s="34"/>
      <c r="T537" s="43"/>
      <c r="U537" s="43"/>
      <c r="V537" s="34"/>
      <c r="W537" s="34"/>
      <c r="X537" s="34"/>
      <c r="Y537" s="34"/>
      <c r="Z537" s="34"/>
      <c r="AA537" s="34"/>
      <c r="AB537" s="34"/>
      <c r="AC537" s="43"/>
      <c r="AD537" s="43"/>
      <c r="AE537" s="43"/>
      <c r="AF537" s="43"/>
      <c r="AG537" s="43"/>
      <c r="AH537" s="43"/>
      <c r="AI537" s="42"/>
      <c r="AJ537" s="34"/>
      <c r="AK537" s="44"/>
    </row>
    <row r="538" spans="1:256" s="33" customFormat="1" ht="8.25">
      <c r="A538" s="198" t="s">
        <v>113</v>
      </c>
      <c r="B538" s="195"/>
      <c r="C538" s="195"/>
      <c r="D538" s="196"/>
      <c r="E538" s="171"/>
      <c r="F538" s="43"/>
      <c r="G538" s="34"/>
      <c r="H538" s="34">
        <v>1</v>
      </c>
      <c r="I538" s="34">
        <v>1</v>
      </c>
      <c r="J538" s="34">
        <v>1</v>
      </c>
      <c r="K538" s="34"/>
      <c r="L538" s="34">
        <v>1</v>
      </c>
      <c r="M538" s="34">
        <v>1</v>
      </c>
      <c r="N538" s="34">
        <v>1</v>
      </c>
      <c r="O538" s="34">
        <v>1</v>
      </c>
      <c r="P538" s="34">
        <v>1</v>
      </c>
      <c r="Q538" s="34">
        <v>1</v>
      </c>
      <c r="R538" s="34">
        <v>1</v>
      </c>
      <c r="S538" s="34">
        <v>1</v>
      </c>
      <c r="T538" s="34">
        <v>1</v>
      </c>
      <c r="U538" s="34">
        <v>1</v>
      </c>
      <c r="V538" s="34"/>
      <c r="W538" s="34">
        <v>1</v>
      </c>
      <c r="X538" s="34"/>
      <c r="Y538" s="34">
        <v>1</v>
      </c>
      <c r="Z538" s="34">
        <v>1</v>
      </c>
      <c r="AA538" s="34">
        <v>1</v>
      </c>
      <c r="AB538" s="34">
        <v>1</v>
      </c>
      <c r="AC538" s="34">
        <v>1</v>
      </c>
      <c r="AD538" s="34">
        <v>1</v>
      </c>
      <c r="AE538" s="34">
        <v>1</v>
      </c>
      <c r="AF538" s="34"/>
      <c r="AG538" s="34">
        <v>1</v>
      </c>
      <c r="AH538" s="34">
        <v>1</v>
      </c>
      <c r="AI538" s="34"/>
      <c r="AJ538" s="34">
        <v>1</v>
      </c>
      <c r="AK538" s="34">
        <v>1</v>
      </c>
    </row>
    <row r="539" spans="1:256" s="18" customFormat="1" ht="33.75">
      <c r="A539" s="175" t="s">
        <v>1092</v>
      </c>
      <c r="B539" s="188" t="s">
        <v>1090</v>
      </c>
      <c r="C539" s="173" t="s">
        <v>1093</v>
      </c>
      <c r="D539" s="186" t="s">
        <v>1091</v>
      </c>
      <c r="E539" s="167" t="s">
        <v>1094</v>
      </c>
      <c r="F539" s="30">
        <v>0.75</v>
      </c>
      <c r="G539" s="28" t="s">
        <v>2386</v>
      </c>
      <c r="H539" s="29">
        <v>80.86</v>
      </c>
      <c r="I539" s="29">
        <v>3.0666666666666664</v>
      </c>
      <c r="J539" s="29">
        <v>0.39333333333333337</v>
      </c>
      <c r="K539" s="29">
        <v>10.329999999999998</v>
      </c>
      <c r="L539" s="29">
        <v>3.54</v>
      </c>
      <c r="M539" s="29">
        <v>1.81</v>
      </c>
      <c r="N539" s="28">
        <v>73.7</v>
      </c>
      <c r="O539" s="29">
        <v>0.70600000000000007</v>
      </c>
      <c r="P539" s="28">
        <v>40</v>
      </c>
      <c r="Q539" s="28">
        <v>64</v>
      </c>
      <c r="R539" s="28">
        <v>359.9</v>
      </c>
      <c r="S539" s="28">
        <v>2</v>
      </c>
      <c r="T539" s="30">
        <v>0.374</v>
      </c>
      <c r="U539" s="30">
        <v>0.23600000000000002</v>
      </c>
      <c r="V539" s="28"/>
      <c r="W539" s="28">
        <v>0</v>
      </c>
      <c r="X539" s="28"/>
      <c r="Y539" s="28"/>
      <c r="Z539" s="28"/>
      <c r="AA539" s="27"/>
      <c r="AB539" s="27">
        <v>0</v>
      </c>
      <c r="AC539" s="27"/>
      <c r="AD539" s="30">
        <v>0.8</v>
      </c>
      <c r="AE539" s="30">
        <v>2.5000000000000001E-2</v>
      </c>
      <c r="AF539" s="30"/>
      <c r="AG539" s="30"/>
      <c r="AH539" s="27"/>
      <c r="AI539" s="27"/>
      <c r="AJ539" s="27"/>
      <c r="AK539" s="29">
        <v>12.75</v>
      </c>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c r="BU539" s="6"/>
      <c r="BV539" s="6"/>
      <c r="BW539" s="6"/>
      <c r="BX539" s="6"/>
      <c r="BY539" s="6"/>
      <c r="BZ539" s="6"/>
      <c r="CA539" s="6"/>
      <c r="CB539" s="6"/>
      <c r="CC539" s="6"/>
      <c r="CD539" s="6"/>
      <c r="CE539" s="6"/>
      <c r="CF539" s="6"/>
      <c r="CG539" s="6"/>
      <c r="CH539" s="6"/>
      <c r="CI539" s="6"/>
      <c r="CJ539" s="6"/>
      <c r="CK539" s="6"/>
      <c r="CL539" s="6"/>
      <c r="CM539" s="6"/>
      <c r="CN539" s="6"/>
      <c r="CO539" s="6"/>
      <c r="CP539" s="6"/>
      <c r="CQ539" s="6"/>
      <c r="CR539" s="6"/>
      <c r="CS539" s="6"/>
      <c r="CT539" s="6"/>
      <c r="CU539" s="6"/>
      <c r="CV539" s="6"/>
      <c r="CW539" s="6"/>
      <c r="CX539" s="6"/>
      <c r="CY539" s="6"/>
      <c r="CZ539" s="6"/>
      <c r="DA539" s="6"/>
      <c r="DB539" s="6"/>
      <c r="DC539" s="6"/>
      <c r="DD539" s="6"/>
      <c r="DE539" s="6"/>
      <c r="DF539" s="6"/>
      <c r="DG539" s="6"/>
      <c r="DH539" s="6"/>
      <c r="DI539" s="6"/>
      <c r="DJ539" s="6"/>
      <c r="DK539" s="6"/>
      <c r="DL539" s="6"/>
      <c r="DM539" s="6"/>
      <c r="DN539" s="6"/>
      <c r="DO539" s="6"/>
      <c r="DP539" s="6"/>
      <c r="DQ539" s="6"/>
      <c r="DR539" s="6"/>
      <c r="DS539" s="6"/>
      <c r="DT539" s="6"/>
      <c r="DU539" s="6"/>
      <c r="DV539" s="6"/>
      <c r="DW539" s="6"/>
      <c r="DX539" s="6"/>
      <c r="DY539" s="6"/>
      <c r="DZ539" s="6"/>
      <c r="EA539" s="6"/>
      <c r="EB539" s="6"/>
      <c r="EC539" s="6"/>
      <c r="ED539" s="6"/>
      <c r="EE539" s="6"/>
      <c r="EF539" s="6"/>
      <c r="EG539" s="6"/>
      <c r="EH539" s="6"/>
      <c r="EI539" s="6"/>
      <c r="EJ539" s="6"/>
      <c r="EK539" s="6"/>
      <c r="EL539" s="6"/>
      <c r="EM539" s="6"/>
      <c r="EN539" s="6"/>
      <c r="EO539" s="6"/>
      <c r="EP539" s="6"/>
      <c r="EQ539" s="6"/>
      <c r="ER539" s="6"/>
      <c r="ES539" s="6"/>
      <c r="ET539" s="6"/>
      <c r="EU539" s="6"/>
      <c r="EV539" s="6"/>
      <c r="EW539" s="6"/>
      <c r="EX539" s="6"/>
      <c r="EY539" s="6"/>
      <c r="EZ539" s="6"/>
      <c r="FA539" s="6"/>
      <c r="FB539" s="6"/>
      <c r="FC539" s="6"/>
      <c r="FD539" s="6"/>
      <c r="FE539" s="6"/>
      <c r="FF539" s="6"/>
      <c r="FG539" s="6"/>
      <c r="FH539" s="6"/>
      <c r="FI539" s="6"/>
      <c r="FJ539" s="6"/>
      <c r="FK539" s="6"/>
      <c r="FL539" s="6"/>
      <c r="FM539" s="6"/>
      <c r="FN539" s="6"/>
      <c r="FO539" s="6"/>
      <c r="FP539" s="6"/>
      <c r="FQ539" s="6"/>
      <c r="FR539" s="6"/>
      <c r="FS539" s="6"/>
      <c r="FT539" s="6"/>
      <c r="FU539" s="6"/>
      <c r="FV539" s="6"/>
      <c r="FW539" s="6"/>
      <c r="FX539" s="6"/>
      <c r="FY539" s="6"/>
      <c r="FZ539" s="6"/>
      <c r="GA539" s="6"/>
      <c r="GB539" s="6"/>
      <c r="GC539" s="6"/>
      <c r="GD539" s="6"/>
      <c r="GE539" s="6"/>
      <c r="GF539" s="6"/>
      <c r="GG539" s="6"/>
      <c r="GH539" s="6"/>
      <c r="GI539" s="6"/>
      <c r="GJ539" s="6"/>
      <c r="GK539" s="6"/>
      <c r="GL539" s="6"/>
      <c r="GM539" s="6"/>
      <c r="GN539" s="6"/>
      <c r="GO539" s="6"/>
      <c r="GP539" s="6"/>
      <c r="GQ539" s="6"/>
      <c r="GR539" s="6"/>
      <c r="GS539" s="6"/>
      <c r="GT539" s="6"/>
      <c r="GU539" s="6"/>
      <c r="GV539" s="6"/>
      <c r="GW539" s="6"/>
      <c r="GX539" s="6"/>
      <c r="GY539" s="6"/>
      <c r="GZ539" s="6"/>
      <c r="HA539" s="6"/>
      <c r="HB539" s="6"/>
      <c r="HC539" s="6"/>
      <c r="HD539" s="6"/>
      <c r="HE539" s="6"/>
      <c r="HF539" s="6"/>
      <c r="HG539" s="6"/>
      <c r="HH539" s="6"/>
      <c r="HI539" s="6"/>
      <c r="HJ539" s="6"/>
      <c r="HK539" s="6"/>
      <c r="HL539" s="6"/>
      <c r="HM539" s="6"/>
      <c r="HN539" s="6"/>
      <c r="HO539" s="6"/>
      <c r="HP539" s="6"/>
      <c r="HQ539" s="6"/>
      <c r="HR539" s="6"/>
      <c r="HS539" s="6"/>
      <c r="HT539" s="6"/>
      <c r="HU539" s="6"/>
      <c r="HV539" s="6"/>
      <c r="HW539" s="6"/>
      <c r="HX539" s="6"/>
      <c r="HY539" s="6"/>
      <c r="HZ539" s="6"/>
      <c r="IA539" s="6"/>
      <c r="IB539" s="6"/>
      <c r="IC539" s="6"/>
      <c r="ID539" s="6"/>
      <c r="IE539" s="6"/>
      <c r="IF539" s="6"/>
      <c r="IG539" s="6"/>
      <c r="IH539" s="6"/>
      <c r="II539" s="6"/>
      <c r="IJ539" s="6"/>
      <c r="IK539" s="6"/>
      <c r="IL539" s="6"/>
      <c r="IM539" s="6"/>
      <c r="IN539" s="6"/>
      <c r="IO539" s="6"/>
      <c r="IP539" s="6"/>
      <c r="IQ539" s="6"/>
      <c r="IR539" s="6"/>
      <c r="IS539" s="6"/>
      <c r="IT539" s="6"/>
      <c r="IU539" s="6"/>
      <c r="IV539" s="6"/>
    </row>
    <row r="540" spans="1:256" s="35" customFormat="1" ht="8.25">
      <c r="A540" s="176" t="s">
        <v>112</v>
      </c>
      <c r="B540" s="189"/>
      <c r="C540" s="189"/>
      <c r="D540" s="190"/>
      <c r="E540" s="172"/>
      <c r="F540" s="39"/>
      <c r="G540" s="25"/>
      <c r="H540" s="40">
        <v>4.3738769987277832</v>
      </c>
      <c r="I540" s="40">
        <v>0.78545103815154338</v>
      </c>
      <c r="J540" s="40">
        <v>0.3494757979221641</v>
      </c>
      <c r="K540" s="40"/>
      <c r="L540" s="40" t="s">
        <v>2385</v>
      </c>
      <c r="M540" s="40" t="s">
        <v>2384</v>
      </c>
      <c r="N540" s="25">
        <v>28.082497514762924</v>
      </c>
      <c r="O540" s="40">
        <v>0.10501428474259973</v>
      </c>
      <c r="P540" s="25"/>
      <c r="Q540" s="25"/>
      <c r="R540" s="25"/>
      <c r="S540" s="25"/>
      <c r="T540" s="39" t="s">
        <v>2383</v>
      </c>
      <c r="U540" s="39" t="s">
        <v>2382</v>
      </c>
      <c r="V540" s="25"/>
      <c r="W540" s="25"/>
      <c r="X540" s="25"/>
      <c r="Y540" s="25"/>
      <c r="Z540" s="25"/>
      <c r="AA540" s="25"/>
      <c r="AB540" s="25"/>
      <c r="AC540" s="39"/>
      <c r="AD540" s="39"/>
      <c r="AE540" s="39" t="s">
        <v>1910</v>
      </c>
      <c r="AF540" s="39"/>
      <c r="AG540" s="39"/>
      <c r="AH540" s="39"/>
      <c r="AI540" s="38"/>
      <c r="AJ540" s="25"/>
      <c r="AK540" s="40" t="s">
        <v>2381</v>
      </c>
      <c r="AL540" s="41"/>
      <c r="AM540" s="41"/>
      <c r="AN540" s="41"/>
      <c r="AO540" s="41"/>
      <c r="AP540" s="41"/>
      <c r="AQ540" s="41"/>
      <c r="AR540" s="41"/>
      <c r="AS540" s="41"/>
      <c r="AT540" s="41"/>
      <c r="AU540" s="41"/>
      <c r="AV540" s="41"/>
      <c r="AW540" s="41"/>
      <c r="AX540" s="41"/>
      <c r="AY540" s="41"/>
      <c r="AZ540" s="41"/>
      <c r="BA540" s="41"/>
      <c r="BB540" s="41"/>
      <c r="BC540" s="41"/>
      <c r="BD540" s="41"/>
      <c r="BE540" s="41"/>
      <c r="BF540" s="41"/>
      <c r="BG540" s="41"/>
      <c r="BH540" s="41"/>
      <c r="BI540" s="41"/>
      <c r="BJ540" s="41"/>
      <c r="BK540" s="41"/>
      <c r="BL540" s="41"/>
      <c r="BM540" s="41"/>
      <c r="BN540" s="41"/>
      <c r="BO540" s="41"/>
      <c r="BP540" s="41"/>
      <c r="BQ540" s="41"/>
      <c r="BR540" s="41"/>
      <c r="BS540" s="41"/>
      <c r="BT540" s="41"/>
      <c r="BU540" s="41"/>
      <c r="BV540" s="41"/>
      <c r="BW540" s="41"/>
      <c r="BX540" s="41"/>
      <c r="BY540" s="41"/>
      <c r="BZ540" s="41"/>
      <c r="CA540" s="41"/>
      <c r="CB540" s="41"/>
      <c r="CC540" s="41"/>
      <c r="CD540" s="41"/>
      <c r="CE540" s="41"/>
      <c r="CF540" s="41"/>
      <c r="CG540" s="41"/>
      <c r="CH540" s="41"/>
      <c r="CI540" s="41"/>
      <c r="CJ540" s="41"/>
      <c r="CK540" s="41"/>
      <c r="CL540" s="41"/>
      <c r="CM540" s="41"/>
      <c r="CN540" s="41"/>
      <c r="CO540" s="41"/>
      <c r="CP540" s="41"/>
      <c r="CQ540" s="41"/>
      <c r="CR540" s="41"/>
      <c r="CS540" s="41"/>
      <c r="CT540" s="41"/>
      <c r="CU540" s="41"/>
      <c r="CV540" s="41"/>
      <c r="CW540" s="41"/>
      <c r="CX540" s="41"/>
      <c r="CY540" s="41"/>
      <c r="CZ540" s="41"/>
      <c r="DA540" s="41"/>
      <c r="DB540" s="41"/>
      <c r="DC540" s="41"/>
      <c r="DD540" s="41"/>
      <c r="DE540" s="41"/>
      <c r="DF540" s="41"/>
      <c r="DG540" s="41"/>
      <c r="DH540" s="41"/>
      <c r="DI540" s="41"/>
      <c r="DJ540" s="41"/>
      <c r="DK540" s="41"/>
      <c r="DL540" s="41"/>
      <c r="DM540" s="41"/>
      <c r="DN540" s="41"/>
      <c r="DO540" s="41"/>
      <c r="DP540" s="41"/>
      <c r="DQ540" s="41"/>
      <c r="DR540" s="41"/>
      <c r="DS540" s="41"/>
      <c r="DT540" s="41"/>
      <c r="DU540" s="41"/>
      <c r="DV540" s="41"/>
      <c r="DW540" s="41"/>
      <c r="DX540" s="41"/>
      <c r="DY540" s="41"/>
      <c r="DZ540" s="41"/>
      <c r="EA540" s="41"/>
      <c r="EB540" s="41"/>
      <c r="EC540" s="41"/>
      <c r="ED540" s="41"/>
      <c r="EE540" s="41"/>
      <c r="EF540" s="41"/>
      <c r="EG540" s="41"/>
      <c r="EH540" s="41"/>
      <c r="EI540" s="41"/>
      <c r="EJ540" s="41"/>
      <c r="EK540" s="41"/>
      <c r="EL540" s="41"/>
      <c r="EM540" s="41"/>
      <c r="EN540" s="41"/>
      <c r="EO540" s="41"/>
      <c r="EP540" s="41"/>
      <c r="EQ540" s="41"/>
      <c r="ER540" s="41"/>
      <c r="ES540" s="41"/>
      <c r="ET540" s="41"/>
      <c r="EU540" s="41"/>
      <c r="EV540" s="41"/>
      <c r="EW540" s="41"/>
      <c r="EX540" s="41"/>
      <c r="EY540" s="41"/>
      <c r="EZ540" s="41"/>
      <c r="FA540" s="41"/>
      <c r="FB540" s="41"/>
      <c r="FC540" s="41"/>
      <c r="FD540" s="41"/>
      <c r="FE540" s="41"/>
      <c r="FF540" s="41"/>
      <c r="FG540" s="41"/>
      <c r="FH540" s="41"/>
      <c r="FI540" s="41"/>
      <c r="FJ540" s="41"/>
      <c r="FK540" s="41"/>
      <c r="FL540" s="41"/>
      <c r="FM540" s="41"/>
      <c r="FN540" s="41"/>
      <c r="FO540" s="41"/>
      <c r="FP540" s="41"/>
      <c r="FQ540" s="41"/>
      <c r="FR540" s="41"/>
      <c r="FS540" s="41"/>
      <c r="FT540" s="41"/>
      <c r="FU540" s="41"/>
      <c r="FV540" s="41"/>
      <c r="FW540" s="41"/>
      <c r="FX540" s="41"/>
      <c r="FY540" s="41"/>
      <c r="FZ540" s="41"/>
      <c r="GA540" s="41"/>
      <c r="GB540" s="41"/>
      <c r="GC540" s="41"/>
      <c r="GD540" s="41"/>
      <c r="GE540" s="41"/>
      <c r="GF540" s="41"/>
      <c r="GG540" s="41"/>
      <c r="GH540" s="41"/>
      <c r="GI540" s="41"/>
      <c r="GJ540" s="41"/>
      <c r="GK540" s="41"/>
      <c r="GL540" s="41"/>
      <c r="GM540" s="41"/>
      <c r="GN540" s="41"/>
      <c r="GO540" s="41"/>
      <c r="GP540" s="41"/>
      <c r="GQ540" s="41"/>
      <c r="GR540" s="41"/>
      <c r="GS540" s="41"/>
      <c r="GT540" s="41"/>
      <c r="GU540" s="41"/>
      <c r="GV540" s="41"/>
      <c r="GW540" s="41"/>
      <c r="GX540" s="41"/>
      <c r="GY540" s="41"/>
      <c r="GZ540" s="41"/>
      <c r="HA540" s="41"/>
      <c r="HB540" s="41"/>
      <c r="HC540" s="41"/>
      <c r="HD540" s="41"/>
      <c r="HE540" s="41"/>
      <c r="HF540" s="41"/>
      <c r="HG540" s="41"/>
      <c r="HH540" s="41"/>
      <c r="HI540" s="41"/>
      <c r="HJ540" s="41"/>
      <c r="HK540" s="41"/>
      <c r="HL540" s="41"/>
      <c r="HM540" s="41"/>
      <c r="HN540" s="41"/>
      <c r="HO540" s="41"/>
      <c r="HP540" s="41"/>
      <c r="HQ540" s="41"/>
      <c r="HR540" s="41"/>
      <c r="HS540" s="41"/>
      <c r="HT540" s="41"/>
      <c r="HU540" s="41"/>
      <c r="HV540" s="41"/>
      <c r="HW540" s="41"/>
      <c r="HX540" s="41"/>
      <c r="HY540" s="41"/>
      <c r="HZ540" s="41"/>
      <c r="IA540" s="41"/>
      <c r="IB540" s="41"/>
      <c r="IC540" s="41"/>
      <c r="ID540" s="41"/>
      <c r="IE540" s="41"/>
      <c r="IF540" s="41"/>
      <c r="IG540" s="41"/>
      <c r="IH540" s="41"/>
      <c r="II540" s="41"/>
      <c r="IJ540" s="41"/>
      <c r="IK540" s="41"/>
      <c r="IL540" s="41"/>
      <c r="IM540" s="41"/>
      <c r="IN540" s="41"/>
      <c r="IO540" s="41"/>
      <c r="IP540" s="41"/>
      <c r="IQ540" s="41"/>
      <c r="IR540" s="41"/>
      <c r="IS540" s="41"/>
      <c r="IT540" s="41"/>
      <c r="IU540" s="41"/>
      <c r="IV540" s="41"/>
    </row>
    <row r="541" spans="1:256" s="24" customFormat="1" ht="8.25">
      <c r="A541" s="177" t="s">
        <v>113</v>
      </c>
      <c r="B541" s="191"/>
      <c r="C541" s="191"/>
      <c r="D541" s="192"/>
      <c r="E541" s="169"/>
      <c r="F541" s="39"/>
      <c r="G541" s="25"/>
      <c r="H541" s="25">
        <v>3</v>
      </c>
      <c r="I541" s="25">
        <v>3</v>
      </c>
      <c r="J541" s="25">
        <v>3</v>
      </c>
      <c r="K541" s="25"/>
      <c r="L541" s="25">
        <v>2</v>
      </c>
      <c r="M541" s="25">
        <v>2</v>
      </c>
      <c r="N541" s="25">
        <v>4</v>
      </c>
      <c r="O541" s="25">
        <v>3</v>
      </c>
      <c r="P541" s="25">
        <v>1</v>
      </c>
      <c r="Q541" s="25">
        <v>1</v>
      </c>
      <c r="R541" s="25">
        <v>1</v>
      </c>
      <c r="S541" s="25">
        <v>1</v>
      </c>
      <c r="T541" s="25">
        <v>2</v>
      </c>
      <c r="U541" s="25">
        <v>2</v>
      </c>
      <c r="V541" s="25"/>
      <c r="W541" s="25">
        <v>1</v>
      </c>
      <c r="X541" s="25"/>
      <c r="Y541" s="25"/>
      <c r="Z541" s="25"/>
      <c r="AA541" s="25"/>
      <c r="AB541" s="25">
        <v>1</v>
      </c>
      <c r="AC541" s="25"/>
      <c r="AD541" s="25">
        <v>1</v>
      </c>
      <c r="AE541" s="25">
        <v>2</v>
      </c>
      <c r="AF541" s="25"/>
      <c r="AG541" s="25"/>
      <c r="AH541" s="25"/>
      <c r="AI541" s="25"/>
      <c r="AJ541" s="25"/>
      <c r="AK541" s="25">
        <v>2</v>
      </c>
      <c r="AL541" s="33"/>
      <c r="AM541" s="33"/>
      <c r="AN541" s="33"/>
      <c r="AO541" s="33"/>
      <c r="AP541" s="33"/>
      <c r="AQ541" s="33"/>
      <c r="AR541" s="33"/>
      <c r="AS541" s="33"/>
      <c r="AT541" s="33"/>
      <c r="AU541" s="33"/>
      <c r="AV541" s="33"/>
      <c r="AW541" s="33"/>
      <c r="AX541" s="33"/>
      <c r="AY541" s="33"/>
      <c r="AZ541" s="33"/>
      <c r="BA541" s="33"/>
      <c r="BB541" s="33"/>
      <c r="BC541" s="33"/>
      <c r="BD541" s="33"/>
      <c r="BE541" s="33"/>
      <c r="BF541" s="33"/>
      <c r="BG541" s="33"/>
      <c r="BH541" s="33"/>
      <c r="BI541" s="33"/>
      <c r="BJ541" s="33"/>
      <c r="BK541" s="33"/>
      <c r="BL541" s="33"/>
      <c r="BM541" s="33"/>
      <c r="BN541" s="33"/>
      <c r="BO541" s="33"/>
      <c r="BP541" s="33"/>
      <c r="BQ541" s="33"/>
      <c r="BR541" s="33"/>
      <c r="BS541" s="33"/>
      <c r="BT541" s="33"/>
      <c r="BU541" s="33"/>
      <c r="BV541" s="33"/>
      <c r="BW541" s="33"/>
      <c r="BX541" s="33"/>
      <c r="BY541" s="33"/>
      <c r="BZ541" s="33"/>
      <c r="CA541" s="33"/>
      <c r="CB541" s="33"/>
      <c r="CC541" s="33"/>
      <c r="CD541" s="33"/>
      <c r="CE541" s="33"/>
      <c r="CF541" s="33"/>
      <c r="CG541" s="33"/>
      <c r="CH541" s="33"/>
      <c r="CI541" s="33"/>
      <c r="CJ541" s="33"/>
      <c r="CK541" s="33"/>
      <c r="CL541" s="33"/>
      <c r="CM541" s="33"/>
      <c r="CN541" s="33"/>
      <c r="CO541" s="33"/>
      <c r="CP541" s="33"/>
      <c r="CQ541" s="33"/>
      <c r="CR541" s="33"/>
      <c r="CS541" s="33"/>
      <c r="CT541" s="33"/>
      <c r="CU541" s="33"/>
      <c r="CV541" s="33"/>
      <c r="CW541" s="33"/>
      <c r="CX541" s="33"/>
      <c r="CY541" s="33"/>
      <c r="CZ541" s="33"/>
      <c r="DA541" s="33"/>
      <c r="DB541" s="33"/>
      <c r="DC541" s="33"/>
      <c r="DD541" s="33"/>
      <c r="DE541" s="33"/>
      <c r="DF541" s="33"/>
      <c r="DG541" s="33"/>
      <c r="DH541" s="33"/>
      <c r="DI541" s="33"/>
      <c r="DJ541" s="33"/>
      <c r="DK541" s="33"/>
      <c r="DL541" s="33"/>
      <c r="DM541" s="33"/>
      <c r="DN541" s="33"/>
      <c r="DO541" s="33"/>
      <c r="DP541" s="33"/>
      <c r="DQ541" s="33"/>
      <c r="DR541" s="33"/>
      <c r="DS541" s="33"/>
      <c r="DT541" s="33"/>
      <c r="DU541" s="33"/>
      <c r="DV541" s="33"/>
      <c r="DW541" s="33"/>
      <c r="DX541" s="33"/>
      <c r="DY541" s="33"/>
      <c r="DZ541" s="33"/>
      <c r="EA541" s="33"/>
      <c r="EB541" s="33"/>
      <c r="EC541" s="33"/>
      <c r="ED541" s="33"/>
      <c r="EE541" s="33"/>
      <c r="EF541" s="33"/>
      <c r="EG541" s="33"/>
      <c r="EH541" s="33"/>
      <c r="EI541" s="33"/>
      <c r="EJ541" s="33"/>
      <c r="EK541" s="33"/>
      <c r="EL541" s="33"/>
      <c r="EM541" s="33"/>
      <c r="EN541" s="33"/>
      <c r="EO541" s="33"/>
      <c r="EP541" s="33"/>
      <c r="EQ541" s="33"/>
      <c r="ER541" s="33"/>
      <c r="ES541" s="33"/>
      <c r="ET541" s="33"/>
      <c r="EU541" s="33"/>
      <c r="EV541" s="33"/>
      <c r="EW541" s="33"/>
      <c r="EX541" s="33"/>
      <c r="EY541" s="33"/>
      <c r="EZ541" s="33"/>
      <c r="FA541" s="33"/>
      <c r="FB541" s="33"/>
      <c r="FC541" s="33"/>
      <c r="FD541" s="33"/>
      <c r="FE541" s="33"/>
      <c r="FF541" s="33"/>
      <c r="FG541" s="33"/>
      <c r="FH541" s="33"/>
      <c r="FI541" s="33"/>
      <c r="FJ541" s="33"/>
      <c r="FK541" s="33"/>
      <c r="FL541" s="33"/>
      <c r="FM541" s="33"/>
      <c r="FN541" s="33"/>
      <c r="FO541" s="33"/>
      <c r="FP541" s="33"/>
      <c r="FQ541" s="33"/>
      <c r="FR541" s="33"/>
      <c r="FS541" s="33"/>
      <c r="FT541" s="33"/>
      <c r="FU541" s="33"/>
      <c r="FV541" s="33"/>
      <c r="FW541" s="33"/>
      <c r="FX541" s="33"/>
      <c r="FY541" s="33"/>
      <c r="FZ541" s="33"/>
      <c r="GA541" s="33"/>
      <c r="GB541" s="33"/>
      <c r="GC541" s="33"/>
      <c r="GD541" s="33"/>
      <c r="GE541" s="33"/>
      <c r="GF541" s="33"/>
      <c r="GG541" s="33"/>
      <c r="GH541" s="33"/>
      <c r="GI541" s="33"/>
      <c r="GJ541" s="33"/>
      <c r="GK541" s="33"/>
      <c r="GL541" s="33"/>
      <c r="GM541" s="33"/>
      <c r="GN541" s="33"/>
      <c r="GO541" s="33"/>
      <c r="GP541" s="33"/>
      <c r="GQ541" s="33"/>
      <c r="GR541" s="33"/>
      <c r="GS541" s="33"/>
      <c r="GT541" s="33"/>
      <c r="GU541" s="33"/>
      <c r="GV541" s="33"/>
      <c r="GW541" s="33"/>
      <c r="GX541" s="33"/>
      <c r="GY541" s="33"/>
      <c r="GZ541" s="33"/>
      <c r="HA541" s="33"/>
      <c r="HB541" s="33"/>
      <c r="HC541" s="33"/>
      <c r="HD541" s="33"/>
      <c r="HE541" s="33"/>
      <c r="HF541" s="33"/>
      <c r="HG541" s="33"/>
      <c r="HH541" s="33"/>
      <c r="HI541" s="33"/>
      <c r="HJ541" s="33"/>
      <c r="HK541" s="33"/>
      <c r="HL541" s="33"/>
      <c r="HM541" s="33"/>
      <c r="HN541" s="33"/>
      <c r="HO541" s="33"/>
      <c r="HP541" s="33"/>
      <c r="HQ541" s="33"/>
      <c r="HR541" s="33"/>
      <c r="HS541" s="33"/>
      <c r="HT541" s="33"/>
      <c r="HU541" s="33"/>
      <c r="HV541" s="33"/>
      <c r="HW541" s="33"/>
      <c r="HX541" s="33"/>
      <c r="HY541" s="33"/>
      <c r="HZ541" s="33"/>
      <c r="IA541" s="33"/>
      <c r="IB541" s="33"/>
      <c r="IC541" s="33"/>
      <c r="ID541" s="33"/>
      <c r="IE541" s="33"/>
      <c r="IF541" s="33"/>
      <c r="IG541" s="33"/>
      <c r="IH541" s="33"/>
      <c r="II541" s="33"/>
      <c r="IJ541" s="33"/>
      <c r="IK541" s="33"/>
      <c r="IL541" s="33"/>
      <c r="IM541" s="33"/>
      <c r="IN541" s="33"/>
      <c r="IO541" s="33"/>
      <c r="IP541" s="33"/>
      <c r="IQ541" s="33"/>
      <c r="IR541" s="33"/>
      <c r="IS541" s="33"/>
      <c r="IT541" s="33"/>
      <c r="IU541" s="33"/>
      <c r="IV541" s="33"/>
    </row>
    <row r="542" spans="1:256" ht="45">
      <c r="A542" s="178" t="s">
        <v>1097</v>
      </c>
      <c r="B542" s="163" t="s">
        <v>1095</v>
      </c>
      <c r="C542" s="174" t="s">
        <v>1098</v>
      </c>
      <c r="D542" s="179" t="s">
        <v>1096</v>
      </c>
      <c r="E542" s="164" t="s">
        <v>1099</v>
      </c>
      <c r="F542" s="8">
        <v>0.89</v>
      </c>
      <c r="G542" s="10" t="s">
        <v>2305</v>
      </c>
      <c r="H542" s="11">
        <v>86.69</v>
      </c>
      <c r="I542" s="11">
        <v>0.79999999999999993</v>
      </c>
      <c r="J542" s="11">
        <v>0.10666666666666667</v>
      </c>
      <c r="K542" s="11">
        <v>8.3033333333333275</v>
      </c>
      <c r="L542" s="11" t="s">
        <v>1689</v>
      </c>
      <c r="M542" s="11">
        <v>0.7</v>
      </c>
      <c r="N542" s="10">
        <v>32.016666666666666</v>
      </c>
      <c r="O542" s="11">
        <v>0.94346250000000009</v>
      </c>
      <c r="P542" s="10">
        <v>28</v>
      </c>
      <c r="Q542" s="10">
        <v>25</v>
      </c>
      <c r="R542" s="10">
        <v>225</v>
      </c>
      <c r="S542" s="10">
        <v>4</v>
      </c>
      <c r="T542" s="8">
        <v>0.3</v>
      </c>
      <c r="U542" s="8">
        <v>0.12</v>
      </c>
      <c r="V542" s="10">
        <v>0.75</v>
      </c>
      <c r="W542" s="10">
        <v>0</v>
      </c>
      <c r="X542" s="10">
        <v>9</v>
      </c>
      <c r="Y542" s="10">
        <v>0</v>
      </c>
      <c r="Z542" s="10">
        <v>9</v>
      </c>
      <c r="AA542" s="12"/>
      <c r="AB542" s="12">
        <v>0</v>
      </c>
      <c r="AC542" s="12"/>
      <c r="AD542" s="12">
        <v>0.02</v>
      </c>
      <c r="AE542" s="12">
        <v>0.08</v>
      </c>
      <c r="AF542" s="8" t="s">
        <v>137</v>
      </c>
      <c r="AG542" s="11">
        <v>0.2</v>
      </c>
      <c r="AH542" s="12"/>
      <c r="AI542" s="12"/>
      <c r="AJ542" s="12"/>
      <c r="AK542" s="11">
        <v>453.34999999999997</v>
      </c>
    </row>
    <row r="543" spans="1:256" s="41" customFormat="1" ht="8.25">
      <c r="A543" s="197" t="s">
        <v>112</v>
      </c>
      <c r="B543" s="193"/>
      <c r="C543" s="193"/>
      <c r="D543" s="194"/>
      <c r="E543" s="181"/>
      <c r="F543" s="43"/>
      <c r="G543" s="34"/>
      <c r="H543" s="44">
        <v>4.9003265197331505</v>
      </c>
      <c r="I543" s="44">
        <v>0.17320508075688781</v>
      </c>
      <c r="J543" s="44">
        <v>1.1547005383792509E-2</v>
      </c>
      <c r="K543" s="44"/>
      <c r="L543" s="44"/>
      <c r="M543" s="44"/>
      <c r="N543" s="34">
        <v>3.4786252073676072</v>
      </c>
      <c r="O543" s="44">
        <v>0.48279873890852948</v>
      </c>
      <c r="P543" s="34"/>
      <c r="Q543" s="34"/>
      <c r="R543" s="34"/>
      <c r="S543" s="34"/>
      <c r="T543" s="43"/>
      <c r="U543" s="43"/>
      <c r="V543" s="34"/>
      <c r="W543" s="34"/>
      <c r="X543" s="34"/>
      <c r="Y543" s="34"/>
      <c r="Z543" s="34"/>
      <c r="AA543" s="34"/>
      <c r="AB543" s="34"/>
      <c r="AC543" s="43"/>
      <c r="AD543" s="43" t="s">
        <v>2255</v>
      </c>
      <c r="AE543" s="43" t="s">
        <v>2290</v>
      </c>
      <c r="AF543" s="43"/>
      <c r="AG543" s="43"/>
      <c r="AH543" s="43"/>
      <c r="AI543" s="42"/>
      <c r="AJ543" s="34"/>
      <c r="AK543" s="34">
        <v>16.71429029303966</v>
      </c>
    </row>
    <row r="544" spans="1:256" s="33" customFormat="1" ht="8.25">
      <c r="A544" s="198" t="s">
        <v>113</v>
      </c>
      <c r="B544" s="195"/>
      <c r="C544" s="195"/>
      <c r="D544" s="196"/>
      <c r="E544" s="171"/>
      <c r="F544" s="43"/>
      <c r="G544" s="34"/>
      <c r="H544" s="34">
        <v>4</v>
      </c>
      <c r="I544" s="34">
        <v>3</v>
      </c>
      <c r="J544" s="34">
        <v>3</v>
      </c>
      <c r="K544" s="34"/>
      <c r="L544" s="34">
        <v>1</v>
      </c>
      <c r="M544" s="34">
        <v>1</v>
      </c>
      <c r="N544" s="34">
        <v>3</v>
      </c>
      <c r="O544" s="34">
        <v>4</v>
      </c>
      <c r="P544" s="34">
        <v>1</v>
      </c>
      <c r="Q544" s="34">
        <v>1</v>
      </c>
      <c r="R544" s="34">
        <v>1</v>
      </c>
      <c r="S544" s="34">
        <v>1</v>
      </c>
      <c r="T544" s="34">
        <v>1</v>
      </c>
      <c r="U544" s="34">
        <v>1</v>
      </c>
      <c r="V544" s="34"/>
      <c r="W544" s="34">
        <v>1</v>
      </c>
      <c r="X544" s="34"/>
      <c r="Y544" s="34">
        <v>1</v>
      </c>
      <c r="Z544" s="34">
        <v>1</v>
      </c>
      <c r="AA544" s="34"/>
      <c r="AB544" s="34">
        <v>1</v>
      </c>
      <c r="AC544" s="34"/>
      <c r="AD544" s="34">
        <v>2</v>
      </c>
      <c r="AE544" s="34">
        <v>2</v>
      </c>
      <c r="AF544" s="34">
        <v>1</v>
      </c>
      <c r="AG544" s="34">
        <v>1</v>
      </c>
      <c r="AH544" s="34"/>
      <c r="AI544" s="34"/>
      <c r="AJ544" s="34"/>
      <c r="AK544" s="34">
        <v>3</v>
      </c>
    </row>
    <row r="545" spans="1:256" s="18" customFormat="1" ht="33.75">
      <c r="A545" s="175" t="s">
        <v>1221</v>
      </c>
      <c r="B545" s="188" t="s">
        <v>1219</v>
      </c>
      <c r="C545" s="173" t="s">
        <v>1222</v>
      </c>
      <c r="D545" s="186" t="s">
        <v>1220</v>
      </c>
      <c r="E545" s="167" t="s">
        <v>1223</v>
      </c>
      <c r="F545" s="30">
        <v>0.99</v>
      </c>
      <c r="G545" s="28" t="s">
        <v>2380</v>
      </c>
      <c r="H545" s="29">
        <v>88.1</v>
      </c>
      <c r="I545" s="29">
        <v>1.3</v>
      </c>
      <c r="J545" s="29">
        <v>0.2</v>
      </c>
      <c r="K545" s="29">
        <v>6.6810596026490146</v>
      </c>
      <c r="L545" s="29">
        <v>3.1189403973509933</v>
      </c>
      <c r="M545" s="29">
        <v>0.6</v>
      </c>
      <c r="N545" s="28">
        <v>80</v>
      </c>
      <c r="O545" s="29" t="s">
        <v>162</v>
      </c>
      <c r="P545" s="28">
        <v>17</v>
      </c>
      <c r="Q545" s="28">
        <v>31</v>
      </c>
      <c r="R545" s="28">
        <v>232</v>
      </c>
      <c r="S545" s="28">
        <v>1</v>
      </c>
      <c r="T545" s="30">
        <v>0.15</v>
      </c>
      <c r="U545" s="30">
        <v>7.0000000000000007E-2</v>
      </c>
      <c r="V545" s="28">
        <v>7.083333333333333</v>
      </c>
      <c r="W545" s="28">
        <v>0</v>
      </c>
      <c r="X545" s="28">
        <v>85</v>
      </c>
      <c r="Y545" s="28">
        <v>0</v>
      </c>
      <c r="Z545" s="28">
        <v>85</v>
      </c>
      <c r="AA545" s="27">
        <v>0</v>
      </c>
      <c r="AB545" s="27">
        <v>0</v>
      </c>
      <c r="AC545" s="27" t="s">
        <v>850</v>
      </c>
      <c r="AD545" s="27">
        <v>0.06</v>
      </c>
      <c r="AE545" s="27">
        <v>0.05</v>
      </c>
      <c r="AF545" s="29">
        <v>0.5</v>
      </c>
      <c r="AG545" s="29">
        <v>0.4</v>
      </c>
      <c r="AH545" s="27">
        <v>0.1</v>
      </c>
      <c r="AI545" s="27">
        <v>0.06</v>
      </c>
      <c r="AJ545" s="27">
        <v>5</v>
      </c>
      <c r="AK545" s="29">
        <v>5</v>
      </c>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c r="DF545" s="6"/>
      <c r="DG545" s="6"/>
      <c r="DH545" s="6"/>
      <c r="DI545" s="6"/>
      <c r="DJ545" s="6"/>
      <c r="DK545" s="6"/>
      <c r="DL545" s="6"/>
      <c r="DM545" s="6"/>
      <c r="DN545" s="6"/>
      <c r="DO545" s="6"/>
      <c r="DP545" s="6"/>
      <c r="DQ545" s="6"/>
      <c r="DR545" s="6"/>
      <c r="DS545" s="6"/>
      <c r="DT545" s="6"/>
      <c r="DU545" s="6"/>
      <c r="DV545" s="6"/>
      <c r="DW545" s="6"/>
      <c r="DX545" s="6"/>
      <c r="DY545" s="6"/>
      <c r="DZ545" s="6"/>
      <c r="EA545" s="6"/>
      <c r="EB545" s="6"/>
      <c r="EC545" s="6"/>
      <c r="ED545" s="6"/>
      <c r="EE545" s="6"/>
      <c r="EF545" s="6"/>
      <c r="EG545" s="6"/>
      <c r="EH545" s="6"/>
      <c r="EI545" s="6"/>
      <c r="EJ545" s="6"/>
      <c r="EK545" s="6"/>
      <c r="EL545" s="6"/>
      <c r="EM545" s="6"/>
      <c r="EN545" s="6"/>
      <c r="EO545" s="6"/>
      <c r="EP545" s="6"/>
      <c r="EQ545" s="6"/>
      <c r="ER545" s="6"/>
      <c r="ES545" s="6"/>
      <c r="ET545" s="6"/>
      <c r="EU545" s="6"/>
      <c r="EV545" s="6"/>
      <c r="EW545" s="6"/>
      <c r="EX545" s="6"/>
      <c r="EY545" s="6"/>
      <c r="EZ545" s="6"/>
      <c r="FA545" s="6"/>
      <c r="FB545" s="6"/>
      <c r="FC545" s="6"/>
      <c r="FD545" s="6"/>
      <c r="FE545" s="6"/>
      <c r="FF545" s="6"/>
      <c r="FG545" s="6"/>
      <c r="FH545" s="6"/>
      <c r="FI545" s="6"/>
      <c r="FJ545" s="6"/>
      <c r="FK545" s="6"/>
      <c r="FL545" s="6"/>
      <c r="FM545" s="6"/>
      <c r="FN545" s="6"/>
      <c r="FO545" s="6"/>
      <c r="FP545" s="6"/>
      <c r="FQ545" s="6"/>
      <c r="FR545" s="6"/>
      <c r="FS545" s="6"/>
      <c r="FT545" s="6"/>
      <c r="FU545" s="6"/>
      <c r="FV545" s="6"/>
      <c r="FW545" s="6"/>
      <c r="FX545" s="6"/>
      <c r="FY545" s="6"/>
      <c r="FZ545" s="6"/>
      <c r="GA545" s="6"/>
      <c r="GB545" s="6"/>
      <c r="GC545" s="6"/>
      <c r="GD545" s="6"/>
      <c r="GE545" s="6"/>
      <c r="GF545" s="6"/>
      <c r="GG545" s="6"/>
      <c r="GH545" s="6"/>
      <c r="GI545" s="6"/>
      <c r="GJ545" s="6"/>
      <c r="GK545" s="6"/>
      <c r="GL545" s="6"/>
      <c r="GM545" s="6"/>
      <c r="GN545" s="6"/>
      <c r="GO545" s="6"/>
      <c r="GP545" s="6"/>
      <c r="GQ545" s="6"/>
      <c r="GR545" s="6"/>
      <c r="GS545" s="6"/>
      <c r="GT545" s="6"/>
      <c r="GU545" s="6"/>
      <c r="GV545" s="6"/>
      <c r="GW545" s="6"/>
      <c r="GX545" s="6"/>
      <c r="GY545" s="6"/>
      <c r="GZ545" s="6"/>
      <c r="HA545" s="6"/>
      <c r="HB545" s="6"/>
      <c r="HC545" s="6"/>
      <c r="HD545" s="6"/>
      <c r="HE545" s="6"/>
      <c r="HF545" s="6"/>
      <c r="HG545" s="6"/>
      <c r="HH545" s="6"/>
      <c r="HI545" s="6"/>
      <c r="HJ545" s="6"/>
      <c r="HK545" s="6"/>
      <c r="HL545" s="6"/>
      <c r="HM545" s="6"/>
      <c r="HN545" s="6"/>
      <c r="HO545" s="6"/>
      <c r="HP545" s="6"/>
      <c r="HQ545" s="6"/>
      <c r="HR545" s="6"/>
      <c r="HS545" s="6"/>
      <c r="HT545" s="6"/>
      <c r="HU545" s="6"/>
      <c r="HV545" s="6"/>
      <c r="HW545" s="6"/>
      <c r="HX545" s="6"/>
      <c r="HY545" s="6"/>
      <c r="HZ545" s="6"/>
      <c r="IA545" s="6"/>
      <c r="IB545" s="6"/>
      <c r="IC545" s="6"/>
      <c r="ID545" s="6"/>
      <c r="IE545" s="6"/>
      <c r="IF545" s="6"/>
      <c r="IG545" s="6"/>
      <c r="IH545" s="6"/>
      <c r="II545" s="6"/>
      <c r="IJ545" s="6"/>
      <c r="IK545" s="6"/>
      <c r="IL545" s="6"/>
      <c r="IM545" s="6"/>
      <c r="IN545" s="6"/>
      <c r="IO545" s="6"/>
      <c r="IP545" s="6"/>
      <c r="IQ545" s="6"/>
      <c r="IR545" s="6"/>
      <c r="IS545" s="6"/>
      <c r="IT545" s="6"/>
      <c r="IU545" s="6"/>
      <c r="IV545" s="6"/>
    </row>
    <row r="546" spans="1:256" s="35" customFormat="1" ht="8.25">
      <c r="A546" s="176" t="s">
        <v>112</v>
      </c>
      <c r="B546" s="189"/>
      <c r="C546" s="189"/>
      <c r="D546" s="190"/>
      <c r="E546" s="172"/>
      <c r="F546" s="39"/>
      <c r="G546" s="25"/>
      <c r="H546" s="40"/>
      <c r="I546" s="40"/>
      <c r="J546" s="40"/>
      <c r="K546" s="40"/>
      <c r="L546" s="40"/>
      <c r="M546" s="40"/>
      <c r="N546" s="25"/>
      <c r="O546" s="40"/>
      <c r="P546" s="25"/>
      <c r="Q546" s="25"/>
      <c r="R546" s="25"/>
      <c r="S546" s="25"/>
      <c r="T546" s="39"/>
      <c r="U546" s="39"/>
      <c r="V546" s="25"/>
      <c r="W546" s="25"/>
      <c r="X546" s="25"/>
      <c r="Y546" s="25"/>
      <c r="Z546" s="25"/>
      <c r="AA546" s="25"/>
      <c r="AB546" s="25"/>
      <c r="AC546" s="39"/>
      <c r="AD546" s="39"/>
      <c r="AE546" s="39"/>
      <c r="AF546" s="39"/>
      <c r="AG546" s="39"/>
      <c r="AH546" s="39"/>
      <c r="AI546" s="38"/>
      <c r="AJ546" s="25"/>
      <c r="AK546" s="40"/>
      <c r="AL546" s="41"/>
      <c r="AM546" s="41"/>
      <c r="AN546" s="41"/>
      <c r="AO546" s="41"/>
      <c r="AP546" s="41"/>
      <c r="AQ546" s="41"/>
      <c r="AR546" s="41"/>
      <c r="AS546" s="41"/>
      <c r="AT546" s="41"/>
      <c r="AU546" s="41"/>
      <c r="AV546" s="41"/>
      <c r="AW546" s="41"/>
      <c r="AX546" s="41"/>
      <c r="AY546" s="41"/>
      <c r="AZ546" s="41"/>
      <c r="BA546" s="41"/>
      <c r="BB546" s="41"/>
      <c r="BC546" s="41"/>
      <c r="BD546" s="41"/>
      <c r="BE546" s="41"/>
      <c r="BF546" s="41"/>
      <c r="BG546" s="41"/>
      <c r="BH546" s="41"/>
      <c r="BI546" s="41"/>
      <c r="BJ546" s="41"/>
      <c r="BK546" s="41"/>
      <c r="BL546" s="41"/>
      <c r="BM546" s="41"/>
      <c r="BN546" s="41"/>
      <c r="BO546" s="41"/>
      <c r="BP546" s="41"/>
      <c r="BQ546" s="41"/>
      <c r="BR546" s="41"/>
      <c r="BS546" s="41"/>
      <c r="BT546" s="41"/>
      <c r="BU546" s="41"/>
      <c r="BV546" s="41"/>
      <c r="BW546" s="41"/>
      <c r="BX546" s="41"/>
      <c r="BY546" s="41"/>
      <c r="BZ546" s="41"/>
      <c r="CA546" s="41"/>
      <c r="CB546" s="41"/>
      <c r="CC546" s="41"/>
      <c r="CD546" s="41"/>
      <c r="CE546" s="41"/>
      <c r="CF546" s="41"/>
      <c r="CG546" s="41"/>
      <c r="CH546" s="41"/>
      <c r="CI546" s="41"/>
      <c r="CJ546" s="41"/>
      <c r="CK546" s="41"/>
      <c r="CL546" s="41"/>
      <c r="CM546" s="41"/>
      <c r="CN546" s="41"/>
      <c r="CO546" s="41"/>
      <c r="CP546" s="41"/>
      <c r="CQ546" s="41"/>
      <c r="CR546" s="41"/>
      <c r="CS546" s="41"/>
      <c r="CT546" s="41"/>
      <c r="CU546" s="41"/>
      <c r="CV546" s="41"/>
      <c r="CW546" s="41"/>
      <c r="CX546" s="41"/>
      <c r="CY546" s="41"/>
      <c r="CZ546" s="41"/>
      <c r="DA546" s="41"/>
      <c r="DB546" s="41"/>
      <c r="DC546" s="41"/>
      <c r="DD546" s="41"/>
      <c r="DE546" s="41"/>
      <c r="DF546" s="41"/>
      <c r="DG546" s="41"/>
      <c r="DH546" s="41"/>
      <c r="DI546" s="41"/>
      <c r="DJ546" s="41"/>
      <c r="DK546" s="41"/>
      <c r="DL546" s="41"/>
      <c r="DM546" s="41"/>
      <c r="DN546" s="41"/>
      <c r="DO546" s="41"/>
      <c r="DP546" s="41"/>
      <c r="DQ546" s="41"/>
      <c r="DR546" s="41"/>
      <c r="DS546" s="41"/>
      <c r="DT546" s="41"/>
      <c r="DU546" s="41"/>
      <c r="DV546" s="41"/>
      <c r="DW546" s="41"/>
      <c r="DX546" s="41"/>
      <c r="DY546" s="41"/>
      <c r="DZ546" s="41"/>
      <c r="EA546" s="41"/>
      <c r="EB546" s="41"/>
      <c r="EC546" s="41"/>
      <c r="ED546" s="41"/>
      <c r="EE546" s="41"/>
      <c r="EF546" s="41"/>
      <c r="EG546" s="41"/>
      <c r="EH546" s="41"/>
      <c r="EI546" s="41"/>
      <c r="EJ546" s="41"/>
      <c r="EK546" s="41"/>
      <c r="EL546" s="41"/>
      <c r="EM546" s="41"/>
      <c r="EN546" s="41"/>
      <c r="EO546" s="41"/>
      <c r="EP546" s="41"/>
      <c r="EQ546" s="41"/>
      <c r="ER546" s="41"/>
      <c r="ES546" s="41"/>
      <c r="ET546" s="41"/>
      <c r="EU546" s="41"/>
      <c r="EV546" s="41"/>
      <c r="EW546" s="41"/>
      <c r="EX546" s="41"/>
      <c r="EY546" s="41"/>
      <c r="EZ546" s="41"/>
      <c r="FA546" s="41"/>
      <c r="FB546" s="41"/>
      <c r="FC546" s="41"/>
      <c r="FD546" s="41"/>
      <c r="FE546" s="41"/>
      <c r="FF546" s="41"/>
      <c r="FG546" s="41"/>
      <c r="FH546" s="41"/>
      <c r="FI546" s="41"/>
      <c r="FJ546" s="41"/>
      <c r="FK546" s="41"/>
      <c r="FL546" s="41"/>
      <c r="FM546" s="41"/>
      <c r="FN546" s="41"/>
      <c r="FO546" s="41"/>
      <c r="FP546" s="41"/>
      <c r="FQ546" s="41"/>
      <c r="FR546" s="41"/>
      <c r="FS546" s="41"/>
      <c r="FT546" s="41"/>
      <c r="FU546" s="41"/>
      <c r="FV546" s="41"/>
      <c r="FW546" s="41"/>
      <c r="FX546" s="41"/>
      <c r="FY546" s="41"/>
      <c r="FZ546" s="41"/>
      <c r="GA546" s="41"/>
      <c r="GB546" s="41"/>
      <c r="GC546" s="41"/>
      <c r="GD546" s="41"/>
      <c r="GE546" s="41"/>
      <c r="GF546" s="41"/>
      <c r="GG546" s="41"/>
      <c r="GH546" s="41"/>
      <c r="GI546" s="41"/>
      <c r="GJ546" s="41"/>
      <c r="GK546" s="41"/>
      <c r="GL546" s="41"/>
      <c r="GM546" s="41"/>
      <c r="GN546" s="41"/>
      <c r="GO546" s="41"/>
      <c r="GP546" s="41"/>
      <c r="GQ546" s="41"/>
      <c r="GR546" s="41"/>
      <c r="GS546" s="41"/>
      <c r="GT546" s="41"/>
      <c r="GU546" s="41"/>
      <c r="GV546" s="41"/>
      <c r="GW546" s="41"/>
      <c r="GX546" s="41"/>
      <c r="GY546" s="41"/>
      <c r="GZ546" s="41"/>
      <c r="HA546" s="41"/>
      <c r="HB546" s="41"/>
      <c r="HC546" s="41"/>
      <c r="HD546" s="41"/>
      <c r="HE546" s="41"/>
      <c r="HF546" s="41"/>
      <c r="HG546" s="41"/>
      <c r="HH546" s="41"/>
      <c r="HI546" s="41"/>
      <c r="HJ546" s="41"/>
      <c r="HK546" s="41"/>
      <c r="HL546" s="41"/>
      <c r="HM546" s="41"/>
      <c r="HN546" s="41"/>
      <c r="HO546" s="41"/>
      <c r="HP546" s="41"/>
      <c r="HQ546" s="41"/>
      <c r="HR546" s="41"/>
      <c r="HS546" s="41"/>
      <c r="HT546" s="41"/>
      <c r="HU546" s="41"/>
      <c r="HV546" s="41"/>
      <c r="HW546" s="41"/>
      <c r="HX546" s="41"/>
      <c r="HY546" s="41"/>
      <c r="HZ546" s="41"/>
      <c r="IA546" s="41"/>
      <c r="IB546" s="41"/>
      <c r="IC546" s="41"/>
      <c r="ID546" s="41"/>
      <c r="IE546" s="41"/>
      <c r="IF546" s="41"/>
      <c r="IG546" s="41"/>
      <c r="IH546" s="41"/>
      <c r="II546" s="41"/>
      <c r="IJ546" s="41"/>
      <c r="IK546" s="41"/>
      <c r="IL546" s="41"/>
      <c r="IM546" s="41"/>
      <c r="IN546" s="41"/>
      <c r="IO546" s="41"/>
      <c r="IP546" s="41"/>
      <c r="IQ546" s="41"/>
      <c r="IR546" s="41"/>
      <c r="IS546" s="41"/>
      <c r="IT546" s="41"/>
      <c r="IU546" s="41"/>
      <c r="IV546" s="41"/>
    </row>
    <row r="547" spans="1:256" s="24" customFormat="1" ht="8.25">
      <c r="A547" s="177" t="s">
        <v>113</v>
      </c>
      <c r="B547" s="191"/>
      <c r="C547" s="191"/>
      <c r="D547" s="192"/>
      <c r="E547" s="169"/>
      <c r="F547" s="39"/>
      <c r="G547" s="25"/>
      <c r="H547" s="25">
        <v>1</v>
      </c>
      <c r="I547" s="25">
        <v>1</v>
      </c>
      <c r="J547" s="25">
        <v>1</v>
      </c>
      <c r="K547" s="25"/>
      <c r="L547" s="25">
        <v>1</v>
      </c>
      <c r="M547" s="25">
        <v>1</v>
      </c>
      <c r="N547" s="25">
        <v>1</v>
      </c>
      <c r="O547" s="25">
        <v>1</v>
      </c>
      <c r="P547" s="25">
        <v>1</v>
      </c>
      <c r="Q547" s="25">
        <v>1</v>
      </c>
      <c r="R547" s="25">
        <v>1</v>
      </c>
      <c r="S547" s="25">
        <v>1</v>
      </c>
      <c r="T547" s="25">
        <v>1</v>
      </c>
      <c r="U547" s="25">
        <v>1</v>
      </c>
      <c r="V547" s="25"/>
      <c r="W547" s="25">
        <v>1</v>
      </c>
      <c r="X547" s="25"/>
      <c r="Y547" s="25">
        <v>1</v>
      </c>
      <c r="Z547" s="25">
        <v>1</v>
      </c>
      <c r="AA547" s="25">
        <v>1</v>
      </c>
      <c r="AB547" s="25">
        <v>1</v>
      </c>
      <c r="AC547" s="25">
        <v>1</v>
      </c>
      <c r="AD547" s="25">
        <v>1</v>
      </c>
      <c r="AE547" s="25">
        <v>1</v>
      </c>
      <c r="AF547" s="25"/>
      <c r="AG547" s="25">
        <v>1</v>
      </c>
      <c r="AH547" s="25">
        <v>1</v>
      </c>
      <c r="AI547" s="25">
        <v>1</v>
      </c>
      <c r="AJ547" s="25">
        <v>1</v>
      </c>
      <c r="AK547" s="25">
        <v>1</v>
      </c>
      <c r="AL547" s="33"/>
      <c r="AM547" s="33"/>
      <c r="AN547" s="33"/>
      <c r="AO547" s="33"/>
      <c r="AP547" s="33"/>
      <c r="AQ547" s="33"/>
      <c r="AR547" s="33"/>
      <c r="AS547" s="33"/>
      <c r="AT547" s="33"/>
      <c r="AU547" s="33"/>
      <c r="AV547" s="33"/>
      <c r="AW547" s="33"/>
      <c r="AX547" s="33"/>
      <c r="AY547" s="33"/>
      <c r="AZ547" s="33"/>
      <c r="BA547" s="33"/>
      <c r="BB547" s="33"/>
      <c r="BC547" s="33"/>
      <c r="BD547" s="33"/>
      <c r="BE547" s="33"/>
      <c r="BF547" s="33"/>
      <c r="BG547" s="33"/>
      <c r="BH547" s="33"/>
      <c r="BI547" s="33"/>
      <c r="BJ547" s="33"/>
      <c r="BK547" s="33"/>
      <c r="BL547" s="33"/>
      <c r="BM547" s="33"/>
      <c r="BN547" s="33"/>
      <c r="BO547" s="33"/>
      <c r="BP547" s="33"/>
      <c r="BQ547" s="33"/>
      <c r="BR547" s="33"/>
      <c r="BS547" s="33"/>
      <c r="BT547" s="33"/>
      <c r="BU547" s="33"/>
      <c r="BV547" s="33"/>
      <c r="BW547" s="33"/>
      <c r="BX547" s="33"/>
      <c r="BY547" s="33"/>
      <c r="BZ547" s="33"/>
      <c r="CA547" s="33"/>
      <c r="CB547" s="33"/>
      <c r="CC547" s="33"/>
      <c r="CD547" s="33"/>
      <c r="CE547" s="33"/>
      <c r="CF547" s="33"/>
      <c r="CG547" s="33"/>
      <c r="CH547" s="33"/>
      <c r="CI547" s="33"/>
      <c r="CJ547" s="33"/>
      <c r="CK547" s="33"/>
      <c r="CL547" s="33"/>
      <c r="CM547" s="33"/>
      <c r="CN547" s="33"/>
      <c r="CO547" s="33"/>
      <c r="CP547" s="33"/>
      <c r="CQ547" s="33"/>
      <c r="CR547" s="33"/>
      <c r="CS547" s="33"/>
      <c r="CT547" s="33"/>
      <c r="CU547" s="33"/>
      <c r="CV547" s="33"/>
      <c r="CW547" s="33"/>
      <c r="CX547" s="33"/>
      <c r="CY547" s="33"/>
      <c r="CZ547" s="33"/>
      <c r="DA547" s="33"/>
      <c r="DB547" s="33"/>
      <c r="DC547" s="33"/>
      <c r="DD547" s="33"/>
      <c r="DE547" s="33"/>
      <c r="DF547" s="33"/>
      <c r="DG547" s="33"/>
      <c r="DH547" s="33"/>
      <c r="DI547" s="33"/>
      <c r="DJ547" s="33"/>
      <c r="DK547" s="33"/>
      <c r="DL547" s="33"/>
      <c r="DM547" s="33"/>
      <c r="DN547" s="33"/>
      <c r="DO547" s="33"/>
      <c r="DP547" s="33"/>
      <c r="DQ547" s="33"/>
      <c r="DR547" s="33"/>
      <c r="DS547" s="33"/>
      <c r="DT547" s="33"/>
      <c r="DU547" s="33"/>
      <c r="DV547" s="33"/>
      <c r="DW547" s="33"/>
      <c r="DX547" s="33"/>
      <c r="DY547" s="33"/>
      <c r="DZ547" s="33"/>
      <c r="EA547" s="33"/>
      <c r="EB547" s="33"/>
      <c r="EC547" s="33"/>
      <c r="ED547" s="33"/>
      <c r="EE547" s="33"/>
      <c r="EF547" s="33"/>
      <c r="EG547" s="33"/>
      <c r="EH547" s="33"/>
      <c r="EI547" s="33"/>
      <c r="EJ547" s="33"/>
      <c r="EK547" s="33"/>
      <c r="EL547" s="33"/>
      <c r="EM547" s="33"/>
      <c r="EN547" s="33"/>
      <c r="EO547" s="33"/>
      <c r="EP547" s="33"/>
      <c r="EQ547" s="33"/>
      <c r="ER547" s="33"/>
      <c r="ES547" s="33"/>
      <c r="ET547" s="33"/>
      <c r="EU547" s="33"/>
      <c r="EV547" s="33"/>
      <c r="EW547" s="33"/>
      <c r="EX547" s="33"/>
      <c r="EY547" s="33"/>
      <c r="EZ547" s="33"/>
      <c r="FA547" s="33"/>
      <c r="FB547" s="33"/>
      <c r="FC547" s="33"/>
      <c r="FD547" s="33"/>
      <c r="FE547" s="33"/>
      <c r="FF547" s="33"/>
      <c r="FG547" s="33"/>
      <c r="FH547" s="33"/>
      <c r="FI547" s="33"/>
      <c r="FJ547" s="33"/>
      <c r="FK547" s="33"/>
      <c r="FL547" s="33"/>
      <c r="FM547" s="33"/>
      <c r="FN547" s="33"/>
      <c r="FO547" s="33"/>
      <c r="FP547" s="33"/>
      <c r="FQ547" s="33"/>
      <c r="FR547" s="33"/>
      <c r="FS547" s="33"/>
      <c r="FT547" s="33"/>
      <c r="FU547" s="33"/>
      <c r="FV547" s="33"/>
      <c r="FW547" s="33"/>
      <c r="FX547" s="33"/>
      <c r="FY547" s="33"/>
      <c r="FZ547" s="33"/>
      <c r="GA547" s="33"/>
      <c r="GB547" s="33"/>
      <c r="GC547" s="33"/>
      <c r="GD547" s="33"/>
      <c r="GE547" s="33"/>
      <c r="GF547" s="33"/>
      <c r="GG547" s="33"/>
      <c r="GH547" s="33"/>
      <c r="GI547" s="33"/>
      <c r="GJ547" s="33"/>
      <c r="GK547" s="33"/>
      <c r="GL547" s="33"/>
      <c r="GM547" s="33"/>
      <c r="GN547" s="33"/>
      <c r="GO547" s="33"/>
      <c r="GP547" s="33"/>
      <c r="GQ547" s="33"/>
      <c r="GR547" s="33"/>
      <c r="GS547" s="33"/>
      <c r="GT547" s="33"/>
      <c r="GU547" s="33"/>
      <c r="GV547" s="33"/>
      <c r="GW547" s="33"/>
      <c r="GX547" s="33"/>
      <c r="GY547" s="33"/>
      <c r="GZ547" s="33"/>
      <c r="HA547" s="33"/>
      <c r="HB547" s="33"/>
      <c r="HC547" s="33"/>
      <c r="HD547" s="33"/>
      <c r="HE547" s="33"/>
      <c r="HF547" s="33"/>
      <c r="HG547" s="33"/>
      <c r="HH547" s="33"/>
      <c r="HI547" s="33"/>
      <c r="HJ547" s="33"/>
      <c r="HK547" s="33"/>
      <c r="HL547" s="33"/>
      <c r="HM547" s="33"/>
      <c r="HN547" s="33"/>
      <c r="HO547" s="33"/>
      <c r="HP547" s="33"/>
      <c r="HQ547" s="33"/>
      <c r="HR547" s="33"/>
      <c r="HS547" s="33"/>
      <c r="HT547" s="33"/>
      <c r="HU547" s="33"/>
      <c r="HV547" s="33"/>
      <c r="HW547" s="33"/>
      <c r="HX547" s="33"/>
      <c r="HY547" s="33"/>
      <c r="HZ547" s="33"/>
      <c r="IA547" s="33"/>
      <c r="IB547" s="33"/>
      <c r="IC547" s="33"/>
      <c r="ID547" s="33"/>
      <c r="IE547" s="33"/>
      <c r="IF547" s="33"/>
      <c r="IG547" s="33"/>
      <c r="IH547" s="33"/>
      <c r="II547" s="33"/>
      <c r="IJ547" s="33"/>
      <c r="IK547" s="33"/>
      <c r="IL547" s="33"/>
      <c r="IM547" s="33"/>
      <c r="IN547" s="33"/>
      <c r="IO547" s="33"/>
      <c r="IP547" s="33"/>
      <c r="IQ547" s="33"/>
      <c r="IR547" s="33"/>
      <c r="IS547" s="33"/>
      <c r="IT547" s="33"/>
      <c r="IU547" s="33"/>
      <c r="IV547" s="33"/>
    </row>
    <row r="548" spans="1:256" ht="33.75">
      <c r="A548" s="178" t="s">
        <v>1216</v>
      </c>
      <c r="B548" s="163" t="s">
        <v>1214</v>
      </c>
      <c r="C548" s="174" t="s">
        <v>1217</v>
      </c>
      <c r="D548" s="179" t="s">
        <v>1215</v>
      </c>
      <c r="E548" s="164" t="s">
        <v>1218</v>
      </c>
      <c r="F548" s="8">
        <v>0.95</v>
      </c>
      <c r="G548" s="10" t="s">
        <v>2379</v>
      </c>
      <c r="H548" s="11">
        <v>75.3</v>
      </c>
      <c r="I548" s="11">
        <v>0.5</v>
      </c>
      <c r="J548" s="11">
        <v>0.61750000000000016</v>
      </c>
      <c r="K548" s="11">
        <v>20.18249999999999</v>
      </c>
      <c r="L548" s="11" t="s">
        <v>175</v>
      </c>
      <c r="M548" s="11">
        <v>0.5</v>
      </c>
      <c r="N548" s="10">
        <v>22</v>
      </c>
      <c r="O548" s="11">
        <v>0.5</v>
      </c>
      <c r="P548" s="10">
        <v>82</v>
      </c>
      <c r="Q548" s="10">
        <v>30</v>
      </c>
      <c r="R548" s="10">
        <v>191</v>
      </c>
      <c r="S548" s="10">
        <v>2</v>
      </c>
      <c r="T548" s="8">
        <v>7.0000000000000007E-2</v>
      </c>
      <c r="U548" s="8">
        <v>0.127</v>
      </c>
      <c r="V548" s="10">
        <v>2.75</v>
      </c>
      <c r="W548" s="10">
        <v>0</v>
      </c>
      <c r="X548" s="10">
        <v>33</v>
      </c>
      <c r="Y548" s="10"/>
      <c r="Z548" s="10"/>
      <c r="AA548" s="12"/>
      <c r="AB548" s="12">
        <v>0</v>
      </c>
      <c r="AC548" s="8">
        <v>0.4</v>
      </c>
      <c r="AD548" s="8">
        <v>0.1</v>
      </c>
      <c r="AE548" s="12">
        <v>0.06</v>
      </c>
      <c r="AF548" s="11">
        <v>0.28250625000000001</v>
      </c>
      <c r="AG548" s="11">
        <v>0.2315625</v>
      </c>
      <c r="AH548" s="11">
        <v>5.094375000000001E-2</v>
      </c>
      <c r="AI548" s="13">
        <v>6.1750000000000006E-2</v>
      </c>
      <c r="AJ548" s="10">
        <v>7.7187500000000009</v>
      </c>
      <c r="AK548" s="11">
        <v>29</v>
      </c>
    </row>
    <row r="549" spans="1:256" s="41" customFormat="1" ht="8.25">
      <c r="A549" s="197" t="s">
        <v>112</v>
      </c>
      <c r="B549" s="193"/>
      <c r="C549" s="193"/>
      <c r="D549" s="194"/>
      <c r="E549" s="181"/>
      <c r="F549" s="43"/>
      <c r="G549" s="34"/>
      <c r="H549" s="44"/>
      <c r="I549" s="44"/>
      <c r="J549" s="44"/>
      <c r="K549" s="44"/>
      <c r="L549" s="44"/>
      <c r="M549" s="44"/>
      <c r="N549" s="34"/>
      <c r="O549" s="44"/>
      <c r="P549" s="34"/>
      <c r="Q549" s="34"/>
      <c r="R549" s="34"/>
      <c r="S549" s="34"/>
      <c r="T549" s="43"/>
      <c r="U549" s="43"/>
      <c r="V549" s="34"/>
      <c r="W549" s="34"/>
      <c r="X549" s="34"/>
      <c r="Y549" s="34"/>
      <c r="Z549" s="34"/>
      <c r="AA549" s="34"/>
      <c r="AB549" s="34"/>
      <c r="AC549" s="43"/>
      <c r="AD549" s="43"/>
      <c r="AE549" s="43"/>
      <c r="AF549" s="43"/>
      <c r="AG549" s="43"/>
      <c r="AH549" s="43"/>
      <c r="AI549" s="42"/>
      <c r="AJ549" s="34"/>
      <c r="AK549" s="44"/>
    </row>
    <row r="550" spans="1:256" s="33" customFormat="1" ht="8.25">
      <c r="A550" s="198" t="s">
        <v>113</v>
      </c>
      <c r="B550" s="195"/>
      <c r="C550" s="195"/>
      <c r="D550" s="196"/>
      <c r="E550" s="171"/>
      <c r="F550" s="43"/>
      <c r="G550" s="34"/>
      <c r="H550" s="34">
        <v>1</v>
      </c>
      <c r="I550" s="34">
        <v>1</v>
      </c>
      <c r="J550" s="34">
        <v>1</v>
      </c>
      <c r="K550" s="34"/>
      <c r="L550" s="34">
        <v>1</v>
      </c>
      <c r="M550" s="34">
        <v>1</v>
      </c>
      <c r="N550" s="34">
        <v>1</v>
      </c>
      <c r="O550" s="34">
        <v>1</v>
      </c>
      <c r="P550" s="34">
        <v>1</v>
      </c>
      <c r="Q550" s="34">
        <v>1</v>
      </c>
      <c r="R550" s="34">
        <v>1</v>
      </c>
      <c r="S550" s="34">
        <v>1</v>
      </c>
      <c r="T550" s="34">
        <v>1</v>
      </c>
      <c r="U550" s="34">
        <v>1</v>
      </c>
      <c r="V550" s="34"/>
      <c r="W550" s="34">
        <v>1</v>
      </c>
      <c r="X550" s="34">
        <v>1</v>
      </c>
      <c r="Y550" s="34"/>
      <c r="Z550" s="34"/>
      <c r="AA550" s="34"/>
      <c r="AB550" s="34">
        <v>1</v>
      </c>
      <c r="AC550" s="34">
        <v>1</v>
      </c>
      <c r="AD550" s="34">
        <v>1</v>
      </c>
      <c r="AE550" s="34">
        <v>1</v>
      </c>
      <c r="AF550" s="34"/>
      <c r="AG550" s="34">
        <v>1</v>
      </c>
      <c r="AH550" s="34">
        <v>1</v>
      </c>
      <c r="AI550" s="34">
        <v>1</v>
      </c>
      <c r="AJ550" s="34">
        <v>1</v>
      </c>
      <c r="AK550" s="34">
        <v>1</v>
      </c>
    </row>
    <row r="551" spans="1:256" s="18" customFormat="1" ht="78.75">
      <c r="A551" s="175" t="s">
        <v>1104</v>
      </c>
      <c r="B551" s="188" t="s">
        <v>1100</v>
      </c>
      <c r="C551" s="173" t="s">
        <v>2378</v>
      </c>
      <c r="D551" s="186" t="s">
        <v>1101</v>
      </c>
      <c r="E551" s="167" t="s">
        <v>1105</v>
      </c>
      <c r="F551" s="30">
        <v>1</v>
      </c>
      <c r="G551" s="28" t="s">
        <v>2377</v>
      </c>
      <c r="H551" s="29">
        <v>81.425809523809519</v>
      </c>
      <c r="I551" s="29">
        <v>1.0133333333333334</v>
      </c>
      <c r="J551" s="29">
        <v>0.5</v>
      </c>
      <c r="K551" s="29">
        <v>10.92552380952381</v>
      </c>
      <c r="L551" s="29">
        <v>5.4</v>
      </c>
      <c r="M551" s="29">
        <v>0.73533333333333317</v>
      </c>
      <c r="N551" s="28">
        <v>17.475999999999999</v>
      </c>
      <c r="O551" s="29">
        <v>0.66039999999999988</v>
      </c>
      <c r="P551" s="28">
        <v>25.1</v>
      </c>
      <c r="Q551" s="28">
        <v>17.615000000000002</v>
      </c>
      <c r="R551" s="28">
        <v>261.3</v>
      </c>
      <c r="S551" s="28">
        <v>5.5</v>
      </c>
      <c r="T551" s="30">
        <v>0.3075</v>
      </c>
      <c r="U551" s="30">
        <v>0.15450000000000003</v>
      </c>
      <c r="V551" s="28">
        <v>32.5</v>
      </c>
      <c r="W551" s="28">
        <v>0</v>
      </c>
      <c r="X551" s="28">
        <v>390</v>
      </c>
      <c r="Y551" s="28" t="s">
        <v>116</v>
      </c>
      <c r="Z551" s="28">
        <v>340</v>
      </c>
      <c r="AA551" s="27">
        <v>100</v>
      </c>
      <c r="AB551" s="27">
        <v>0</v>
      </c>
      <c r="AC551" s="27" t="s">
        <v>2376</v>
      </c>
      <c r="AD551" s="27">
        <v>0.21</v>
      </c>
      <c r="AE551" s="27">
        <v>0.09</v>
      </c>
      <c r="AF551" s="29">
        <v>1.2130000000000001</v>
      </c>
      <c r="AG551" s="29">
        <v>1.08</v>
      </c>
      <c r="AH551" s="29">
        <v>0.13300000000000001</v>
      </c>
      <c r="AI551" s="27">
        <v>0.11</v>
      </c>
      <c r="AJ551" s="27">
        <v>49</v>
      </c>
      <c r="AK551" s="29">
        <v>228.3</v>
      </c>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c r="BU551" s="6"/>
      <c r="BV551" s="6"/>
      <c r="BW551" s="6"/>
      <c r="BX551" s="6"/>
      <c r="BY551" s="6"/>
      <c r="BZ551" s="6"/>
      <c r="CA551" s="6"/>
      <c r="CB551" s="6"/>
      <c r="CC551" s="6"/>
      <c r="CD551" s="6"/>
      <c r="CE551" s="6"/>
      <c r="CF551" s="6"/>
      <c r="CG551" s="6"/>
      <c r="CH551" s="6"/>
      <c r="CI551" s="6"/>
      <c r="CJ551" s="6"/>
      <c r="CK551" s="6"/>
      <c r="CL551" s="6"/>
      <c r="CM551" s="6"/>
      <c r="CN551" s="6"/>
      <c r="CO551" s="6"/>
      <c r="CP551" s="6"/>
      <c r="CQ551" s="6"/>
      <c r="CR551" s="6"/>
      <c r="CS551" s="6"/>
      <c r="CT551" s="6"/>
      <c r="CU551" s="6"/>
      <c r="CV551" s="6"/>
      <c r="CW551" s="6"/>
      <c r="CX551" s="6"/>
      <c r="CY551" s="6"/>
      <c r="CZ551" s="6"/>
      <c r="DA551" s="6"/>
      <c r="DB551" s="6"/>
      <c r="DC551" s="6"/>
      <c r="DD551" s="6"/>
      <c r="DE551" s="6"/>
      <c r="DF551" s="6"/>
      <c r="DG551" s="6"/>
      <c r="DH551" s="6"/>
      <c r="DI551" s="6"/>
      <c r="DJ551" s="6"/>
      <c r="DK551" s="6"/>
      <c r="DL551" s="6"/>
      <c r="DM551" s="6"/>
      <c r="DN551" s="6"/>
      <c r="DO551" s="6"/>
      <c r="DP551" s="6"/>
      <c r="DQ551" s="6"/>
      <c r="DR551" s="6"/>
      <c r="DS551" s="6"/>
      <c r="DT551" s="6"/>
      <c r="DU551" s="6"/>
      <c r="DV551" s="6"/>
      <c r="DW551" s="6"/>
      <c r="DX551" s="6"/>
      <c r="DY551" s="6"/>
      <c r="DZ551" s="6"/>
      <c r="EA551" s="6"/>
      <c r="EB551" s="6"/>
      <c r="EC551" s="6"/>
      <c r="ED551" s="6"/>
      <c r="EE551" s="6"/>
      <c r="EF551" s="6"/>
      <c r="EG551" s="6"/>
      <c r="EH551" s="6"/>
      <c r="EI551" s="6"/>
      <c r="EJ551" s="6"/>
      <c r="EK551" s="6"/>
      <c r="EL551" s="6"/>
      <c r="EM551" s="6"/>
      <c r="EN551" s="6"/>
      <c r="EO551" s="6"/>
      <c r="EP551" s="6"/>
      <c r="EQ551" s="6"/>
      <c r="ER551" s="6"/>
      <c r="ES551" s="6"/>
      <c r="ET551" s="6"/>
      <c r="EU551" s="6"/>
      <c r="EV551" s="6"/>
      <c r="EW551" s="6"/>
      <c r="EX551" s="6"/>
      <c r="EY551" s="6"/>
      <c r="EZ551" s="6"/>
      <c r="FA551" s="6"/>
      <c r="FB551" s="6"/>
      <c r="FC551" s="6"/>
      <c r="FD551" s="6"/>
      <c r="FE551" s="6"/>
      <c r="FF551" s="6"/>
      <c r="FG551" s="6"/>
      <c r="FH551" s="6"/>
      <c r="FI551" s="6"/>
      <c r="FJ551" s="6"/>
      <c r="FK551" s="6"/>
      <c r="FL551" s="6"/>
      <c r="FM551" s="6"/>
      <c r="FN551" s="6"/>
      <c r="FO551" s="6"/>
      <c r="FP551" s="6"/>
      <c r="FQ551" s="6"/>
      <c r="FR551" s="6"/>
      <c r="FS551" s="6"/>
      <c r="FT551" s="6"/>
      <c r="FU551" s="6"/>
      <c r="FV551" s="6"/>
      <c r="FW551" s="6"/>
      <c r="FX551" s="6"/>
      <c r="FY551" s="6"/>
      <c r="FZ551" s="6"/>
      <c r="GA551" s="6"/>
      <c r="GB551" s="6"/>
      <c r="GC551" s="6"/>
      <c r="GD551" s="6"/>
      <c r="GE551" s="6"/>
      <c r="GF551" s="6"/>
      <c r="GG551" s="6"/>
      <c r="GH551" s="6"/>
      <c r="GI551" s="6"/>
      <c r="GJ551" s="6"/>
      <c r="GK551" s="6"/>
      <c r="GL551" s="6"/>
      <c r="GM551" s="6"/>
      <c r="GN551" s="6"/>
      <c r="GO551" s="6"/>
      <c r="GP551" s="6"/>
      <c r="GQ551" s="6"/>
      <c r="GR551" s="6"/>
      <c r="GS551" s="6"/>
      <c r="GT551" s="6"/>
      <c r="GU551" s="6"/>
      <c r="GV551" s="6"/>
      <c r="GW551" s="6"/>
      <c r="GX551" s="6"/>
      <c r="GY551" s="6"/>
      <c r="GZ551" s="6"/>
      <c r="HA551" s="6"/>
      <c r="HB551" s="6"/>
      <c r="HC551" s="6"/>
      <c r="HD551" s="6"/>
      <c r="HE551" s="6"/>
      <c r="HF551" s="6"/>
      <c r="HG551" s="6"/>
      <c r="HH551" s="6"/>
      <c r="HI551" s="6"/>
      <c r="HJ551" s="6"/>
      <c r="HK551" s="6"/>
      <c r="HL551" s="6"/>
      <c r="HM551" s="6"/>
      <c r="HN551" s="6"/>
      <c r="HO551" s="6"/>
      <c r="HP551" s="6"/>
      <c r="HQ551" s="6"/>
      <c r="HR551" s="6"/>
      <c r="HS551" s="6"/>
      <c r="HT551" s="6"/>
      <c r="HU551" s="6"/>
      <c r="HV551" s="6"/>
      <c r="HW551" s="6"/>
      <c r="HX551" s="6"/>
      <c r="HY551" s="6"/>
      <c r="HZ551" s="6"/>
      <c r="IA551" s="6"/>
      <c r="IB551" s="6"/>
      <c r="IC551" s="6"/>
      <c r="ID551" s="6"/>
      <c r="IE551" s="6"/>
      <c r="IF551" s="6"/>
      <c r="IG551" s="6"/>
      <c r="IH551" s="6"/>
      <c r="II551" s="6"/>
      <c r="IJ551" s="6"/>
      <c r="IK551" s="6"/>
      <c r="IL551" s="6"/>
      <c r="IM551" s="6"/>
      <c r="IN551" s="6"/>
      <c r="IO551" s="6"/>
      <c r="IP551" s="6"/>
      <c r="IQ551" s="6"/>
      <c r="IR551" s="6"/>
      <c r="IS551" s="6"/>
      <c r="IT551" s="6"/>
      <c r="IU551" s="6"/>
      <c r="IV551" s="6"/>
    </row>
    <row r="552" spans="1:256" s="35" customFormat="1" ht="8.25">
      <c r="A552" s="176" t="s">
        <v>112</v>
      </c>
      <c r="B552" s="189"/>
      <c r="C552" s="189"/>
      <c r="D552" s="190"/>
      <c r="E552" s="172"/>
      <c r="F552" s="39"/>
      <c r="G552" s="25"/>
      <c r="H552" s="40">
        <v>2.7898918524200491</v>
      </c>
      <c r="I552" s="40">
        <v>0.34428670223134261</v>
      </c>
      <c r="J552" s="40"/>
      <c r="K552" s="40"/>
      <c r="L552" s="40"/>
      <c r="M552" s="40">
        <v>0.12005157621781241</v>
      </c>
      <c r="N552" s="25">
        <v>6.5456000488878061</v>
      </c>
      <c r="O552" s="40">
        <v>0.68623050063371549</v>
      </c>
      <c r="P552" s="25" t="s">
        <v>2375</v>
      </c>
      <c r="Q552" s="25" t="s">
        <v>2374</v>
      </c>
      <c r="R552" s="25">
        <v>76.499477122396158</v>
      </c>
      <c r="S552" s="25"/>
      <c r="T552" s="39" t="s">
        <v>2373</v>
      </c>
      <c r="U552" s="39" t="s">
        <v>2372</v>
      </c>
      <c r="V552" s="25"/>
      <c r="W552" s="25"/>
      <c r="X552" s="25"/>
      <c r="Y552" s="25"/>
      <c r="Z552" s="25"/>
      <c r="AA552" s="25"/>
      <c r="AB552" s="25"/>
      <c r="AC552" s="39"/>
      <c r="AD552" s="39" t="s">
        <v>2371</v>
      </c>
      <c r="AE552" s="39" t="s">
        <v>1953</v>
      </c>
      <c r="AF552" s="39"/>
      <c r="AG552" s="39"/>
      <c r="AH552" s="39"/>
      <c r="AI552" s="38"/>
      <c r="AJ552" s="25"/>
      <c r="AK552" s="40"/>
      <c r="AL552" s="41"/>
      <c r="AM552" s="41"/>
      <c r="AN552" s="41"/>
      <c r="AO552" s="41"/>
      <c r="AP552" s="41"/>
      <c r="AQ552" s="41"/>
      <c r="AR552" s="41"/>
      <c r="AS552" s="41"/>
      <c r="AT552" s="41"/>
      <c r="AU552" s="41"/>
      <c r="AV552" s="41"/>
      <c r="AW552" s="41"/>
      <c r="AX552" s="41"/>
      <c r="AY552" s="41"/>
      <c r="AZ552" s="41"/>
      <c r="BA552" s="41"/>
      <c r="BB552" s="41"/>
      <c r="BC552" s="41"/>
      <c r="BD552" s="41"/>
      <c r="BE552" s="41"/>
      <c r="BF552" s="41"/>
      <c r="BG552" s="41"/>
      <c r="BH552" s="41"/>
      <c r="BI552" s="41"/>
      <c r="BJ552" s="41"/>
      <c r="BK552" s="41"/>
      <c r="BL552" s="41"/>
      <c r="BM552" s="41"/>
      <c r="BN552" s="41"/>
      <c r="BO552" s="41"/>
      <c r="BP552" s="41"/>
      <c r="BQ552" s="41"/>
      <c r="BR552" s="41"/>
      <c r="BS552" s="41"/>
      <c r="BT552" s="41"/>
      <c r="BU552" s="41"/>
      <c r="BV552" s="41"/>
      <c r="BW552" s="41"/>
      <c r="BX552" s="41"/>
      <c r="BY552" s="41"/>
      <c r="BZ552" s="41"/>
      <c r="CA552" s="41"/>
      <c r="CB552" s="41"/>
      <c r="CC552" s="41"/>
      <c r="CD552" s="41"/>
      <c r="CE552" s="41"/>
      <c r="CF552" s="41"/>
      <c r="CG552" s="41"/>
      <c r="CH552" s="41"/>
      <c r="CI552" s="41"/>
      <c r="CJ552" s="41"/>
      <c r="CK552" s="41"/>
      <c r="CL552" s="41"/>
      <c r="CM552" s="41"/>
      <c r="CN552" s="41"/>
      <c r="CO552" s="41"/>
      <c r="CP552" s="41"/>
      <c r="CQ552" s="41"/>
      <c r="CR552" s="41"/>
      <c r="CS552" s="41"/>
      <c r="CT552" s="41"/>
      <c r="CU552" s="41"/>
      <c r="CV552" s="41"/>
      <c r="CW552" s="41"/>
      <c r="CX552" s="41"/>
      <c r="CY552" s="41"/>
      <c r="CZ552" s="41"/>
      <c r="DA552" s="41"/>
      <c r="DB552" s="41"/>
      <c r="DC552" s="41"/>
      <c r="DD552" s="41"/>
      <c r="DE552" s="41"/>
      <c r="DF552" s="41"/>
      <c r="DG552" s="41"/>
      <c r="DH552" s="41"/>
      <c r="DI552" s="41"/>
      <c r="DJ552" s="41"/>
      <c r="DK552" s="41"/>
      <c r="DL552" s="41"/>
      <c r="DM552" s="41"/>
      <c r="DN552" s="41"/>
      <c r="DO552" s="41"/>
      <c r="DP552" s="41"/>
      <c r="DQ552" s="41"/>
      <c r="DR552" s="41"/>
      <c r="DS552" s="41"/>
      <c r="DT552" s="41"/>
      <c r="DU552" s="41"/>
      <c r="DV552" s="41"/>
      <c r="DW552" s="41"/>
      <c r="DX552" s="41"/>
      <c r="DY552" s="41"/>
      <c r="DZ552" s="41"/>
      <c r="EA552" s="41"/>
      <c r="EB552" s="41"/>
      <c r="EC552" s="41"/>
      <c r="ED552" s="41"/>
      <c r="EE552" s="41"/>
      <c r="EF552" s="41"/>
      <c r="EG552" s="41"/>
      <c r="EH552" s="41"/>
      <c r="EI552" s="41"/>
      <c r="EJ552" s="41"/>
      <c r="EK552" s="41"/>
      <c r="EL552" s="41"/>
      <c r="EM552" s="41"/>
      <c r="EN552" s="41"/>
      <c r="EO552" s="41"/>
      <c r="EP552" s="41"/>
      <c r="EQ552" s="41"/>
      <c r="ER552" s="41"/>
      <c r="ES552" s="41"/>
      <c r="ET552" s="41"/>
      <c r="EU552" s="41"/>
      <c r="EV552" s="41"/>
      <c r="EW552" s="41"/>
      <c r="EX552" s="41"/>
      <c r="EY552" s="41"/>
      <c r="EZ552" s="41"/>
      <c r="FA552" s="41"/>
      <c r="FB552" s="41"/>
      <c r="FC552" s="41"/>
      <c r="FD552" s="41"/>
      <c r="FE552" s="41"/>
      <c r="FF552" s="41"/>
      <c r="FG552" s="41"/>
      <c r="FH552" s="41"/>
      <c r="FI552" s="41"/>
      <c r="FJ552" s="41"/>
      <c r="FK552" s="41"/>
      <c r="FL552" s="41"/>
      <c r="FM552" s="41"/>
      <c r="FN552" s="41"/>
      <c r="FO552" s="41"/>
      <c r="FP552" s="41"/>
      <c r="FQ552" s="41"/>
      <c r="FR552" s="41"/>
      <c r="FS552" s="41"/>
      <c r="FT552" s="41"/>
      <c r="FU552" s="41"/>
      <c r="FV552" s="41"/>
      <c r="FW552" s="41"/>
      <c r="FX552" s="41"/>
      <c r="FY552" s="41"/>
      <c r="FZ552" s="41"/>
      <c r="GA552" s="41"/>
      <c r="GB552" s="41"/>
      <c r="GC552" s="41"/>
      <c r="GD552" s="41"/>
      <c r="GE552" s="41"/>
      <c r="GF552" s="41"/>
      <c r="GG552" s="41"/>
      <c r="GH552" s="41"/>
      <c r="GI552" s="41"/>
      <c r="GJ552" s="41"/>
      <c r="GK552" s="41"/>
      <c r="GL552" s="41"/>
      <c r="GM552" s="41"/>
      <c r="GN552" s="41"/>
      <c r="GO552" s="41"/>
      <c r="GP552" s="41"/>
      <c r="GQ552" s="41"/>
      <c r="GR552" s="41"/>
      <c r="GS552" s="41"/>
      <c r="GT552" s="41"/>
      <c r="GU552" s="41"/>
      <c r="GV552" s="41"/>
      <c r="GW552" s="41"/>
      <c r="GX552" s="41"/>
      <c r="GY552" s="41"/>
      <c r="GZ552" s="41"/>
      <c r="HA552" s="41"/>
      <c r="HB552" s="41"/>
      <c r="HC552" s="41"/>
      <c r="HD552" s="41"/>
      <c r="HE552" s="41"/>
      <c r="HF552" s="41"/>
      <c r="HG552" s="41"/>
      <c r="HH552" s="41"/>
      <c r="HI552" s="41"/>
      <c r="HJ552" s="41"/>
      <c r="HK552" s="41"/>
      <c r="HL552" s="41"/>
      <c r="HM552" s="41"/>
      <c r="HN552" s="41"/>
      <c r="HO552" s="41"/>
      <c r="HP552" s="41"/>
      <c r="HQ552" s="41"/>
      <c r="HR552" s="41"/>
      <c r="HS552" s="41"/>
      <c r="HT552" s="41"/>
      <c r="HU552" s="41"/>
      <c r="HV552" s="41"/>
      <c r="HW552" s="41"/>
      <c r="HX552" s="41"/>
      <c r="HY552" s="41"/>
      <c r="HZ552" s="41"/>
      <c r="IA552" s="41"/>
      <c r="IB552" s="41"/>
      <c r="IC552" s="41"/>
      <c r="ID552" s="41"/>
      <c r="IE552" s="41"/>
      <c r="IF552" s="41"/>
      <c r="IG552" s="41"/>
      <c r="IH552" s="41"/>
      <c r="II552" s="41"/>
      <c r="IJ552" s="41"/>
      <c r="IK552" s="41"/>
      <c r="IL552" s="41"/>
      <c r="IM552" s="41"/>
      <c r="IN552" s="41"/>
      <c r="IO552" s="41"/>
      <c r="IP552" s="41"/>
      <c r="IQ552" s="41"/>
      <c r="IR552" s="41"/>
      <c r="IS552" s="41"/>
      <c r="IT552" s="41"/>
      <c r="IU552" s="41"/>
      <c r="IV552" s="41"/>
    </row>
    <row r="553" spans="1:256" s="24" customFormat="1" ht="8.25">
      <c r="A553" s="177" t="s">
        <v>113</v>
      </c>
      <c r="B553" s="191"/>
      <c r="C553" s="191"/>
      <c r="D553" s="192"/>
      <c r="E553" s="169"/>
      <c r="F553" s="39"/>
      <c r="G553" s="25"/>
      <c r="H553" s="25">
        <v>42</v>
      </c>
      <c r="I553" s="25">
        <v>3</v>
      </c>
      <c r="J553" s="25">
        <v>1</v>
      </c>
      <c r="K553" s="25"/>
      <c r="L553" s="25">
        <v>1</v>
      </c>
      <c r="M553" s="25">
        <v>15</v>
      </c>
      <c r="N553" s="25">
        <v>5</v>
      </c>
      <c r="O553" s="25">
        <v>5</v>
      </c>
      <c r="P553" s="25">
        <v>2</v>
      </c>
      <c r="Q553" s="25">
        <v>2</v>
      </c>
      <c r="R553" s="25">
        <v>3</v>
      </c>
      <c r="S553" s="25">
        <v>1</v>
      </c>
      <c r="T553" s="25">
        <v>2</v>
      </c>
      <c r="U553" s="25">
        <v>2</v>
      </c>
      <c r="V553" s="25"/>
      <c r="W553" s="25">
        <v>1</v>
      </c>
      <c r="X553" s="25"/>
      <c r="Y553" s="25">
        <v>1</v>
      </c>
      <c r="Z553" s="25">
        <v>1</v>
      </c>
      <c r="AA553" s="25">
        <v>1</v>
      </c>
      <c r="AB553" s="25">
        <v>1</v>
      </c>
      <c r="AC553" s="25">
        <v>1</v>
      </c>
      <c r="AD553" s="25">
        <v>2</v>
      </c>
      <c r="AE553" s="25">
        <v>2</v>
      </c>
      <c r="AF553" s="25"/>
      <c r="AG553" s="25">
        <v>1</v>
      </c>
      <c r="AH553" s="25">
        <v>1</v>
      </c>
      <c r="AI553" s="25">
        <v>1</v>
      </c>
      <c r="AJ553" s="25">
        <v>1</v>
      </c>
      <c r="AK553" s="25">
        <v>1</v>
      </c>
      <c r="AL553" s="33"/>
      <c r="AM553" s="33"/>
      <c r="AN553" s="33"/>
      <c r="AO553" s="33"/>
      <c r="AP553" s="33"/>
      <c r="AQ553" s="33"/>
      <c r="AR553" s="33"/>
      <c r="AS553" s="33"/>
      <c r="AT553" s="33"/>
      <c r="AU553" s="33"/>
      <c r="AV553" s="33"/>
      <c r="AW553" s="33"/>
      <c r="AX553" s="33"/>
      <c r="AY553" s="33"/>
      <c r="AZ553" s="33"/>
      <c r="BA553" s="33"/>
      <c r="BB553" s="33"/>
      <c r="BC553" s="33"/>
      <c r="BD553" s="33"/>
      <c r="BE553" s="33"/>
      <c r="BF553" s="33"/>
      <c r="BG553" s="33"/>
      <c r="BH553" s="33"/>
      <c r="BI553" s="33"/>
      <c r="BJ553" s="33"/>
      <c r="BK553" s="33"/>
      <c r="BL553" s="33"/>
      <c r="BM553" s="33"/>
      <c r="BN553" s="33"/>
      <c r="BO553" s="33"/>
      <c r="BP553" s="33"/>
      <c r="BQ553" s="33"/>
      <c r="BR553" s="33"/>
      <c r="BS553" s="33"/>
      <c r="BT553" s="33"/>
      <c r="BU553" s="33"/>
      <c r="BV553" s="33"/>
      <c r="BW553" s="33"/>
      <c r="BX553" s="33"/>
      <c r="BY553" s="33"/>
      <c r="BZ553" s="33"/>
      <c r="CA553" s="33"/>
      <c r="CB553" s="33"/>
      <c r="CC553" s="33"/>
      <c r="CD553" s="33"/>
      <c r="CE553" s="33"/>
      <c r="CF553" s="33"/>
      <c r="CG553" s="33"/>
      <c r="CH553" s="33"/>
      <c r="CI553" s="33"/>
      <c r="CJ553" s="33"/>
      <c r="CK553" s="33"/>
      <c r="CL553" s="33"/>
      <c r="CM553" s="33"/>
      <c r="CN553" s="33"/>
      <c r="CO553" s="33"/>
      <c r="CP553" s="33"/>
      <c r="CQ553" s="33"/>
      <c r="CR553" s="33"/>
      <c r="CS553" s="33"/>
      <c r="CT553" s="33"/>
      <c r="CU553" s="33"/>
      <c r="CV553" s="33"/>
      <c r="CW553" s="33"/>
      <c r="CX553" s="33"/>
      <c r="CY553" s="33"/>
      <c r="CZ553" s="33"/>
      <c r="DA553" s="33"/>
      <c r="DB553" s="33"/>
      <c r="DC553" s="33"/>
      <c r="DD553" s="33"/>
      <c r="DE553" s="33"/>
      <c r="DF553" s="33"/>
      <c r="DG553" s="33"/>
      <c r="DH553" s="33"/>
      <c r="DI553" s="33"/>
      <c r="DJ553" s="33"/>
      <c r="DK553" s="33"/>
      <c r="DL553" s="33"/>
      <c r="DM553" s="33"/>
      <c r="DN553" s="33"/>
      <c r="DO553" s="33"/>
      <c r="DP553" s="33"/>
      <c r="DQ553" s="33"/>
      <c r="DR553" s="33"/>
      <c r="DS553" s="33"/>
      <c r="DT553" s="33"/>
      <c r="DU553" s="33"/>
      <c r="DV553" s="33"/>
      <c r="DW553" s="33"/>
      <c r="DX553" s="33"/>
      <c r="DY553" s="33"/>
      <c r="DZ553" s="33"/>
      <c r="EA553" s="33"/>
      <c r="EB553" s="33"/>
      <c r="EC553" s="33"/>
      <c r="ED553" s="33"/>
      <c r="EE553" s="33"/>
      <c r="EF553" s="33"/>
      <c r="EG553" s="33"/>
      <c r="EH553" s="33"/>
      <c r="EI553" s="33"/>
      <c r="EJ553" s="33"/>
      <c r="EK553" s="33"/>
      <c r="EL553" s="33"/>
      <c r="EM553" s="33"/>
      <c r="EN553" s="33"/>
      <c r="EO553" s="33"/>
      <c r="EP553" s="33"/>
      <c r="EQ553" s="33"/>
      <c r="ER553" s="33"/>
      <c r="ES553" s="33"/>
      <c r="ET553" s="33"/>
      <c r="EU553" s="33"/>
      <c r="EV553" s="33"/>
      <c r="EW553" s="33"/>
      <c r="EX553" s="33"/>
      <c r="EY553" s="33"/>
      <c r="EZ553" s="33"/>
      <c r="FA553" s="33"/>
      <c r="FB553" s="33"/>
      <c r="FC553" s="33"/>
      <c r="FD553" s="33"/>
      <c r="FE553" s="33"/>
      <c r="FF553" s="33"/>
      <c r="FG553" s="33"/>
      <c r="FH553" s="33"/>
      <c r="FI553" s="33"/>
      <c r="FJ553" s="33"/>
      <c r="FK553" s="33"/>
      <c r="FL553" s="33"/>
      <c r="FM553" s="33"/>
      <c r="FN553" s="33"/>
      <c r="FO553" s="33"/>
      <c r="FP553" s="33"/>
      <c r="FQ553" s="33"/>
      <c r="FR553" s="33"/>
      <c r="FS553" s="33"/>
      <c r="FT553" s="33"/>
      <c r="FU553" s="33"/>
      <c r="FV553" s="33"/>
      <c r="FW553" s="33"/>
      <c r="FX553" s="33"/>
      <c r="FY553" s="33"/>
      <c r="FZ553" s="33"/>
      <c r="GA553" s="33"/>
      <c r="GB553" s="33"/>
      <c r="GC553" s="33"/>
      <c r="GD553" s="33"/>
      <c r="GE553" s="33"/>
      <c r="GF553" s="33"/>
      <c r="GG553" s="33"/>
      <c r="GH553" s="33"/>
      <c r="GI553" s="33"/>
      <c r="GJ553" s="33"/>
      <c r="GK553" s="33"/>
      <c r="GL553" s="33"/>
      <c r="GM553" s="33"/>
      <c r="GN553" s="33"/>
      <c r="GO553" s="33"/>
      <c r="GP553" s="33"/>
      <c r="GQ553" s="33"/>
      <c r="GR553" s="33"/>
      <c r="GS553" s="33"/>
      <c r="GT553" s="33"/>
      <c r="GU553" s="33"/>
      <c r="GV553" s="33"/>
      <c r="GW553" s="33"/>
      <c r="GX553" s="33"/>
      <c r="GY553" s="33"/>
      <c r="GZ553" s="33"/>
      <c r="HA553" s="33"/>
      <c r="HB553" s="33"/>
      <c r="HC553" s="33"/>
      <c r="HD553" s="33"/>
      <c r="HE553" s="33"/>
      <c r="HF553" s="33"/>
      <c r="HG553" s="33"/>
      <c r="HH553" s="33"/>
      <c r="HI553" s="33"/>
      <c r="HJ553" s="33"/>
      <c r="HK553" s="33"/>
      <c r="HL553" s="33"/>
      <c r="HM553" s="33"/>
      <c r="HN553" s="33"/>
      <c r="HO553" s="33"/>
      <c r="HP553" s="33"/>
      <c r="HQ553" s="33"/>
      <c r="HR553" s="33"/>
      <c r="HS553" s="33"/>
      <c r="HT553" s="33"/>
      <c r="HU553" s="33"/>
      <c r="HV553" s="33"/>
      <c r="HW553" s="33"/>
      <c r="HX553" s="33"/>
      <c r="HY553" s="33"/>
      <c r="HZ553" s="33"/>
      <c r="IA553" s="33"/>
      <c r="IB553" s="33"/>
      <c r="IC553" s="33"/>
      <c r="ID553" s="33"/>
      <c r="IE553" s="33"/>
      <c r="IF553" s="33"/>
      <c r="IG553" s="33"/>
      <c r="IH553" s="33"/>
      <c r="II553" s="33"/>
      <c r="IJ553" s="33"/>
      <c r="IK553" s="33"/>
      <c r="IL553" s="33"/>
      <c r="IM553" s="33"/>
      <c r="IN553" s="33"/>
      <c r="IO553" s="33"/>
      <c r="IP553" s="33"/>
      <c r="IQ553" s="33"/>
      <c r="IR553" s="33"/>
      <c r="IS553" s="33"/>
      <c r="IT553" s="33"/>
      <c r="IU553" s="33"/>
      <c r="IV553" s="33"/>
    </row>
    <row r="554" spans="1:256" ht="45">
      <c r="A554" s="178" t="s">
        <v>1109</v>
      </c>
      <c r="B554" s="163" t="s">
        <v>1106</v>
      </c>
      <c r="C554" s="174" t="s">
        <v>1108</v>
      </c>
      <c r="D554" s="179" t="s">
        <v>1107</v>
      </c>
      <c r="E554" s="164" t="s">
        <v>1110</v>
      </c>
      <c r="F554" s="8">
        <v>0.65</v>
      </c>
      <c r="G554" s="10" t="s">
        <v>2370</v>
      </c>
      <c r="H554" s="11">
        <v>86.664000000000001</v>
      </c>
      <c r="I554" s="11">
        <v>1.0760000000000001</v>
      </c>
      <c r="J554" s="11">
        <v>0.84750000000000003</v>
      </c>
      <c r="K554" s="11">
        <v>8.8925000000000125</v>
      </c>
      <c r="L554" s="11" t="s">
        <v>1421</v>
      </c>
      <c r="M554" s="11">
        <v>0.94333333333333336</v>
      </c>
      <c r="N554" s="10">
        <v>56.7</v>
      </c>
      <c r="O554" s="11">
        <v>2.797333333333333</v>
      </c>
      <c r="P554" s="10">
        <v>39.5</v>
      </c>
      <c r="Q554" s="10">
        <v>11</v>
      </c>
      <c r="R554" s="10">
        <v>174.95</v>
      </c>
      <c r="S554" s="10">
        <v>1</v>
      </c>
      <c r="T554" s="8">
        <v>0.16750000000000001</v>
      </c>
      <c r="U554" s="8">
        <v>0.113</v>
      </c>
      <c r="V554" s="10"/>
      <c r="W554" s="10">
        <v>0</v>
      </c>
      <c r="X554" s="10"/>
      <c r="Y554" s="10"/>
      <c r="Z554" s="10"/>
      <c r="AA554" s="12"/>
      <c r="AB554" s="12">
        <v>0</v>
      </c>
      <c r="AC554" s="12"/>
      <c r="AD554" s="12">
        <v>0.28000000000000003</v>
      </c>
      <c r="AE554" s="12">
        <v>0.04</v>
      </c>
      <c r="AF554" s="8" t="s">
        <v>96</v>
      </c>
      <c r="AG554" s="11">
        <v>0.3</v>
      </c>
      <c r="AH554" s="12"/>
      <c r="AI554" s="12"/>
      <c r="AJ554" s="12"/>
      <c r="AK554" s="11">
        <v>77.011999999999986</v>
      </c>
    </row>
    <row r="555" spans="1:256" s="41" customFormat="1" ht="8.25">
      <c r="A555" s="197" t="s">
        <v>112</v>
      </c>
      <c r="B555" s="193"/>
      <c r="C555" s="193"/>
      <c r="D555" s="194"/>
      <c r="E555" s="181"/>
      <c r="F555" s="43"/>
      <c r="G555" s="34"/>
      <c r="H555" s="44">
        <v>3.1428697077670891</v>
      </c>
      <c r="I555" s="44">
        <v>0.11436782764396639</v>
      </c>
      <c r="J555" s="44">
        <v>1.4351625924147644</v>
      </c>
      <c r="K555" s="44"/>
      <c r="L555" s="44">
        <v>0.96438235847268217</v>
      </c>
      <c r="M555" s="44">
        <v>0.51052260805309402</v>
      </c>
      <c r="N555" s="34">
        <v>8.511756575466654</v>
      </c>
      <c r="O555" s="44">
        <v>1.9098746904792816</v>
      </c>
      <c r="P555" s="34" t="s">
        <v>2369</v>
      </c>
      <c r="Q555" s="34"/>
      <c r="R555" s="34" t="s">
        <v>2368</v>
      </c>
      <c r="S555" s="34"/>
      <c r="T555" s="43" t="s">
        <v>2367</v>
      </c>
      <c r="U555" s="43" t="s">
        <v>2366</v>
      </c>
      <c r="V555" s="34"/>
      <c r="W555" s="34"/>
      <c r="X555" s="34"/>
      <c r="Y555" s="34"/>
      <c r="Z555" s="34"/>
      <c r="AA555" s="34"/>
      <c r="AB555" s="34"/>
      <c r="AC555" s="43"/>
      <c r="AD555" s="43" t="s">
        <v>2365</v>
      </c>
      <c r="AE555" s="43" t="s">
        <v>1889</v>
      </c>
      <c r="AF555" s="43"/>
      <c r="AG555" s="43"/>
      <c r="AH555" s="43"/>
      <c r="AI555" s="42"/>
      <c r="AJ555" s="34"/>
      <c r="AK555" s="44">
        <v>40.452583601050804</v>
      </c>
    </row>
    <row r="556" spans="1:256" s="33" customFormat="1" ht="8.25">
      <c r="A556" s="198" t="s">
        <v>113</v>
      </c>
      <c r="B556" s="195"/>
      <c r="C556" s="195"/>
      <c r="D556" s="196"/>
      <c r="E556" s="171"/>
      <c r="F556" s="43"/>
      <c r="G556" s="34"/>
      <c r="H556" s="34">
        <v>5</v>
      </c>
      <c r="I556" s="34">
        <v>5</v>
      </c>
      <c r="J556" s="34">
        <v>4</v>
      </c>
      <c r="K556" s="34"/>
      <c r="L556" s="34">
        <v>3</v>
      </c>
      <c r="M556" s="34">
        <v>3</v>
      </c>
      <c r="N556" s="34">
        <v>5</v>
      </c>
      <c r="O556" s="34">
        <v>3</v>
      </c>
      <c r="P556" s="34">
        <v>2</v>
      </c>
      <c r="Q556" s="34">
        <v>1</v>
      </c>
      <c r="R556" s="34">
        <v>2</v>
      </c>
      <c r="S556" s="34">
        <v>1</v>
      </c>
      <c r="T556" s="34">
        <v>2</v>
      </c>
      <c r="U556" s="34">
        <v>2</v>
      </c>
      <c r="V556" s="34"/>
      <c r="W556" s="34">
        <v>1</v>
      </c>
      <c r="X556" s="34"/>
      <c r="Y556" s="34"/>
      <c r="Z556" s="34"/>
      <c r="AA556" s="34"/>
      <c r="AB556" s="34">
        <v>1</v>
      </c>
      <c r="AC556" s="34"/>
      <c r="AD556" s="34">
        <v>2</v>
      </c>
      <c r="AE556" s="34">
        <v>2</v>
      </c>
      <c r="AF556" s="34">
        <v>1</v>
      </c>
      <c r="AG556" s="34">
        <v>1</v>
      </c>
      <c r="AH556" s="34"/>
      <c r="AI556" s="34"/>
      <c r="AJ556" s="34"/>
      <c r="AK556" s="34">
        <v>5</v>
      </c>
    </row>
    <row r="557" spans="1:256" s="18" customFormat="1" ht="45">
      <c r="A557" s="175" t="s">
        <v>1112</v>
      </c>
      <c r="B557" s="188" t="s">
        <v>1111</v>
      </c>
      <c r="C557" s="173" t="s">
        <v>2364</v>
      </c>
      <c r="D557" s="186" t="s">
        <v>928</v>
      </c>
      <c r="E557" s="167" t="s">
        <v>1113</v>
      </c>
      <c r="F557" s="30">
        <v>0.37</v>
      </c>
      <c r="G557" s="28" t="s">
        <v>2363</v>
      </c>
      <c r="H557" s="29">
        <v>76.989999999999995</v>
      </c>
      <c r="I557" s="29">
        <v>1.1950000000000001</v>
      </c>
      <c r="J557" s="29">
        <v>0.20399999999999999</v>
      </c>
      <c r="K557" s="29">
        <v>13.28600000000003</v>
      </c>
      <c r="L557" s="29">
        <v>7.24</v>
      </c>
      <c r="M557" s="29">
        <v>1.085</v>
      </c>
      <c r="N557" s="28">
        <v>13.148571428571429</v>
      </c>
      <c r="O557" s="29">
        <v>0.32040226989154424</v>
      </c>
      <c r="P557" s="28">
        <v>42.423000000000002</v>
      </c>
      <c r="Q557" s="28">
        <v>41</v>
      </c>
      <c r="R557" s="28">
        <v>267.98399999999998</v>
      </c>
      <c r="S557" s="28">
        <v>0.66200000000000003</v>
      </c>
      <c r="T557" s="30">
        <v>0.58924116184448461</v>
      </c>
      <c r="U557" s="30">
        <v>3.1727169981916818E-2</v>
      </c>
      <c r="V557" s="28">
        <v>2</v>
      </c>
      <c r="W557" s="28">
        <v>0</v>
      </c>
      <c r="X557" s="28" t="s">
        <v>424</v>
      </c>
      <c r="Y557" s="28"/>
      <c r="Z557" s="28">
        <v>28.178000000000001</v>
      </c>
      <c r="AA557" s="27"/>
      <c r="AB557" s="27">
        <v>0</v>
      </c>
      <c r="AC557" s="27" t="s">
        <v>850</v>
      </c>
      <c r="AD557" s="27">
        <v>0.11</v>
      </c>
      <c r="AE557" s="30">
        <v>4.4999999999999998E-2</v>
      </c>
      <c r="AF557" s="30" t="s">
        <v>180</v>
      </c>
      <c r="AG557" s="29">
        <v>0.92</v>
      </c>
      <c r="AH557" s="27"/>
      <c r="AI557" s="54">
        <v>0.31342300000000001</v>
      </c>
      <c r="AJ557" s="27">
        <v>24</v>
      </c>
      <c r="AK557" s="29">
        <v>3.4329999999999998</v>
      </c>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c r="BU557" s="6"/>
      <c r="BV557" s="6"/>
      <c r="BW557" s="6"/>
      <c r="BX557" s="6"/>
      <c r="BY557" s="6"/>
      <c r="BZ557" s="6"/>
      <c r="CA557" s="6"/>
      <c r="CB557" s="6"/>
      <c r="CC557" s="6"/>
      <c r="CD557" s="6"/>
      <c r="CE557" s="6"/>
      <c r="CF557" s="6"/>
      <c r="CG557" s="6"/>
      <c r="CH557" s="6"/>
      <c r="CI557" s="6"/>
      <c r="CJ557" s="6"/>
      <c r="CK557" s="6"/>
      <c r="CL557" s="6"/>
      <c r="CM557" s="6"/>
      <c r="CN557" s="6"/>
      <c r="CO557" s="6"/>
      <c r="CP557" s="6"/>
      <c r="CQ557" s="6"/>
      <c r="CR557" s="6"/>
      <c r="CS557" s="6"/>
      <c r="CT557" s="6"/>
      <c r="CU557" s="6"/>
      <c r="CV557" s="6"/>
      <c r="CW557" s="6"/>
      <c r="CX557" s="6"/>
      <c r="CY557" s="6"/>
      <c r="CZ557" s="6"/>
      <c r="DA557" s="6"/>
      <c r="DB557" s="6"/>
      <c r="DC557" s="6"/>
      <c r="DD557" s="6"/>
      <c r="DE557" s="6"/>
      <c r="DF557" s="6"/>
      <c r="DG557" s="6"/>
      <c r="DH557" s="6"/>
      <c r="DI557" s="6"/>
      <c r="DJ557" s="6"/>
      <c r="DK557" s="6"/>
      <c r="DL557" s="6"/>
      <c r="DM557" s="6"/>
      <c r="DN557" s="6"/>
      <c r="DO557" s="6"/>
      <c r="DP557" s="6"/>
      <c r="DQ557" s="6"/>
      <c r="DR557" s="6"/>
      <c r="DS557" s="6"/>
      <c r="DT557" s="6"/>
      <c r="DU557" s="6"/>
      <c r="DV557" s="6"/>
      <c r="DW557" s="6"/>
      <c r="DX557" s="6"/>
      <c r="DY557" s="6"/>
      <c r="DZ557" s="6"/>
      <c r="EA557" s="6"/>
      <c r="EB557" s="6"/>
      <c r="EC557" s="6"/>
      <c r="ED557" s="6"/>
      <c r="EE557" s="6"/>
      <c r="EF557" s="6"/>
      <c r="EG557" s="6"/>
      <c r="EH557" s="6"/>
      <c r="EI557" s="6"/>
      <c r="EJ557" s="6"/>
      <c r="EK557" s="6"/>
      <c r="EL557" s="6"/>
      <c r="EM557" s="6"/>
      <c r="EN557" s="6"/>
      <c r="EO557" s="6"/>
      <c r="EP557" s="6"/>
      <c r="EQ557" s="6"/>
      <c r="ER557" s="6"/>
      <c r="ES557" s="6"/>
      <c r="ET557" s="6"/>
      <c r="EU557" s="6"/>
      <c r="EV557" s="6"/>
      <c r="EW557" s="6"/>
      <c r="EX557" s="6"/>
      <c r="EY557" s="6"/>
      <c r="EZ557" s="6"/>
      <c r="FA557" s="6"/>
      <c r="FB557" s="6"/>
      <c r="FC557" s="6"/>
      <c r="FD557" s="6"/>
      <c r="FE557" s="6"/>
      <c r="FF557" s="6"/>
      <c r="FG557" s="6"/>
      <c r="FH557" s="6"/>
      <c r="FI557" s="6"/>
      <c r="FJ557" s="6"/>
      <c r="FK557" s="6"/>
      <c r="FL557" s="6"/>
      <c r="FM557" s="6"/>
      <c r="FN557" s="6"/>
      <c r="FO557" s="6"/>
      <c r="FP557" s="6"/>
      <c r="FQ557" s="6"/>
      <c r="FR557" s="6"/>
      <c r="FS557" s="6"/>
      <c r="FT557" s="6"/>
      <c r="FU557" s="6"/>
      <c r="FV557" s="6"/>
      <c r="FW557" s="6"/>
      <c r="FX557" s="6"/>
      <c r="FY557" s="6"/>
      <c r="FZ557" s="6"/>
      <c r="GA557" s="6"/>
      <c r="GB557" s="6"/>
      <c r="GC557" s="6"/>
      <c r="GD557" s="6"/>
      <c r="GE557" s="6"/>
      <c r="GF557" s="6"/>
      <c r="GG557" s="6"/>
      <c r="GH557" s="6"/>
      <c r="GI557" s="6"/>
      <c r="GJ557" s="6"/>
      <c r="GK557" s="6"/>
      <c r="GL557" s="6"/>
      <c r="GM557" s="6"/>
      <c r="GN557" s="6"/>
      <c r="GO557" s="6"/>
      <c r="GP557" s="6"/>
      <c r="GQ557" s="6"/>
      <c r="GR557" s="6"/>
      <c r="GS557" s="6"/>
      <c r="GT557" s="6"/>
      <c r="GU557" s="6"/>
      <c r="GV557" s="6"/>
      <c r="GW557" s="6"/>
      <c r="GX557" s="6"/>
      <c r="GY557" s="6"/>
      <c r="GZ557" s="6"/>
      <c r="HA557" s="6"/>
      <c r="HB557" s="6"/>
      <c r="HC557" s="6"/>
      <c r="HD557" s="6"/>
      <c r="HE557" s="6"/>
      <c r="HF557" s="6"/>
      <c r="HG557" s="6"/>
      <c r="HH557" s="6"/>
      <c r="HI557" s="6"/>
      <c r="HJ557" s="6"/>
      <c r="HK557" s="6"/>
      <c r="HL557" s="6"/>
      <c r="HM557" s="6"/>
      <c r="HN557" s="6"/>
      <c r="HO557" s="6"/>
      <c r="HP557" s="6"/>
      <c r="HQ557" s="6"/>
      <c r="HR557" s="6"/>
      <c r="HS557" s="6"/>
      <c r="HT557" s="6"/>
      <c r="HU557" s="6"/>
      <c r="HV557" s="6"/>
      <c r="HW557" s="6"/>
      <c r="HX557" s="6"/>
      <c r="HY557" s="6"/>
      <c r="HZ557" s="6"/>
      <c r="IA557" s="6"/>
      <c r="IB557" s="6"/>
      <c r="IC557" s="6"/>
      <c r="ID557" s="6"/>
      <c r="IE557" s="6"/>
      <c r="IF557" s="6"/>
      <c r="IG557" s="6"/>
      <c r="IH557" s="6"/>
      <c r="II557" s="6"/>
      <c r="IJ557" s="6"/>
      <c r="IK557" s="6"/>
      <c r="IL557" s="6"/>
      <c r="IM557" s="6"/>
      <c r="IN557" s="6"/>
      <c r="IO557" s="6"/>
      <c r="IP557" s="6"/>
      <c r="IQ557" s="6"/>
      <c r="IR557" s="6"/>
      <c r="IS557" s="6"/>
      <c r="IT557" s="6"/>
      <c r="IU557" s="6"/>
      <c r="IV557" s="6"/>
    </row>
    <row r="558" spans="1:256" s="35" customFormat="1" ht="8.25">
      <c r="A558" s="176" t="s">
        <v>112</v>
      </c>
      <c r="B558" s="189"/>
      <c r="C558" s="189"/>
      <c r="D558" s="190"/>
      <c r="E558" s="172"/>
      <c r="F558" s="39"/>
      <c r="G558" s="25"/>
      <c r="H558" s="40"/>
      <c r="I558" s="40"/>
      <c r="J558" s="40"/>
      <c r="K558" s="40"/>
      <c r="L558" s="40"/>
      <c r="M558" s="40"/>
      <c r="N558" s="25"/>
      <c r="O558" s="40"/>
      <c r="P558" s="25"/>
      <c r="Q558" s="25"/>
      <c r="R558" s="25"/>
      <c r="S558" s="25"/>
      <c r="T558" s="39"/>
      <c r="U558" s="39"/>
      <c r="V558" s="25"/>
      <c r="W558" s="25"/>
      <c r="X558" s="25"/>
      <c r="Y558" s="25"/>
      <c r="Z558" s="25"/>
      <c r="AA558" s="25"/>
      <c r="AB558" s="25"/>
      <c r="AC558" s="39"/>
      <c r="AD558" s="39"/>
      <c r="AE558" s="39"/>
      <c r="AF558" s="39"/>
      <c r="AG558" s="39"/>
      <c r="AH558" s="39"/>
      <c r="AI558" s="38"/>
      <c r="AJ558" s="25"/>
      <c r="AK558" s="40"/>
      <c r="AL558" s="41"/>
      <c r="AM558" s="41"/>
      <c r="AN558" s="41"/>
      <c r="AO558" s="41"/>
      <c r="AP558" s="41"/>
      <c r="AQ558" s="41"/>
      <c r="AR558" s="41"/>
      <c r="AS558" s="41"/>
      <c r="AT558" s="41"/>
      <c r="AU558" s="41"/>
      <c r="AV558" s="41"/>
      <c r="AW558" s="41"/>
      <c r="AX558" s="41"/>
      <c r="AY558" s="41"/>
      <c r="AZ558" s="41"/>
      <c r="BA558" s="41"/>
      <c r="BB558" s="41"/>
      <c r="BC558" s="41"/>
      <c r="BD558" s="41"/>
      <c r="BE558" s="41"/>
      <c r="BF558" s="41"/>
      <c r="BG558" s="41"/>
      <c r="BH558" s="41"/>
      <c r="BI558" s="41"/>
      <c r="BJ558" s="41"/>
      <c r="BK558" s="41"/>
      <c r="BL558" s="41"/>
      <c r="BM558" s="41"/>
      <c r="BN558" s="41"/>
      <c r="BO558" s="41"/>
      <c r="BP558" s="41"/>
      <c r="BQ558" s="41"/>
      <c r="BR558" s="41"/>
      <c r="BS558" s="41"/>
      <c r="BT558" s="41"/>
      <c r="BU558" s="41"/>
      <c r="BV558" s="41"/>
      <c r="BW558" s="41"/>
      <c r="BX558" s="41"/>
      <c r="BY558" s="41"/>
      <c r="BZ558" s="41"/>
      <c r="CA558" s="41"/>
      <c r="CB558" s="41"/>
      <c r="CC558" s="41"/>
      <c r="CD558" s="41"/>
      <c r="CE558" s="41"/>
      <c r="CF558" s="41"/>
      <c r="CG558" s="41"/>
      <c r="CH558" s="41"/>
      <c r="CI558" s="41"/>
      <c r="CJ558" s="41"/>
      <c r="CK558" s="41"/>
      <c r="CL558" s="41"/>
      <c r="CM558" s="41"/>
      <c r="CN558" s="41"/>
      <c r="CO558" s="41"/>
      <c r="CP558" s="41"/>
      <c r="CQ558" s="41"/>
      <c r="CR558" s="41"/>
      <c r="CS558" s="41"/>
      <c r="CT558" s="41"/>
      <c r="CU558" s="41"/>
      <c r="CV558" s="41"/>
      <c r="CW558" s="41"/>
      <c r="CX558" s="41"/>
      <c r="CY558" s="41"/>
      <c r="CZ558" s="41"/>
      <c r="DA558" s="41"/>
      <c r="DB558" s="41"/>
      <c r="DC558" s="41"/>
      <c r="DD558" s="41"/>
      <c r="DE558" s="41"/>
      <c r="DF558" s="41"/>
      <c r="DG558" s="41"/>
      <c r="DH558" s="41"/>
      <c r="DI558" s="41"/>
      <c r="DJ558" s="41"/>
      <c r="DK558" s="41"/>
      <c r="DL558" s="41"/>
      <c r="DM558" s="41"/>
      <c r="DN558" s="41"/>
      <c r="DO558" s="41"/>
      <c r="DP558" s="41"/>
      <c r="DQ558" s="41"/>
      <c r="DR558" s="41"/>
      <c r="DS558" s="41"/>
      <c r="DT558" s="41"/>
      <c r="DU558" s="41"/>
      <c r="DV558" s="41"/>
      <c r="DW558" s="41"/>
      <c r="DX558" s="41"/>
      <c r="DY558" s="41"/>
      <c r="DZ558" s="41"/>
      <c r="EA558" s="41"/>
      <c r="EB558" s="41"/>
      <c r="EC558" s="41"/>
      <c r="ED558" s="41"/>
      <c r="EE558" s="41"/>
      <c r="EF558" s="41"/>
      <c r="EG558" s="41"/>
      <c r="EH558" s="41"/>
      <c r="EI558" s="41"/>
      <c r="EJ558" s="41"/>
      <c r="EK558" s="41"/>
      <c r="EL558" s="41"/>
      <c r="EM558" s="41"/>
      <c r="EN558" s="41"/>
      <c r="EO558" s="41"/>
      <c r="EP558" s="41"/>
      <c r="EQ558" s="41"/>
      <c r="ER558" s="41"/>
      <c r="ES558" s="41"/>
      <c r="ET558" s="41"/>
      <c r="EU558" s="41"/>
      <c r="EV558" s="41"/>
      <c r="EW558" s="41"/>
      <c r="EX558" s="41"/>
      <c r="EY558" s="41"/>
      <c r="EZ558" s="41"/>
      <c r="FA558" s="41"/>
      <c r="FB558" s="41"/>
      <c r="FC558" s="41"/>
      <c r="FD558" s="41"/>
      <c r="FE558" s="41"/>
      <c r="FF558" s="41"/>
      <c r="FG558" s="41"/>
      <c r="FH558" s="41"/>
      <c r="FI558" s="41"/>
      <c r="FJ558" s="41"/>
      <c r="FK558" s="41"/>
      <c r="FL558" s="41"/>
      <c r="FM558" s="41"/>
      <c r="FN558" s="41"/>
      <c r="FO558" s="41"/>
      <c r="FP558" s="41"/>
      <c r="FQ558" s="41"/>
      <c r="FR558" s="41"/>
      <c r="FS558" s="41"/>
      <c r="FT558" s="41"/>
      <c r="FU558" s="41"/>
      <c r="FV558" s="41"/>
      <c r="FW558" s="41"/>
      <c r="FX558" s="41"/>
      <c r="FY558" s="41"/>
      <c r="FZ558" s="41"/>
      <c r="GA558" s="41"/>
      <c r="GB558" s="41"/>
      <c r="GC558" s="41"/>
      <c r="GD558" s="41"/>
      <c r="GE558" s="41"/>
      <c r="GF558" s="41"/>
      <c r="GG558" s="41"/>
      <c r="GH558" s="41"/>
      <c r="GI558" s="41"/>
      <c r="GJ558" s="41"/>
      <c r="GK558" s="41"/>
      <c r="GL558" s="41"/>
      <c r="GM558" s="41"/>
      <c r="GN558" s="41"/>
      <c r="GO558" s="41"/>
      <c r="GP558" s="41"/>
      <c r="GQ558" s="41"/>
      <c r="GR558" s="41"/>
      <c r="GS558" s="41"/>
      <c r="GT558" s="41"/>
      <c r="GU558" s="41"/>
      <c r="GV558" s="41"/>
      <c r="GW558" s="41"/>
      <c r="GX558" s="41"/>
      <c r="GY558" s="41"/>
      <c r="GZ558" s="41"/>
      <c r="HA558" s="41"/>
      <c r="HB558" s="41"/>
      <c r="HC558" s="41"/>
      <c r="HD558" s="41"/>
      <c r="HE558" s="41"/>
      <c r="HF558" s="41"/>
      <c r="HG558" s="41"/>
      <c r="HH558" s="41"/>
      <c r="HI558" s="41"/>
      <c r="HJ558" s="41"/>
      <c r="HK558" s="41"/>
      <c r="HL558" s="41"/>
      <c r="HM558" s="41"/>
      <c r="HN558" s="41"/>
      <c r="HO558" s="41"/>
      <c r="HP558" s="41"/>
      <c r="HQ558" s="41"/>
      <c r="HR558" s="41"/>
      <c r="HS558" s="41"/>
      <c r="HT558" s="41"/>
      <c r="HU558" s="41"/>
      <c r="HV558" s="41"/>
      <c r="HW558" s="41"/>
      <c r="HX558" s="41"/>
      <c r="HY558" s="41"/>
      <c r="HZ558" s="41"/>
      <c r="IA558" s="41"/>
      <c r="IB558" s="41"/>
      <c r="IC558" s="41"/>
      <c r="ID558" s="41"/>
      <c r="IE558" s="41"/>
      <c r="IF558" s="41"/>
      <c r="IG558" s="41"/>
      <c r="IH558" s="41"/>
      <c r="II558" s="41"/>
      <c r="IJ558" s="41"/>
      <c r="IK558" s="41"/>
      <c r="IL558" s="41"/>
      <c r="IM558" s="41"/>
      <c r="IN558" s="41"/>
      <c r="IO558" s="41"/>
      <c r="IP558" s="41"/>
      <c r="IQ558" s="41"/>
      <c r="IR558" s="41"/>
      <c r="IS558" s="41"/>
      <c r="IT558" s="41"/>
      <c r="IU558" s="41"/>
      <c r="IV558" s="41"/>
    </row>
    <row r="559" spans="1:256" s="24" customFormat="1" ht="8.25">
      <c r="A559" s="177" t="s">
        <v>113</v>
      </c>
      <c r="B559" s="191"/>
      <c r="C559" s="191"/>
      <c r="D559" s="192"/>
      <c r="E559" s="169"/>
      <c r="F559" s="39"/>
      <c r="G559" s="25"/>
      <c r="H559" s="25">
        <v>1</v>
      </c>
      <c r="I559" s="25">
        <v>1</v>
      </c>
      <c r="J559" s="25">
        <v>1</v>
      </c>
      <c r="K559" s="25"/>
      <c r="L559" s="25">
        <v>1</v>
      </c>
      <c r="M559" s="25">
        <v>1</v>
      </c>
      <c r="N559" s="25">
        <v>1</v>
      </c>
      <c r="O559" s="25">
        <v>1</v>
      </c>
      <c r="P559" s="25">
        <v>1</v>
      </c>
      <c r="Q559" s="25">
        <v>1</v>
      </c>
      <c r="R559" s="25">
        <v>1</v>
      </c>
      <c r="S559" s="25">
        <v>1</v>
      </c>
      <c r="T559" s="25">
        <v>1</v>
      </c>
      <c r="U559" s="25">
        <v>1</v>
      </c>
      <c r="V559" s="25"/>
      <c r="W559" s="25">
        <v>1</v>
      </c>
      <c r="X559" s="25">
        <v>1</v>
      </c>
      <c r="Y559" s="25"/>
      <c r="Z559" s="25">
        <v>1</v>
      </c>
      <c r="AA559" s="25"/>
      <c r="AB559" s="25">
        <v>1</v>
      </c>
      <c r="AC559" s="25">
        <v>1</v>
      </c>
      <c r="AD559" s="25">
        <v>1</v>
      </c>
      <c r="AE559" s="25">
        <v>1</v>
      </c>
      <c r="AF559" s="25">
        <v>1</v>
      </c>
      <c r="AG559" s="25">
        <v>1</v>
      </c>
      <c r="AH559" s="25"/>
      <c r="AI559" s="25">
        <v>1</v>
      </c>
      <c r="AJ559" s="25">
        <v>1</v>
      </c>
      <c r="AK559" s="25">
        <v>1</v>
      </c>
      <c r="AL559" s="33"/>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c r="CN559" s="33"/>
      <c r="CO559" s="33"/>
      <c r="CP559" s="33"/>
      <c r="CQ559" s="33"/>
      <c r="CR559" s="33"/>
      <c r="CS559" s="33"/>
      <c r="CT559" s="33"/>
      <c r="CU559" s="33"/>
      <c r="CV559" s="33"/>
      <c r="CW559" s="33"/>
      <c r="CX559" s="33"/>
      <c r="CY559" s="33"/>
      <c r="CZ559" s="33"/>
      <c r="DA559" s="33"/>
      <c r="DB559" s="33"/>
      <c r="DC559" s="33"/>
      <c r="DD559" s="33"/>
      <c r="DE559" s="33"/>
      <c r="DF559" s="33"/>
      <c r="DG559" s="33"/>
      <c r="DH559" s="33"/>
      <c r="DI559" s="33"/>
      <c r="DJ559" s="33"/>
      <c r="DK559" s="33"/>
      <c r="DL559" s="33"/>
      <c r="DM559" s="33"/>
      <c r="DN559" s="33"/>
      <c r="DO559" s="33"/>
      <c r="DP559" s="33"/>
      <c r="DQ559" s="33"/>
      <c r="DR559" s="33"/>
      <c r="DS559" s="33"/>
      <c r="DT559" s="33"/>
      <c r="DU559" s="33"/>
      <c r="DV559" s="33"/>
      <c r="DW559" s="33"/>
      <c r="DX559" s="33"/>
      <c r="DY559" s="33"/>
      <c r="DZ559" s="33"/>
      <c r="EA559" s="33"/>
      <c r="EB559" s="33"/>
      <c r="EC559" s="33"/>
      <c r="ED559" s="33"/>
      <c r="EE559" s="33"/>
      <c r="EF559" s="33"/>
      <c r="EG559" s="33"/>
      <c r="EH559" s="33"/>
      <c r="EI559" s="33"/>
      <c r="EJ559" s="33"/>
      <c r="EK559" s="33"/>
      <c r="EL559" s="33"/>
      <c r="EM559" s="33"/>
      <c r="EN559" s="33"/>
      <c r="EO559" s="33"/>
      <c r="EP559" s="33"/>
      <c r="EQ559" s="33"/>
      <c r="ER559" s="33"/>
      <c r="ES559" s="33"/>
      <c r="ET559" s="33"/>
      <c r="EU559" s="33"/>
      <c r="EV559" s="33"/>
      <c r="EW559" s="33"/>
      <c r="EX559" s="33"/>
      <c r="EY559" s="33"/>
      <c r="EZ559" s="33"/>
      <c r="FA559" s="33"/>
      <c r="FB559" s="33"/>
      <c r="FC559" s="33"/>
      <c r="FD559" s="33"/>
      <c r="FE559" s="33"/>
      <c r="FF559" s="33"/>
      <c r="FG559" s="33"/>
      <c r="FH559" s="33"/>
      <c r="FI559" s="33"/>
      <c r="FJ559" s="33"/>
      <c r="FK559" s="33"/>
      <c r="FL559" s="33"/>
      <c r="FM559" s="33"/>
      <c r="FN559" s="33"/>
      <c r="FO559" s="33"/>
      <c r="FP559" s="33"/>
      <c r="FQ559" s="33"/>
      <c r="FR559" s="33"/>
      <c r="FS559" s="33"/>
      <c r="FT559" s="33"/>
      <c r="FU559" s="33"/>
      <c r="FV559" s="33"/>
      <c r="FW559" s="33"/>
      <c r="FX559" s="33"/>
      <c r="FY559" s="33"/>
      <c r="FZ559" s="33"/>
      <c r="GA559" s="33"/>
      <c r="GB559" s="33"/>
      <c r="GC559" s="33"/>
      <c r="GD559" s="33"/>
      <c r="GE559" s="33"/>
      <c r="GF559" s="33"/>
      <c r="GG559" s="33"/>
      <c r="GH559" s="33"/>
      <c r="GI559" s="33"/>
      <c r="GJ559" s="33"/>
      <c r="GK559" s="33"/>
      <c r="GL559" s="33"/>
      <c r="GM559" s="33"/>
      <c r="GN559" s="33"/>
      <c r="GO559" s="33"/>
      <c r="GP559" s="33"/>
      <c r="GQ559" s="33"/>
      <c r="GR559" s="33"/>
      <c r="GS559" s="33"/>
      <c r="GT559" s="33"/>
      <c r="GU559" s="33"/>
      <c r="GV559" s="33"/>
      <c r="GW559" s="33"/>
      <c r="GX559" s="33"/>
      <c r="GY559" s="33"/>
      <c r="GZ559" s="33"/>
      <c r="HA559" s="33"/>
      <c r="HB559" s="33"/>
      <c r="HC559" s="33"/>
      <c r="HD559" s="33"/>
      <c r="HE559" s="33"/>
      <c r="HF559" s="33"/>
      <c r="HG559" s="33"/>
      <c r="HH559" s="33"/>
      <c r="HI559" s="33"/>
      <c r="HJ559" s="33"/>
      <c r="HK559" s="33"/>
      <c r="HL559" s="33"/>
      <c r="HM559" s="33"/>
      <c r="HN559" s="33"/>
      <c r="HO559" s="33"/>
      <c r="HP559" s="33"/>
      <c r="HQ559" s="33"/>
      <c r="HR559" s="33"/>
      <c r="HS559" s="33"/>
      <c r="HT559" s="33"/>
      <c r="HU559" s="33"/>
      <c r="HV559" s="33"/>
      <c r="HW559" s="33"/>
      <c r="HX559" s="33"/>
      <c r="HY559" s="33"/>
      <c r="HZ559" s="33"/>
      <c r="IA559" s="33"/>
      <c r="IB559" s="33"/>
      <c r="IC559" s="33"/>
      <c r="ID559" s="33"/>
      <c r="IE559" s="33"/>
      <c r="IF559" s="33"/>
      <c r="IG559" s="33"/>
      <c r="IH559" s="33"/>
      <c r="II559" s="33"/>
      <c r="IJ559" s="33"/>
      <c r="IK559" s="33"/>
      <c r="IL559" s="33"/>
      <c r="IM559" s="33"/>
      <c r="IN559" s="33"/>
      <c r="IO559" s="33"/>
      <c r="IP559" s="33"/>
      <c r="IQ559" s="33"/>
      <c r="IR559" s="33"/>
      <c r="IS559" s="33"/>
      <c r="IT559" s="33"/>
      <c r="IU559" s="33"/>
      <c r="IV559" s="33"/>
    </row>
    <row r="560" spans="1:256" ht="56.25">
      <c r="A560" s="178" t="s">
        <v>1116</v>
      </c>
      <c r="B560" s="163" t="s">
        <v>1114</v>
      </c>
      <c r="C560" s="174" t="s">
        <v>1117</v>
      </c>
      <c r="D560" s="179" t="s">
        <v>1115</v>
      </c>
      <c r="E560" s="164" t="s">
        <v>1118</v>
      </c>
      <c r="F560" s="8">
        <v>0.81</v>
      </c>
      <c r="G560" s="10" t="s">
        <v>636</v>
      </c>
      <c r="H560" s="11">
        <v>88.233999999999995</v>
      </c>
      <c r="I560" s="11">
        <v>0.87250000000000005</v>
      </c>
      <c r="J560" s="11">
        <v>0.47750000000000004</v>
      </c>
      <c r="K560" s="11">
        <v>6.1159999999999997</v>
      </c>
      <c r="L560" s="11">
        <v>3.5</v>
      </c>
      <c r="M560" s="11">
        <v>0.80000000000000016</v>
      </c>
      <c r="N560" s="10">
        <v>22.754999999999999</v>
      </c>
      <c r="O560" s="11">
        <v>0.840785</v>
      </c>
      <c r="P560" s="10">
        <v>36.663333333333334</v>
      </c>
      <c r="Q560" s="10">
        <v>15.82</v>
      </c>
      <c r="R560" s="10">
        <v>172.32749999999999</v>
      </c>
      <c r="S560" s="10">
        <v>28</v>
      </c>
      <c r="T560" s="8">
        <v>0.20699999999999999</v>
      </c>
      <c r="U560" s="8">
        <v>6.8500000000000005E-2</v>
      </c>
      <c r="V560" s="10">
        <v>92.698333333333338</v>
      </c>
      <c r="W560" s="10">
        <v>0</v>
      </c>
      <c r="X560" s="10" t="s">
        <v>2362</v>
      </c>
      <c r="Y560" s="10"/>
      <c r="Z560" s="10">
        <v>1110</v>
      </c>
      <c r="AA560" s="12"/>
      <c r="AB560" s="12">
        <v>0</v>
      </c>
      <c r="AC560" s="12"/>
      <c r="AD560" s="12">
        <v>0.09</v>
      </c>
      <c r="AE560" s="12">
        <v>0.02</v>
      </c>
      <c r="AF560" s="8" t="s">
        <v>137</v>
      </c>
      <c r="AG560" s="11">
        <v>0.2</v>
      </c>
      <c r="AH560" s="12"/>
      <c r="AI560" s="12">
        <v>3.7999999999999999E-2</v>
      </c>
      <c r="AJ560" s="12"/>
      <c r="AK560" s="11">
        <v>74.122</v>
      </c>
    </row>
    <row r="561" spans="1:256" s="41" customFormat="1" ht="8.25">
      <c r="A561" s="197" t="s">
        <v>112</v>
      </c>
      <c r="B561" s="193"/>
      <c r="C561" s="193"/>
      <c r="D561" s="194"/>
      <c r="E561" s="181"/>
      <c r="F561" s="43"/>
      <c r="G561" s="34"/>
      <c r="H561" s="44">
        <v>4.76946328217337</v>
      </c>
      <c r="I561" s="44">
        <v>0.17914147109663492</v>
      </c>
      <c r="J561" s="44">
        <v>0.24662724910277045</v>
      </c>
      <c r="K561" s="44"/>
      <c r="L561" s="44"/>
      <c r="M561" s="44">
        <v>0.61441028637222506</v>
      </c>
      <c r="N561" s="34">
        <v>2.5279537179307665</v>
      </c>
      <c r="O561" s="44">
        <v>0.77222699484456447</v>
      </c>
      <c r="P561" s="34">
        <v>21.461128426374366</v>
      </c>
      <c r="Q561" s="34" t="s">
        <v>2361</v>
      </c>
      <c r="R561" s="34">
        <v>78.843387114371708</v>
      </c>
      <c r="S561" s="34"/>
      <c r="T561" s="43" t="s">
        <v>2360</v>
      </c>
      <c r="U561" s="43" t="s">
        <v>2359</v>
      </c>
      <c r="V561" s="34"/>
      <c r="W561" s="34"/>
      <c r="X561" s="34"/>
      <c r="Y561" s="34"/>
      <c r="Z561" s="34"/>
      <c r="AA561" s="34"/>
      <c r="AB561" s="34"/>
      <c r="AC561" s="43"/>
      <c r="AD561" s="43" t="s">
        <v>1953</v>
      </c>
      <c r="AE561" s="43"/>
      <c r="AF561" s="43"/>
      <c r="AG561" s="43"/>
      <c r="AH561" s="43"/>
      <c r="AI561" s="42"/>
      <c r="AJ561" s="34"/>
      <c r="AK561" s="44">
        <v>45.040449820133894</v>
      </c>
    </row>
    <row r="562" spans="1:256" s="33" customFormat="1" ht="8.25">
      <c r="A562" s="198" t="s">
        <v>113</v>
      </c>
      <c r="B562" s="195"/>
      <c r="C562" s="195"/>
      <c r="D562" s="196"/>
      <c r="E562" s="171"/>
      <c r="F562" s="43"/>
      <c r="G562" s="34"/>
      <c r="H562" s="34">
        <v>5</v>
      </c>
      <c r="I562" s="34">
        <v>4</v>
      </c>
      <c r="J562" s="34">
        <v>4</v>
      </c>
      <c r="K562" s="34"/>
      <c r="L562" s="34">
        <v>1</v>
      </c>
      <c r="M562" s="34">
        <v>3</v>
      </c>
      <c r="N562" s="34">
        <v>6</v>
      </c>
      <c r="O562" s="34">
        <v>4</v>
      </c>
      <c r="P562" s="34">
        <v>3</v>
      </c>
      <c r="Q562" s="34">
        <v>2</v>
      </c>
      <c r="R562" s="34">
        <v>4</v>
      </c>
      <c r="S562" s="34">
        <v>1</v>
      </c>
      <c r="T562" s="34">
        <v>2</v>
      </c>
      <c r="U562" s="34">
        <v>2</v>
      </c>
      <c r="V562" s="34"/>
      <c r="W562" s="34">
        <v>1</v>
      </c>
      <c r="X562" s="34">
        <v>1</v>
      </c>
      <c r="Y562" s="34"/>
      <c r="Z562" s="34">
        <v>1</v>
      </c>
      <c r="AA562" s="34"/>
      <c r="AB562" s="34">
        <v>1</v>
      </c>
      <c r="AC562" s="34"/>
      <c r="AD562" s="34">
        <v>2</v>
      </c>
      <c r="AE562" s="34">
        <v>1</v>
      </c>
      <c r="AF562" s="34">
        <v>1</v>
      </c>
      <c r="AG562" s="34">
        <v>1</v>
      </c>
      <c r="AH562" s="34"/>
      <c r="AI562" s="34">
        <v>1</v>
      </c>
      <c r="AJ562" s="34"/>
      <c r="AK562" s="34">
        <v>5</v>
      </c>
    </row>
    <row r="563" spans="1:256" s="18" customFormat="1" ht="33.75">
      <c r="A563" s="175" t="s">
        <v>1121</v>
      </c>
      <c r="B563" s="188" t="s">
        <v>1119</v>
      </c>
      <c r="C563" s="173" t="s">
        <v>1122</v>
      </c>
      <c r="D563" s="186" t="s">
        <v>1120</v>
      </c>
      <c r="E563" s="167" t="s">
        <v>1123</v>
      </c>
      <c r="F563" s="30">
        <v>1</v>
      </c>
      <c r="G563" s="28" t="s">
        <v>2358</v>
      </c>
      <c r="H563" s="29">
        <v>89.5</v>
      </c>
      <c r="I563" s="29">
        <v>0.7</v>
      </c>
      <c r="J563" s="29">
        <v>0.3</v>
      </c>
      <c r="K563" s="29">
        <v>8</v>
      </c>
      <c r="L563" s="29" t="s">
        <v>2025</v>
      </c>
      <c r="M563" s="29">
        <v>0.3</v>
      </c>
      <c r="N563" s="28">
        <v>9.0500000000000007</v>
      </c>
      <c r="O563" s="29">
        <v>0.31850000000000001</v>
      </c>
      <c r="P563" s="28">
        <v>4</v>
      </c>
      <c r="Q563" s="28">
        <v>30</v>
      </c>
      <c r="R563" s="28">
        <v>104.2</v>
      </c>
      <c r="S563" s="28">
        <v>34.1</v>
      </c>
      <c r="T563" s="30">
        <v>7.6999999999999999E-2</v>
      </c>
      <c r="U563" s="30">
        <v>2.0999999999999998E-2</v>
      </c>
      <c r="V563" s="28"/>
      <c r="W563" s="28">
        <v>0</v>
      </c>
      <c r="X563" s="28"/>
      <c r="Y563" s="28"/>
      <c r="Z563" s="28"/>
      <c r="AA563" s="27"/>
      <c r="AB563" s="27">
        <v>0</v>
      </c>
      <c r="AC563" s="27"/>
      <c r="AD563" s="27">
        <v>0.01</v>
      </c>
      <c r="AE563" s="27">
        <v>0.05</v>
      </c>
      <c r="AF563" s="30" t="s">
        <v>101</v>
      </c>
      <c r="AG563" s="29">
        <v>0.4</v>
      </c>
      <c r="AH563" s="27"/>
      <c r="AI563" s="27"/>
      <c r="AJ563" s="27"/>
      <c r="AK563" s="27">
        <v>22.3</v>
      </c>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6"/>
      <c r="DG563" s="6"/>
      <c r="DH563" s="6"/>
      <c r="DI563" s="6"/>
      <c r="DJ563" s="6"/>
      <c r="DK563" s="6"/>
      <c r="DL563" s="6"/>
      <c r="DM563" s="6"/>
      <c r="DN563" s="6"/>
      <c r="DO563" s="6"/>
      <c r="DP563" s="6"/>
      <c r="DQ563" s="6"/>
      <c r="DR563" s="6"/>
      <c r="DS563" s="6"/>
      <c r="DT563" s="6"/>
      <c r="DU563" s="6"/>
      <c r="DV563" s="6"/>
      <c r="DW563" s="6"/>
      <c r="DX563" s="6"/>
      <c r="DY563" s="6"/>
      <c r="DZ563" s="6"/>
      <c r="EA563" s="6"/>
      <c r="EB563" s="6"/>
      <c r="EC563" s="6"/>
      <c r="ED563" s="6"/>
      <c r="EE563" s="6"/>
      <c r="EF563" s="6"/>
      <c r="EG563" s="6"/>
      <c r="EH563" s="6"/>
      <c r="EI563" s="6"/>
      <c r="EJ563" s="6"/>
      <c r="EK563" s="6"/>
      <c r="EL563" s="6"/>
      <c r="EM563" s="6"/>
      <c r="EN563" s="6"/>
      <c r="EO563" s="6"/>
      <c r="EP563" s="6"/>
      <c r="EQ563" s="6"/>
      <c r="ER563" s="6"/>
      <c r="ES563" s="6"/>
      <c r="ET563" s="6"/>
      <c r="EU563" s="6"/>
      <c r="EV563" s="6"/>
      <c r="EW563" s="6"/>
      <c r="EX563" s="6"/>
      <c r="EY563" s="6"/>
      <c r="EZ563" s="6"/>
      <c r="FA563" s="6"/>
      <c r="FB563" s="6"/>
      <c r="FC563" s="6"/>
      <c r="FD563" s="6"/>
      <c r="FE563" s="6"/>
      <c r="FF563" s="6"/>
      <c r="FG563" s="6"/>
      <c r="FH563" s="6"/>
      <c r="FI563" s="6"/>
      <c r="FJ563" s="6"/>
      <c r="FK563" s="6"/>
      <c r="FL563" s="6"/>
      <c r="FM563" s="6"/>
      <c r="FN563" s="6"/>
      <c r="FO563" s="6"/>
      <c r="FP563" s="6"/>
      <c r="FQ563" s="6"/>
      <c r="FR563" s="6"/>
      <c r="FS563" s="6"/>
      <c r="FT563" s="6"/>
      <c r="FU563" s="6"/>
      <c r="FV563" s="6"/>
      <c r="FW563" s="6"/>
      <c r="FX563" s="6"/>
      <c r="FY563" s="6"/>
      <c r="FZ563" s="6"/>
      <c r="GA563" s="6"/>
      <c r="GB563" s="6"/>
      <c r="GC563" s="6"/>
      <c r="GD563" s="6"/>
      <c r="GE563" s="6"/>
      <c r="GF563" s="6"/>
      <c r="GG563" s="6"/>
      <c r="GH563" s="6"/>
      <c r="GI563" s="6"/>
      <c r="GJ563" s="6"/>
      <c r="GK563" s="6"/>
      <c r="GL563" s="6"/>
      <c r="GM563" s="6"/>
      <c r="GN563" s="6"/>
      <c r="GO563" s="6"/>
      <c r="GP563" s="6"/>
      <c r="GQ563" s="6"/>
      <c r="GR563" s="6"/>
      <c r="GS563" s="6"/>
      <c r="GT563" s="6"/>
      <c r="GU563" s="6"/>
      <c r="GV563" s="6"/>
      <c r="GW563" s="6"/>
      <c r="GX563" s="6"/>
      <c r="GY563" s="6"/>
      <c r="GZ563" s="6"/>
      <c r="HA563" s="6"/>
      <c r="HB563" s="6"/>
      <c r="HC563" s="6"/>
      <c r="HD563" s="6"/>
      <c r="HE563" s="6"/>
      <c r="HF563" s="6"/>
      <c r="HG563" s="6"/>
      <c r="HH563" s="6"/>
      <c r="HI563" s="6"/>
      <c r="HJ563" s="6"/>
      <c r="HK563" s="6"/>
      <c r="HL563" s="6"/>
      <c r="HM563" s="6"/>
      <c r="HN563" s="6"/>
      <c r="HO563" s="6"/>
      <c r="HP563" s="6"/>
      <c r="HQ563" s="6"/>
      <c r="HR563" s="6"/>
      <c r="HS563" s="6"/>
      <c r="HT563" s="6"/>
      <c r="HU563" s="6"/>
      <c r="HV563" s="6"/>
      <c r="HW563" s="6"/>
      <c r="HX563" s="6"/>
      <c r="HY563" s="6"/>
      <c r="HZ563" s="6"/>
      <c r="IA563" s="6"/>
      <c r="IB563" s="6"/>
      <c r="IC563" s="6"/>
      <c r="ID563" s="6"/>
      <c r="IE563" s="6"/>
      <c r="IF563" s="6"/>
      <c r="IG563" s="6"/>
      <c r="IH563" s="6"/>
      <c r="II563" s="6"/>
      <c r="IJ563" s="6"/>
      <c r="IK563" s="6"/>
      <c r="IL563" s="6"/>
      <c r="IM563" s="6"/>
      <c r="IN563" s="6"/>
      <c r="IO563" s="6"/>
      <c r="IP563" s="6"/>
      <c r="IQ563" s="6"/>
      <c r="IR563" s="6"/>
      <c r="IS563" s="6"/>
      <c r="IT563" s="6"/>
      <c r="IU563" s="6"/>
      <c r="IV563" s="6"/>
    </row>
    <row r="564" spans="1:256" s="35" customFormat="1" ht="8.25">
      <c r="A564" s="176" t="s">
        <v>112</v>
      </c>
      <c r="B564" s="189"/>
      <c r="C564" s="189"/>
      <c r="D564" s="190"/>
      <c r="E564" s="172"/>
      <c r="F564" s="39"/>
      <c r="G564" s="25"/>
      <c r="H564" s="40" t="s">
        <v>2357</v>
      </c>
      <c r="I564" s="40"/>
      <c r="J564" s="40"/>
      <c r="K564" s="40"/>
      <c r="L564" s="40"/>
      <c r="M564" s="40"/>
      <c r="N564" s="25" t="s">
        <v>2356</v>
      </c>
      <c r="O564" s="40" t="s">
        <v>2355</v>
      </c>
      <c r="P564" s="25"/>
      <c r="Q564" s="25"/>
      <c r="R564" s="25"/>
      <c r="S564" s="25"/>
      <c r="T564" s="39"/>
      <c r="U564" s="39"/>
      <c r="V564" s="25"/>
      <c r="W564" s="25"/>
      <c r="X564" s="25"/>
      <c r="Y564" s="25"/>
      <c r="Z564" s="25"/>
      <c r="AA564" s="25"/>
      <c r="AB564" s="25"/>
      <c r="AC564" s="39"/>
      <c r="AD564" s="39"/>
      <c r="AE564" s="39"/>
      <c r="AF564" s="39"/>
      <c r="AG564" s="39"/>
      <c r="AH564" s="39"/>
      <c r="AI564" s="38"/>
      <c r="AJ564" s="25"/>
      <c r="AK564" s="40"/>
      <c r="AL564" s="41"/>
      <c r="AM564" s="41"/>
      <c r="AN564" s="41"/>
      <c r="AO564" s="41"/>
      <c r="AP564" s="41"/>
      <c r="AQ564" s="41"/>
      <c r="AR564" s="41"/>
      <c r="AS564" s="41"/>
      <c r="AT564" s="41"/>
      <c r="AU564" s="41"/>
      <c r="AV564" s="41"/>
      <c r="AW564" s="41"/>
      <c r="AX564" s="41"/>
      <c r="AY564" s="41"/>
      <c r="AZ564" s="41"/>
      <c r="BA564" s="41"/>
      <c r="BB564" s="41"/>
      <c r="BC564" s="41"/>
      <c r="BD564" s="41"/>
      <c r="BE564" s="41"/>
      <c r="BF564" s="41"/>
      <c r="BG564" s="41"/>
      <c r="BH564" s="41"/>
      <c r="BI564" s="41"/>
      <c r="BJ564" s="41"/>
      <c r="BK564" s="41"/>
      <c r="BL564" s="41"/>
      <c r="BM564" s="41"/>
      <c r="BN564" s="41"/>
      <c r="BO564" s="41"/>
      <c r="BP564" s="41"/>
      <c r="BQ564" s="41"/>
      <c r="BR564" s="41"/>
      <c r="BS564" s="41"/>
      <c r="BT564" s="41"/>
      <c r="BU564" s="41"/>
      <c r="BV564" s="41"/>
      <c r="BW564" s="41"/>
      <c r="BX564" s="41"/>
      <c r="BY564" s="41"/>
      <c r="BZ564" s="41"/>
      <c r="CA564" s="41"/>
      <c r="CB564" s="41"/>
      <c r="CC564" s="41"/>
      <c r="CD564" s="41"/>
      <c r="CE564" s="41"/>
      <c r="CF564" s="41"/>
      <c r="CG564" s="41"/>
      <c r="CH564" s="41"/>
      <c r="CI564" s="41"/>
      <c r="CJ564" s="41"/>
      <c r="CK564" s="41"/>
      <c r="CL564" s="41"/>
      <c r="CM564" s="41"/>
      <c r="CN564" s="41"/>
      <c r="CO564" s="41"/>
      <c r="CP564" s="41"/>
      <c r="CQ564" s="41"/>
      <c r="CR564" s="41"/>
      <c r="CS564" s="41"/>
      <c r="CT564" s="41"/>
      <c r="CU564" s="41"/>
      <c r="CV564" s="41"/>
      <c r="CW564" s="41"/>
      <c r="CX564" s="41"/>
      <c r="CY564" s="41"/>
      <c r="CZ564" s="41"/>
      <c r="DA564" s="41"/>
      <c r="DB564" s="41"/>
      <c r="DC564" s="41"/>
      <c r="DD564" s="41"/>
      <c r="DE564" s="41"/>
      <c r="DF564" s="41"/>
      <c r="DG564" s="41"/>
      <c r="DH564" s="41"/>
      <c r="DI564" s="41"/>
      <c r="DJ564" s="41"/>
      <c r="DK564" s="41"/>
      <c r="DL564" s="41"/>
      <c r="DM564" s="41"/>
      <c r="DN564" s="41"/>
      <c r="DO564" s="41"/>
      <c r="DP564" s="41"/>
      <c r="DQ564" s="41"/>
      <c r="DR564" s="41"/>
      <c r="DS564" s="41"/>
      <c r="DT564" s="41"/>
      <c r="DU564" s="41"/>
      <c r="DV564" s="41"/>
      <c r="DW564" s="41"/>
      <c r="DX564" s="41"/>
      <c r="DY564" s="41"/>
      <c r="DZ564" s="41"/>
      <c r="EA564" s="41"/>
      <c r="EB564" s="41"/>
      <c r="EC564" s="41"/>
      <c r="ED564" s="41"/>
      <c r="EE564" s="41"/>
      <c r="EF564" s="41"/>
      <c r="EG564" s="41"/>
      <c r="EH564" s="41"/>
      <c r="EI564" s="41"/>
      <c r="EJ564" s="41"/>
      <c r="EK564" s="41"/>
      <c r="EL564" s="41"/>
      <c r="EM564" s="41"/>
      <c r="EN564" s="41"/>
      <c r="EO564" s="41"/>
      <c r="EP564" s="41"/>
      <c r="EQ564" s="41"/>
      <c r="ER564" s="41"/>
      <c r="ES564" s="41"/>
      <c r="ET564" s="41"/>
      <c r="EU564" s="41"/>
      <c r="EV564" s="41"/>
      <c r="EW564" s="41"/>
      <c r="EX564" s="41"/>
      <c r="EY564" s="41"/>
      <c r="EZ564" s="41"/>
      <c r="FA564" s="41"/>
      <c r="FB564" s="41"/>
      <c r="FC564" s="41"/>
      <c r="FD564" s="41"/>
      <c r="FE564" s="41"/>
      <c r="FF564" s="41"/>
      <c r="FG564" s="41"/>
      <c r="FH564" s="41"/>
      <c r="FI564" s="41"/>
      <c r="FJ564" s="41"/>
      <c r="FK564" s="41"/>
      <c r="FL564" s="41"/>
      <c r="FM564" s="41"/>
      <c r="FN564" s="41"/>
      <c r="FO564" s="41"/>
      <c r="FP564" s="41"/>
      <c r="FQ564" s="41"/>
      <c r="FR564" s="41"/>
      <c r="FS564" s="41"/>
      <c r="FT564" s="41"/>
      <c r="FU564" s="41"/>
      <c r="FV564" s="41"/>
      <c r="FW564" s="41"/>
      <c r="FX564" s="41"/>
      <c r="FY564" s="41"/>
      <c r="FZ564" s="41"/>
      <c r="GA564" s="41"/>
      <c r="GB564" s="41"/>
      <c r="GC564" s="41"/>
      <c r="GD564" s="41"/>
      <c r="GE564" s="41"/>
      <c r="GF564" s="41"/>
      <c r="GG564" s="41"/>
      <c r="GH564" s="41"/>
      <c r="GI564" s="41"/>
      <c r="GJ564" s="41"/>
      <c r="GK564" s="41"/>
      <c r="GL564" s="41"/>
      <c r="GM564" s="41"/>
      <c r="GN564" s="41"/>
      <c r="GO564" s="41"/>
      <c r="GP564" s="41"/>
      <c r="GQ564" s="41"/>
      <c r="GR564" s="41"/>
      <c r="GS564" s="41"/>
      <c r="GT564" s="41"/>
      <c r="GU564" s="41"/>
      <c r="GV564" s="41"/>
      <c r="GW564" s="41"/>
      <c r="GX564" s="41"/>
      <c r="GY564" s="41"/>
      <c r="GZ564" s="41"/>
      <c r="HA564" s="41"/>
      <c r="HB564" s="41"/>
      <c r="HC564" s="41"/>
      <c r="HD564" s="41"/>
      <c r="HE564" s="41"/>
      <c r="HF564" s="41"/>
      <c r="HG564" s="41"/>
      <c r="HH564" s="41"/>
      <c r="HI564" s="41"/>
      <c r="HJ564" s="41"/>
      <c r="HK564" s="41"/>
      <c r="HL564" s="41"/>
      <c r="HM564" s="41"/>
      <c r="HN564" s="41"/>
      <c r="HO564" s="41"/>
      <c r="HP564" s="41"/>
      <c r="HQ564" s="41"/>
      <c r="HR564" s="41"/>
      <c r="HS564" s="41"/>
      <c r="HT564" s="41"/>
      <c r="HU564" s="41"/>
      <c r="HV564" s="41"/>
      <c r="HW564" s="41"/>
      <c r="HX564" s="41"/>
      <c r="HY564" s="41"/>
      <c r="HZ564" s="41"/>
      <c r="IA564" s="41"/>
      <c r="IB564" s="41"/>
      <c r="IC564" s="41"/>
      <c r="ID564" s="41"/>
      <c r="IE564" s="41"/>
      <c r="IF564" s="41"/>
      <c r="IG564" s="41"/>
      <c r="IH564" s="41"/>
      <c r="II564" s="41"/>
      <c r="IJ564" s="41"/>
      <c r="IK564" s="41"/>
      <c r="IL564" s="41"/>
      <c r="IM564" s="41"/>
      <c r="IN564" s="41"/>
      <c r="IO564" s="41"/>
      <c r="IP564" s="41"/>
      <c r="IQ564" s="41"/>
      <c r="IR564" s="41"/>
      <c r="IS564" s="41"/>
      <c r="IT564" s="41"/>
      <c r="IU564" s="41"/>
      <c r="IV564" s="41"/>
    </row>
    <row r="565" spans="1:256" s="24" customFormat="1" ht="8.25">
      <c r="A565" s="177" t="s">
        <v>113</v>
      </c>
      <c r="B565" s="191"/>
      <c r="C565" s="191"/>
      <c r="D565" s="192"/>
      <c r="E565" s="169"/>
      <c r="F565" s="39"/>
      <c r="G565" s="25"/>
      <c r="H565" s="25">
        <v>2</v>
      </c>
      <c r="I565" s="25">
        <v>1</v>
      </c>
      <c r="J565" s="25">
        <v>1</v>
      </c>
      <c r="K565" s="25"/>
      <c r="L565" s="25">
        <v>1</v>
      </c>
      <c r="M565" s="25">
        <v>1</v>
      </c>
      <c r="N565" s="25">
        <v>2</v>
      </c>
      <c r="O565" s="25">
        <v>2</v>
      </c>
      <c r="P565" s="25">
        <v>1</v>
      </c>
      <c r="Q565" s="25">
        <v>1</v>
      </c>
      <c r="R565" s="25">
        <v>1</v>
      </c>
      <c r="S565" s="25">
        <v>1</v>
      </c>
      <c r="T565" s="25">
        <v>1</v>
      </c>
      <c r="U565" s="25">
        <v>1</v>
      </c>
      <c r="V565" s="25"/>
      <c r="W565" s="25">
        <v>1</v>
      </c>
      <c r="X565" s="25"/>
      <c r="Y565" s="25"/>
      <c r="Z565" s="25"/>
      <c r="AA565" s="25"/>
      <c r="AB565" s="25">
        <v>1</v>
      </c>
      <c r="AC565" s="25"/>
      <c r="AD565" s="25">
        <v>1</v>
      </c>
      <c r="AE565" s="25">
        <v>1</v>
      </c>
      <c r="AF565" s="25">
        <v>1</v>
      </c>
      <c r="AG565" s="25">
        <v>1</v>
      </c>
      <c r="AH565" s="25"/>
      <c r="AI565" s="25"/>
      <c r="AJ565" s="25"/>
      <c r="AK565" s="25">
        <v>1</v>
      </c>
      <c r="AL565" s="33"/>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c r="CN565" s="33"/>
      <c r="CO565" s="33"/>
      <c r="CP565" s="33"/>
      <c r="CQ565" s="33"/>
      <c r="CR565" s="33"/>
      <c r="CS565" s="33"/>
      <c r="CT565" s="33"/>
      <c r="CU565" s="33"/>
      <c r="CV565" s="33"/>
      <c r="CW565" s="33"/>
      <c r="CX565" s="33"/>
      <c r="CY565" s="33"/>
      <c r="CZ565" s="33"/>
      <c r="DA565" s="33"/>
      <c r="DB565" s="33"/>
      <c r="DC565" s="33"/>
      <c r="DD565" s="33"/>
      <c r="DE565" s="33"/>
      <c r="DF565" s="33"/>
      <c r="DG565" s="33"/>
      <c r="DH565" s="33"/>
      <c r="DI565" s="33"/>
      <c r="DJ565" s="33"/>
      <c r="DK565" s="33"/>
      <c r="DL565" s="33"/>
      <c r="DM565" s="33"/>
      <c r="DN565" s="33"/>
      <c r="DO565" s="33"/>
      <c r="DP565" s="33"/>
      <c r="DQ565" s="33"/>
      <c r="DR565" s="33"/>
      <c r="DS565" s="33"/>
      <c r="DT565" s="33"/>
      <c r="DU565" s="33"/>
      <c r="DV565" s="33"/>
      <c r="DW565" s="33"/>
      <c r="DX565" s="33"/>
      <c r="DY565" s="33"/>
      <c r="DZ565" s="33"/>
      <c r="EA565" s="33"/>
      <c r="EB565" s="33"/>
      <c r="EC565" s="33"/>
      <c r="ED565" s="33"/>
      <c r="EE565" s="33"/>
      <c r="EF565" s="33"/>
      <c r="EG565" s="33"/>
      <c r="EH565" s="33"/>
      <c r="EI565" s="33"/>
      <c r="EJ565" s="33"/>
      <c r="EK565" s="33"/>
      <c r="EL565" s="33"/>
      <c r="EM565" s="33"/>
      <c r="EN565" s="33"/>
      <c r="EO565" s="33"/>
      <c r="EP565" s="33"/>
      <c r="EQ565" s="33"/>
      <c r="ER565" s="33"/>
      <c r="ES565" s="33"/>
      <c r="ET565" s="33"/>
      <c r="EU565" s="33"/>
      <c r="EV565" s="33"/>
      <c r="EW565" s="33"/>
      <c r="EX565" s="33"/>
      <c r="EY565" s="33"/>
      <c r="EZ565" s="33"/>
      <c r="FA565" s="33"/>
      <c r="FB565" s="33"/>
      <c r="FC565" s="33"/>
      <c r="FD565" s="33"/>
      <c r="FE565" s="33"/>
      <c r="FF565" s="33"/>
      <c r="FG565" s="33"/>
      <c r="FH565" s="33"/>
      <c r="FI565" s="33"/>
      <c r="FJ565" s="33"/>
      <c r="FK565" s="33"/>
      <c r="FL565" s="33"/>
      <c r="FM565" s="33"/>
      <c r="FN565" s="33"/>
      <c r="FO565" s="33"/>
      <c r="FP565" s="33"/>
      <c r="FQ565" s="33"/>
      <c r="FR565" s="33"/>
      <c r="FS565" s="33"/>
      <c r="FT565" s="33"/>
      <c r="FU565" s="33"/>
      <c r="FV565" s="33"/>
      <c r="FW565" s="33"/>
      <c r="FX565" s="33"/>
      <c r="FY565" s="33"/>
      <c r="FZ565" s="33"/>
      <c r="GA565" s="33"/>
      <c r="GB565" s="33"/>
      <c r="GC565" s="33"/>
      <c r="GD565" s="33"/>
      <c r="GE565" s="33"/>
      <c r="GF565" s="33"/>
      <c r="GG565" s="33"/>
      <c r="GH565" s="33"/>
      <c r="GI565" s="33"/>
      <c r="GJ565" s="33"/>
      <c r="GK565" s="33"/>
      <c r="GL565" s="33"/>
      <c r="GM565" s="33"/>
      <c r="GN565" s="33"/>
      <c r="GO565" s="33"/>
      <c r="GP565" s="33"/>
      <c r="GQ565" s="33"/>
      <c r="GR565" s="33"/>
      <c r="GS565" s="33"/>
      <c r="GT565" s="33"/>
      <c r="GU565" s="33"/>
      <c r="GV565" s="33"/>
      <c r="GW565" s="33"/>
      <c r="GX565" s="33"/>
      <c r="GY565" s="33"/>
      <c r="GZ565" s="33"/>
      <c r="HA565" s="33"/>
      <c r="HB565" s="33"/>
      <c r="HC565" s="33"/>
      <c r="HD565" s="33"/>
      <c r="HE565" s="33"/>
      <c r="HF565" s="33"/>
      <c r="HG565" s="33"/>
      <c r="HH565" s="33"/>
      <c r="HI565" s="33"/>
      <c r="HJ565" s="33"/>
      <c r="HK565" s="33"/>
      <c r="HL565" s="33"/>
      <c r="HM565" s="33"/>
      <c r="HN565" s="33"/>
      <c r="HO565" s="33"/>
      <c r="HP565" s="33"/>
      <c r="HQ565" s="33"/>
      <c r="HR565" s="33"/>
      <c r="HS565" s="33"/>
      <c r="HT565" s="33"/>
      <c r="HU565" s="33"/>
      <c r="HV565" s="33"/>
      <c r="HW565" s="33"/>
      <c r="HX565" s="33"/>
      <c r="HY565" s="33"/>
      <c r="HZ565" s="33"/>
      <c r="IA565" s="33"/>
      <c r="IB565" s="33"/>
      <c r="IC565" s="33"/>
      <c r="ID565" s="33"/>
      <c r="IE565" s="33"/>
      <c r="IF565" s="33"/>
      <c r="IG565" s="33"/>
      <c r="IH565" s="33"/>
      <c r="II565" s="33"/>
      <c r="IJ565" s="33"/>
      <c r="IK565" s="33"/>
      <c r="IL565" s="33"/>
      <c r="IM565" s="33"/>
      <c r="IN565" s="33"/>
      <c r="IO565" s="33"/>
      <c r="IP565" s="33"/>
      <c r="IQ565" s="33"/>
      <c r="IR565" s="33"/>
      <c r="IS565" s="33"/>
      <c r="IT565" s="33"/>
      <c r="IU565" s="33"/>
      <c r="IV565" s="33"/>
    </row>
    <row r="566" spans="1:256" ht="45">
      <c r="A566" s="178" t="s">
        <v>1133</v>
      </c>
      <c r="B566" s="163" t="s">
        <v>1131</v>
      </c>
      <c r="C566" s="174" t="s">
        <v>1134</v>
      </c>
      <c r="D566" s="179" t="s">
        <v>1132</v>
      </c>
      <c r="E566" s="164" t="s">
        <v>1135</v>
      </c>
      <c r="F566" s="8">
        <v>1</v>
      </c>
      <c r="G566" s="10" t="s">
        <v>2354</v>
      </c>
      <c r="H566" s="11">
        <v>89.855000000000004</v>
      </c>
      <c r="I566" s="11">
        <v>0.67</v>
      </c>
      <c r="J566" s="11">
        <v>0.21</v>
      </c>
      <c r="K566" s="11">
        <v>6.894999999999996</v>
      </c>
      <c r="L566" s="11" t="s">
        <v>1421</v>
      </c>
      <c r="M566" s="11">
        <v>0.81</v>
      </c>
      <c r="N566" s="10">
        <v>9.5</v>
      </c>
      <c r="O566" s="11">
        <v>0.3</v>
      </c>
      <c r="P566" s="10">
        <v>22.5</v>
      </c>
      <c r="Q566" s="10">
        <v>18</v>
      </c>
      <c r="R566" s="10">
        <v>143</v>
      </c>
      <c r="S566" s="10">
        <v>6</v>
      </c>
      <c r="T566" s="8">
        <v>0.39</v>
      </c>
      <c r="U566" s="8">
        <v>0.57499999999999996</v>
      </c>
      <c r="V566" s="10">
        <v>1.8333333333333333</v>
      </c>
      <c r="W566" s="10">
        <v>0</v>
      </c>
      <c r="X566" s="10" t="s">
        <v>566</v>
      </c>
      <c r="Y566" s="10"/>
      <c r="Z566" s="10">
        <v>22.1</v>
      </c>
      <c r="AA566" s="12"/>
      <c r="AB566" s="12">
        <v>0</v>
      </c>
      <c r="AC566" s="12">
        <v>0.19</v>
      </c>
      <c r="AD566" s="12">
        <v>0.03</v>
      </c>
      <c r="AE566" s="12">
        <v>0.01</v>
      </c>
      <c r="AF566" s="8" t="s">
        <v>96</v>
      </c>
      <c r="AG566" s="11">
        <v>0.3</v>
      </c>
      <c r="AH566" s="12"/>
      <c r="AI566" s="12"/>
      <c r="AJ566" s="12"/>
      <c r="AK566" s="11">
        <v>40.22</v>
      </c>
    </row>
    <row r="567" spans="1:256" s="41" customFormat="1" ht="8.25">
      <c r="A567" s="197" t="s">
        <v>112</v>
      </c>
      <c r="B567" s="193"/>
      <c r="C567" s="193"/>
      <c r="D567" s="194"/>
      <c r="E567" s="181"/>
      <c r="F567" s="43"/>
      <c r="G567" s="34"/>
      <c r="H567" s="44" t="s">
        <v>2353</v>
      </c>
      <c r="I567" s="44"/>
      <c r="J567" s="44"/>
      <c r="K567" s="44"/>
      <c r="L567" s="44"/>
      <c r="M567" s="44"/>
      <c r="N567" s="34" t="s">
        <v>2352</v>
      </c>
      <c r="O567" s="44"/>
      <c r="P567" s="34" t="s">
        <v>2351</v>
      </c>
      <c r="Q567" s="34"/>
      <c r="R567" s="34" t="s">
        <v>2350</v>
      </c>
      <c r="S567" s="34" t="s">
        <v>2349</v>
      </c>
      <c r="T567" s="43" t="s">
        <v>2348</v>
      </c>
      <c r="U567" s="43" t="s">
        <v>2347</v>
      </c>
      <c r="V567" s="34"/>
      <c r="W567" s="34"/>
      <c r="X567" s="34"/>
      <c r="Y567" s="34"/>
      <c r="Z567" s="34"/>
      <c r="AA567" s="34"/>
      <c r="AB567" s="34"/>
      <c r="AC567" s="43"/>
      <c r="AD567" s="43"/>
      <c r="AE567" s="43"/>
      <c r="AF567" s="43"/>
      <c r="AG567" s="43"/>
      <c r="AH567" s="43"/>
      <c r="AI567" s="42"/>
      <c r="AJ567" s="34"/>
      <c r="AK567" s="44"/>
    </row>
    <row r="568" spans="1:256" s="33" customFormat="1" ht="8.25">
      <c r="A568" s="198" t="s">
        <v>113</v>
      </c>
      <c r="B568" s="195"/>
      <c r="C568" s="195"/>
      <c r="D568" s="196"/>
      <c r="E568" s="171"/>
      <c r="F568" s="43"/>
      <c r="G568" s="34"/>
      <c r="H568" s="34">
        <v>2</v>
      </c>
      <c r="I568" s="34">
        <v>1</v>
      </c>
      <c r="J568" s="34">
        <v>1</v>
      </c>
      <c r="K568" s="34"/>
      <c r="L568" s="34">
        <v>1</v>
      </c>
      <c r="M568" s="34">
        <v>1</v>
      </c>
      <c r="N568" s="34">
        <v>2</v>
      </c>
      <c r="O568" s="34">
        <v>1</v>
      </c>
      <c r="P568" s="34">
        <v>2</v>
      </c>
      <c r="Q568" s="34">
        <v>1</v>
      </c>
      <c r="R568" s="34">
        <v>2</v>
      </c>
      <c r="S568" s="34">
        <v>2</v>
      </c>
      <c r="T568" s="34">
        <v>2</v>
      </c>
      <c r="U568" s="34">
        <v>2</v>
      </c>
      <c r="V568" s="34"/>
      <c r="W568" s="34">
        <v>1</v>
      </c>
      <c r="X568" s="34">
        <v>1</v>
      </c>
      <c r="Y568" s="34"/>
      <c r="Z568" s="34">
        <v>1</v>
      </c>
      <c r="AA568" s="34"/>
      <c r="AB568" s="34">
        <v>1</v>
      </c>
      <c r="AC568" s="34">
        <v>1</v>
      </c>
      <c r="AD568" s="34">
        <v>1</v>
      </c>
      <c r="AE568" s="34">
        <v>1</v>
      </c>
      <c r="AF568" s="34">
        <v>1</v>
      </c>
      <c r="AG568" s="34">
        <v>1</v>
      </c>
      <c r="AH568" s="34"/>
      <c r="AI568" s="34"/>
      <c r="AJ568" s="34"/>
      <c r="AK568" s="34">
        <v>1</v>
      </c>
    </row>
    <row r="569" spans="1:256" s="18" customFormat="1" ht="45">
      <c r="A569" s="175" t="s">
        <v>1139</v>
      </c>
      <c r="B569" s="188" t="s">
        <v>1136</v>
      </c>
      <c r="C569" s="173" t="s">
        <v>1140</v>
      </c>
      <c r="D569" s="186" t="s">
        <v>1137</v>
      </c>
      <c r="E569" s="167" t="s">
        <v>1141</v>
      </c>
      <c r="F569" s="30">
        <v>0.85</v>
      </c>
      <c r="G569" s="28" t="s">
        <v>2346</v>
      </c>
      <c r="H569" s="29">
        <v>84.3</v>
      </c>
      <c r="I569" s="29">
        <v>1.88</v>
      </c>
      <c r="J569" s="29">
        <v>0.2</v>
      </c>
      <c r="K569" s="29">
        <v>12.620000000000005</v>
      </c>
      <c r="L569" s="29"/>
      <c r="M569" s="29">
        <v>1</v>
      </c>
      <c r="N569" s="28">
        <v>14</v>
      </c>
      <c r="O569" s="29">
        <v>0.80025000000000002</v>
      </c>
      <c r="P569" s="28">
        <v>24.5</v>
      </c>
      <c r="Q569" s="28">
        <v>33</v>
      </c>
      <c r="R569" s="28">
        <v>353.5</v>
      </c>
      <c r="S569" s="28">
        <v>6.5</v>
      </c>
      <c r="T569" s="30">
        <v>0.31566666666666671</v>
      </c>
      <c r="U569" s="30">
        <v>0.15166666666666664</v>
      </c>
      <c r="V569" s="28">
        <v>2</v>
      </c>
      <c r="W569" s="28">
        <v>0</v>
      </c>
      <c r="X569" s="28">
        <v>24</v>
      </c>
      <c r="Y569" s="28">
        <v>0</v>
      </c>
      <c r="Z569" s="28">
        <v>24</v>
      </c>
      <c r="AA569" s="27"/>
      <c r="AB569" s="27">
        <v>0</v>
      </c>
      <c r="AC569" s="27"/>
      <c r="AD569" s="27">
        <v>0.02</v>
      </c>
      <c r="AE569" s="30">
        <v>5.5E-2</v>
      </c>
      <c r="AF569" s="29">
        <v>1</v>
      </c>
      <c r="AG569" s="29">
        <v>0.8</v>
      </c>
      <c r="AH569" s="27">
        <v>0.2</v>
      </c>
      <c r="AI569" s="27">
        <v>8.1000000000000003E-2</v>
      </c>
      <c r="AJ569" s="27"/>
      <c r="AK569" s="27">
        <v>66.099999999999994</v>
      </c>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c r="DF569" s="6"/>
      <c r="DG569" s="6"/>
      <c r="DH569" s="6"/>
      <c r="DI569" s="6"/>
      <c r="DJ569" s="6"/>
      <c r="DK569" s="6"/>
      <c r="DL569" s="6"/>
      <c r="DM569" s="6"/>
      <c r="DN569" s="6"/>
      <c r="DO569" s="6"/>
      <c r="DP569" s="6"/>
      <c r="DQ569" s="6"/>
      <c r="DR569" s="6"/>
      <c r="DS569" s="6"/>
      <c r="DT569" s="6"/>
      <c r="DU569" s="6"/>
      <c r="DV569" s="6"/>
      <c r="DW569" s="6"/>
      <c r="DX569" s="6"/>
      <c r="DY569" s="6"/>
      <c r="DZ569" s="6"/>
      <c r="EA569" s="6"/>
      <c r="EB569" s="6"/>
      <c r="EC569" s="6"/>
      <c r="ED569" s="6"/>
      <c r="EE569" s="6"/>
      <c r="EF569" s="6"/>
      <c r="EG569" s="6"/>
      <c r="EH569" s="6"/>
      <c r="EI569" s="6"/>
      <c r="EJ569" s="6"/>
      <c r="EK569" s="6"/>
      <c r="EL569" s="6"/>
      <c r="EM569" s="6"/>
      <c r="EN569" s="6"/>
      <c r="EO569" s="6"/>
      <c r="EP569" s="6"/>
      <c r="EQ569" s="6"/>
      <c r="ER569" s="6"/>
      <c r="ES569" s="6"/>
      <c r="ET569" s="6"/>
      <c r="EU569" s="6"/>
      <c r="EV569" s="6"/>
      <c r="EW569" s="6"/>
      <c r="EX569" s="6"/>
      <c r="EY569" s="6"/>
      <c r="EZ569" s="6"/>
      <c r="FA569" s="6"/>
      <c r="FB569" s="6"/>
      <c r="FC569" s="6"/>
      <c r="FD569" s="6"/>
      <c r="FE569" s="6"/>
      <c r="FF569" s="6"/>
      <c r="FG569" s="6"/>
      <c r="FH569" s="6"/>
      <c r="FI569" s="6"/>
      <c r="FJ569" s="6"/>
      <c r="FK569" s="6"/>
      <c r="FL569" s="6"/>
      <c r="FM569" s="6"/>
      <c r="FN569" s="6"/>
      <c r="FO569" s="6"/>
      <c r="FP569" s="6"/>
      <c r="FQ569" s="6"/>
      <c r="FR569" s="6"/>
      <c r="FS569" s="6"/>
      <c r="FT569" s="6"/>
      <c r="FU569" s="6"/>
      <c r="FV569" s="6"/>
      <c r="FW569" s="6"/>
      <c r="FX569" s="6"/>
      <c r="FY569" s="6"/>
      <c r="FZ569" s="6"/>
      <c r="GA569" s="6"/>
      <c r="GB569" s="6"/>
      <c r="GC569" s="6"/>
      <c r="GD569" s="6"/>
      <c r="GE569" s="6"/>
      <c r="GF569" s="6"/>
      <c r="GG569" s="6"/>
      <c r="GH569" s="6"/>
      <c r="GI569" s="6"/>
      <c r="GJ569" s="6"/>
      <c r="GK569" s="6"/>
      <c r="GL569" s="6"/>
      <c r="GM569" s="6"/>
      <c r="GN569" s="6"/>
      <c r="GO569" s="6"/>
      <c r="GP569" s="6"/>
      <c r="GQ569" s="6"/>
      <c r="GR569" s="6"/>
      <c r="GS569" s="6"/>
      <c r="GT569" s="6"/>
      <c r="GU569" s="6"/>
      <c r="GV569" s="6"/>
      <c r="GW569" s="6"/>
      <c r="GX569" s="6"/>
      <c r="GY569" s="6"/>
      <c r="GZ569" s="6"/>
      <c r="HA569" s="6"/>
      <c r="HB569" s="6"/>
      <c r="HC569" s="6"/>
      <c r="HD569" s="6"/>
      <c r="HE569" s="6"/>
      <c r="HF569" s="6"/>
      <c r="HG569" s="6"/>
      <c r="HH569" s="6"/>
      <c r="HI569" s="6"/>
      <c r="HJ569" s="6"/>
      <c r="HK569" s="6"/>
      <c r="HL569" s="6"/>
      <c r="HM569" s="6"/>
      <c r="HN569" s="6"/>
      <c r="HO569" s="6"/>
      <c r="HP569" s="6"/>
      <c r="HQ569" s="6"/>
      <c r="HR569" s="6"/>
      <c r="HS569" s="6"/>
      <c r="HT569" s="6"/>
      <c r="HU569" s="6"/>
      <c r="HV569" s="6"/>
      <c r="HW569" s="6"/>
      <c r="HX569" s="6"/>
      <c r="HY569" s="6"/>
      <c r="HZ569" s="6"/>
      <c r="IA569" s="6"/>
      <c r="IB569" s="6"/>
      <c r="IC569" s="6"/>
      <c r="ID569" s="6"/>
      <c r="IE569" s="6"/>
      <c r="IF569" s="6"/>
      <c r="IG569" s="6"/>
      <c r="IH569" s="6"/>
      <c r="II569" s="6"/>
      <c r="IJ569" s="6"/>
      <c r="IK569" s="6"/>
      <c r="IL569" s="6"/>
      <c r="IM569" s="6"/>
      <c r="IN569" s="6"/>
      <c r="IO569" s="6"/>
      <c r="IP569" s="6"/>
      <c r="IQ569" s="6"/>
      <c r="IR569" s="6"/>
      <c r="IS569" s="6"/>
      <c r="IT569" s="6"/>
      <c r="IU569" s="6"/>
      <c r="IV569" s="6"/>
    </row>
    <row r="570" spans="1:256" s="35" customFormat="1" ht="8.25">
      <c r="A570" s="176" t="s">
        <v>112</v>
      </c>
      <c r="B570" s="189"/>
      <c r="C570" s="189"/>
      <c r="D570" s="190"/>
      <c r="E570" s="172"/>
      <c r="F570" s="39"/>
      <c r="G570" s="25"/>
      <c r="H570" s="40">
        <v>9.8290386101591842</v>
      </c>
      <c r="I570" s="40"/>
      <c r="J570" s="40" t="s">
        <v>1946</v>
      </c>
      <c r="K570" s="40"/>
      <c r="L570" s="40"/>
      <c r="M570" s="40"/>
      <c r="N570" s="25">
        <v>8.8694231304333808</v>
      </c>
      <c r="O570" s="40">
        <v>0.90414983087244261</v>
      </c>
      <c r="P570" s="25" t="s">
        <v>2345</v>
      </c>
      <c r="Q570" s="25" t="s">
        <v>2344</v>
      </c>
      <c r="R570" s="25" t="s">
        <v>2343</v>
      </c>
      <c r="S570" s="25" t="s">
        <v>2342</v>
      </c>
      <c r="T570" s="39">
        <v>0.12424304138797203</v>
      </c>
      <c r="U570" s="39">
        <v>5.4848275573014464E-2</v>
      </c>
      <c r="V570" s="25"/>
      <c r="W570" s="25"/>
      <c r="X570" s="25"/>
      <c r="Y570" s="25"/>
      <c r="Z570" s="25"/>
      <c r="AA570" s="25"/>
      <c r="AB570" s="25"/>
      <c r="AC570" s="39"/>
      <c r="AD570" s="39"/>
      <c r="AE570" s="39" t="s">
        <v>2341</v>
      </c>
      <c r="AF570" s="39"/>
      <c r="AG570" s="39"/>
      <c r="AH570" s="39"/>
      <c r="AI570" s="38"/>
      <c r="AJ570" s="25"/>
      <c r="AK570" s="40">
        <v>15.529756383579707</v>
      </c>
      <c r="AL570" s="41"/>
      <c r="AM570" s="41"/>
      <c r="AN570" s="41"/>
      <c r="AO570" s="41"/>
      <c r="AP570" s="41"/>
      <c r="AQ570" s="41"/>
      <c r="AR570" s="41"/>
      <c r="AS570" s="41"/>
      <c r="AT570" s="41"/>
      <c r="AU570" s="41"/>
      <c r="AV570" s="41"/>
      <c r="AW570" s="41"/>
      <c r="AX570" s="41"/>
      <c r="AY570" s="41"/>
      <c r="AZ570" s="41"/>
      <c r="BA570" s="41"/>
      <c r="BB570" s="41"/>
      <c r="BC570" s="41"/>
      <c r="BD570" s="41"/>
      <c r="BE570" s="41"/>
      <c r="BF570" s="41"/>
      <c r="BG570" s="41"/>
      <c r="BH570" s="41"/>
      <c r="BI570" s="41"/>
      <c r="BJ570" s="41"/>
      <c r="BK570" s="41"/>
      <c r="BL570" s="41"/>
      <c r="BM570" s="41"/>
      <c r="BN570" s="41"/>
      <c r="BO570" s="41"/>
      <c r="BP570" s="41"/>
      <c r="BQ570" s="41"/>
      <c r="BR570" s="41"/>
      <c r="BS570" s="41"/>
      <c r="BT570" s="41"/>
      <c r="BU570" s="41"/>
      <c r="BV570" s="41"/>
      <c r="BW570" s="41"/>
      <c r="BX570" s="41"/>
      <c r="BY570" s="41"/>
      <c r="BZ570" s="41"/>
      <c r="CA570" s="41"/>
      <c r="CB570" s="41"/>
      <c r="CC570" s="41"/>
      <c r="CD570" s="41"/>
      <c r="CE570" s="41"/>
      <c r="CF570" s="41"/>
      <c r="CG570" s="41"/>
      <c r="CH570" s="41"/>
      <c r="CI570" s="41"/>
      <c r="CJ570" s="41"/>
      <c r="CK570" s="41"/>
      <c r="CL570" s="41"/>
      <c r="CM570" s="41"/>
      <c r="CN570" s="41"/>
      <c r="CO570" s="41"/>
      <c r="CP570" s="41"/>
      <c r="CQ570" s="41"/>
      <c r="CR570" s="41"/>
      <c r="CS570" s="41"/>
      <c r="CT570" s="41"/>
      <c r="CU570" s="41"/>
      <c r="CV570" s="41"/>
      <c r="CW570" s="41"/>
      <c r="CX570" s="41"/>
      <c r="CY570" s="41"/>
      <c r="CZ570" s="41"/>
      <c r="DA570" s="41"/>
      <c r="DB570" s="41"/>
      <c r="DC570" s="41"/>
      <c r="DD570" s="41"/>
      <c r="DE570" s="41"/>
      <c r="DF570" s="41"/>
      <c r="DG570" s="41"/>
      <c r="DH570" s="41"/>
      <c r="DI570" s="41"/>
      <c r="DJ570" s="41"/>
      <c r="DK570" s="41"/>
      <c r="DL570" s="41"/>
      <c r="DM570" s="41"/>
      <c r="DN570" s="41"/>
      <c r="DO570" s="41"/>
      <c r="DP570" s="41"/>
      <c r="DQ570" s="41"/>
      <c r="DR570" s="41"/>
      <c r="DS570" s="41"/>
      <c r="DT570" s="41"/>
      <c r="DU570" s="41"/>
      <c r="DV570" s="41"/>
      <c r="DW570" s="41"/>
      <c r="DX570" s="41"/>
      <c r="DY570" s="41"/>
      <c r="DZ570" s="41"/>
      <c r="EA570" s="41"/>
      <c r="EB570" s="41"/>
      <c r="EC570" s="41"/>
      <c r="ED570" s="41"/>
      <c r="EE570" s="41"/>
      <c r="EF570" s="41"/>
      <c r="EG570" s="41"/>
      <c r="EH570" s="41"/>
      <c r="EI570" s="41"/>
      <c r="EJ570" s="41"/>
      <c r="EK570" s="41"/>
      <c r="EL570" s="41"/>
      <c r="EM570" s="41"/>
      <c r="EN570" s="41"/>
      <c r="EO570" s="41"/>
      <c r="EP570" s="41"/>
      <c r="EQ570" s="41"/>
      <c r="ER570" s="41"/>
      <c r="ES570" s="41"/>
      <c r="ET570" s="41"/>
      <c r="EU570" s="41"/>
      <c r="EV570" s="41"/>
      <c r="EW570" s="41"/>
      <c r="EX570" s="41"/>
      <c r="EY570" s="41"/>
      <c r="EZ570" s="41"/>
      <c r="FA570" s="41"/>
      <c r="FB570" s="41"/>
      <c r="FC570" s="41"/>
      <c r="FD570" s="41"/>
      <c r="FE570" s="41"/>
      <c r="FF570" s="41"/>
      <c r="FG570" s="41"/>
      <c r="FH570" s="41"/>
      <c r="FI570" s="41"/>
      <c r="FJ570" s="41"/>
      <c r="FK570" s="41"/>
      <c r="FL570" s="41"/>
      <c r="FM570" s="41"/>
      <c r="FN570" s="41"/>
      <c r="FO570" s="41"/>
      <c r="FP570" s="41"/>
      <c r="FQ570" s="41"/>
      <c r="FR570" s="41"/>
      <c r="FS570" s="41"/>
      <c r="FT570" s="41"/>
      <c r="FU570" s="41"/>
      <c r="FV570" s="41"/>
      <c r="FW570" s="41"/>
      <c r="FX570" s="41"/>
      <c r="FY570" s="41"/>
      <c r="FZ570" s="41"/>
      <c r="GA570" s="41"/>
      <c r="GB570" s="41"/>
      <c r="GC570" s="41"/>
      <c r="GD570" s="41"/>
      <c r="GE570" s="41"/>
      <c r="GF570" s="41"/>
      <c r="GG570" s="41"/>
      <c r="GH570" s="41"/>
      <c r="GI570" s="41"/>
      <c r="GJ570" s="41"/>
      <c r="GK570" s="41"/>
      <c r="GL570" s="41"/>
      <c r="GM570" s="41"/>
      <c r="GN570" s="41"/>
      <c r="GO570" s="41"/>
      <c r="GP570" s="41"/>
      <c r="GQ570" s="41"/>
      <c r="GR570" s="41"/>
      <c r="GS570" s="41"/>
      <c r="GT570" s="41"/>
      <c r="GU570" s="41"/>
      <c r="GV570" s="41"/>
      <c r="GW570" s="41"/>
      <c r="GX570" s="41"/>
      <c r="GY570" s="41"/>
      <c r="GZ570" s="41"/>
      <c r="HA570" s="41"/>
      <c r="HB570" s="41"/>
      <c r="HC570" s="41"/>
      <c r="HD570" s="41"/>
      <c r="HE570" s="41"/>
      <c r="HF570" s="41"/>
      <c r="HG570" s="41"/>
      <c r="HH570" s="41"/>
      <c r="HI570" s="41"/>
      <c r="HJ570" s="41"/>
      <c r="HK570" s="41"/>
      <c r="HL570" s="41"/>
      <c r="HM570" s="41"/>
      <c r="HN570" s="41"/>
      <c r="HO570" s="41"/>
      <c r="HP570" s="41"/>
      <c r="HQ570" s="41"/>
      <c r="HR570" s="41"/>
      <c r="HS570" s="41"/>
      <c r="HT570" s="41"/>
      <c r="HU570" s="41"/>
      <c r="HV570" s="41"/>
      <c r="HW570" s="41"/>
      <c r="HX570" s="41"/>
      <c r="HY570" s="41"/>
      <c r="HZ570" s="41"/>
      <c r="IA570" s="41"/>
      <c r="IB570" s="41"/>
      <c r="IC570" s="41"/>
      <c r="ID570" s="41"/>
      <c r="IE570" s="41"/>
      <c r="IF570" s="41"/>
      <c r="IG570" s="41"/>
      <c r="IH570" s="41"/>
      <c r="II570" s="41"/>
      <c r="IJ570" s="41"/>
      <c r="IK570" s="41"/>
      <c r="IL570" s="41"/>
      <c r="IM570" s="41"/>
      <c r="IN570" s="41"/>
      <c r="IO570" s="41"/>
      <c r="IP570" s="41"/>
      <c r="IQ570" s="41"/>
      <c r="IR570" s="41"/>
      <c r="IS570" s="41"/>
      <c r="IT570" s="41"/>
      <c r="IU570" s="41"/>
      <c r="IV570" s="41"/>
    </row>
    <row r="571" spans="1:256" s="24" customFormat="1" ht="8.25">
      <c r="A571" s="177" t="s">
        <v>113</v>
      </c>
      <c r="B571" s="191"/>
      <c r="C571" s="191"/>
      <c r="D571" s="192"/>
      <c r="E571" s="169"/>
      <c r="F571" s="39"/>
      <c r="G571" s="25"/>
      <c r="H571" s="25">
        <v>3</v>
      </c>
      <c r="I571" s="25">
        <v>1</v>
      </c>
      <c r="J571" s="25">
        <v>2</v>
      </c>
      <c r="K571" s="25"/>
      <c r="L571" s="25"/>
      <c r="M571" s="25">
        <v>1</v>
      </c>
      <c r="N571" s="25">
        <v>4</v>
      </c>
      <c r="O571" s="25">
        <v>4</v>
      </c>
      <c r="P571" s="25">
        <v>2</v>
      </c>
      <c r="Q571" s="25">
        <v>2</v>
      </c>
      <c r="R571" s="25">
        <v>2</v>
      </c>
      <c r="S571" s="25">
        <v>2</v>
      </c>
      <c r="T571" s="25">
        <v>3</v>
      </c>
      <c r="U571" s="25">
        <v>3</v>
      </c>
      <c r="V571" s="25"/>
      <c r="W571" s="25">
        <v>1</v>
      </c>
      <c r="X571" s="25"/>
      <c r="Y571" s="25">
        <v>1</v>
      </c>
      <c r="Z571" s="25">
        <v>1</v>
      </c>
      <c r="AA571" s="25"/>
      <c r="AB571" s="25">
        <v>1</v>
      </c>
      <c r="AC571" s="25"/>
      <c r="AD571" s="25">
        <v>1</v>
      </c>
      <c r="AE571" s="25">
        <v>2</v>
      </c>
      <c r="AF571" s="25"/>
      <c r="AG571" s="25">
        <v>1</v>
      </c>
      <c r="AH571" s="25">
        <v>1</v>
      </c>
      <c r="AI571" s="25">
        <v>1</v>
      </c>
      <c r="AJ571" s="25"/>
      <c r="AK571" s="25">
        <v>13</v>
      </c>
      <c r="AL571" s="33"/>
      <c r="AM571" s="33"/>
      <c r="AN571" s="33"/>
      <c r="AO571" s="33"/>
      <c r="AP571" s="33"/>
      <c r="AQ571" s="33"/>
      <c r="AR571" s="33"/>
      <c r="AS571" s="33"/>
      <c r="AT571" s="33"/>
      <c r="AU571" s="33"/>
      <c r="AV571" s="33"/>
      <c r="AW571" s="33"/>
      <c r="AX571" s="33"/>
      <c r="AY571" s="33"/>
      <c r="AZ571" s="33"/>
      <c r="BA571" s="33"/>
      <c r="BB571" s="33"/>
      <c r="BC571" s="33"/>
      <c r="BD571" s="33"/>
      <c r="BE571" s="33"/>
      <c r="BF571" s="33"/>
      <c r="BG571" s="33"/>
      <c r="BH571" s="33"/>
      <c r="BI571" s="33"/>
      <c r="BJ571" s="33"/>
      <c r="BK571" s="33"/>
      <c r="BL571" s="33"/>
      <c r="BM571" s="33"/>
      <c r="BN571" s="33"/>
      <c r="BO571" s="33"/>
      <c r="BP571" s="33"/>
      <c r="BQ571" s="33"/>
      <c r="BR571" s="33"/>
      <c r="BS571" s="33"/>
      <c r="BT571" s="33"/>
      <c r="BU571" s="33"/>
      <c r="BV571" s="33"/>
      <c r="BW571" s="33"/>
      <c r="BX571" s="33"/>
      <c r="BY571" s="33"/>
      <c r="BZ571" s="33"/>
      <c r="CA571" s="33"/>
      <c r="CB571" s="33"/>
      <c r="CC571" s="33"/>
      <c r="CD571" s="33"/>
      <c r="CE571" s="33"/>
      <c r="CF571" s="33"/>
      <c r="CG571" s="33"/>
      <c r="CH571" s="33"/>
      <c r="CI571" s="33"/>
      <c r="CJ571" s="33"/>
      <c r="CK571" s="33"/>
      <c r="CL571" s="33"/>
      <c r="CM571" s="33"/>
      <c r="CN571" s="33"/>
      <c r="CO571" s="33"/>
      <c r="CP571" s="33"/>
      <c r="CQ571" s="33"/>
      <c r="CR571" s="33"/>
      <c r="CS571" s="33"/>
      <c r="CT571" s="33"/>
      <c r="CU571" s="33"/>
      <c r="CV571" s="33"/>
      <c r="CW571" s="33"/>
      <c r="CX571" s="33"/>
      <c r="CY571" s="33"/>
      <c r="CZ571" s="33"/>
      <c r="DA571" s="33"/>
      <c r="DB571" s="33"/>
      <c r="DC571" s="33"/>
      <c r="DD571" s="33"/>
      <c r="DE571" s="33"/>
      <c r="DF571" s="33"/>
      <c r="DG571" s="33"/>
      <c r="DH571" s="33"/>
      <c r="DI571" s="33"/>
      <c r="DJ571" s="33"/>
      <c r="DK571" s="33"/>
      <c r="DL571" s="33"/>
      <c r="DM571" s="33"/>
      <c r="DN571" s="33"/>
      <c r="DO571" s="33"/>
      <c r="DP571" s="33"/>
      <c r="DQ571" s="33"/>
      <c r="DR571" s="33"/>
      <c r="DS571" s="33"/>
      <c r="DT571" s="33"/>
      <c r="DU571" s="33"/>
      <c r="DV571" s="33"/>
      <c r="DW571" s="33"/>
      <c r="DX571" s="33"/>
      <c r="DY571" s="33"/>
      <c r="DZ571" s="33"/>
      <c r="EA571" s="33"/>
      <c r="EB571" s="33"/>
      <c r="EC571" s="33"/>
      <c r="ED571" s="33"/>
      <c r="EE571" s="33"/>
      <c r="EF571" s="33"/>
      <c r="EG571" s="33"/>
      <c r="EH571" s="33"/>
      <c r="EI571" s="33"/>
      <c r="EJ571" s="33"/>
      <c r="EK571" s="33"/>
      <c r="EL571" s="33"/>
      <c r="EM571" s="33"/>
      <c r="EN571" s="33"/>
      <c r="EO571" s="33"/>
      <c r="EP571" s="33"/>
      <c r="EQ571" s="33"/>
      <c r="ER571" s="33"/>
      <c r="ES571" s="33"/>
      <c r="ET571" s="33"/>
      <c r="EU571" s="33"/>
      <c r="EV571" s="33"/>
      <c r="EW571" s="33"/>
      <c r="EX571" s="33"/>
      <c r="EY571" s="33"/>
      <c r="EZ571" s="33"/>
      <c r="FA571" s="33"/>
      <c r="FB571" s="33"/>
      <c r="FC571" s="33"/>
      <c r="FD571" s="33"/>
      <c r="FE571" s="33"/>
      <c r="FF571" s="33"/>
      <c r="FG571" s="33"/>
      <c r="FH571" s="33"/>
      <c r="FI571" s="33"/>
      <c r="FJ571" s="33"/>
      <c r="FK571" s="33"/>
      <c r="FL571" s="33"/>
      <c r="FM571" s="33"/>
      <c r="FN571" s="33"/>
      <c r="FO571" s="33"/>
      <c r="FP571" s="33"/>
      <c r="FQ571" s="33"/>
      <c r="FR571" s="33"/>
      <c r="FS571" s="33"/>
      <c r="FT571" s="33"/>
      <c r="FU571" s="33"/>
      <c r="FV571" s="33"/>
      <c r="FW571" s="33"/>
      <c r="FX571" s="33"/>
      <c r="FY571" s="33"/>
      <c r="FZ571" s="33"/>
      <c r="GA571" s="33"/>
      <c r="GB571" s="33"/>
      <c r="GC571" s="33"/>
      <c r="GD571" s="33"/>
      <c r="GE571" s="33"/>
      <c r="GF571" s="33"/>
      <c r="GG571" s="33"/>
      <c r="GH571" s="33"/>
      <c r="GI571" s="33"/>
      <c r="GJ571" s="33"/>
      <c r="GK571" s="33"/>
      <c r="GL571" s="33"/>
      <c r="GM571" s="33"/>
      <c r="GN571" s="33"/>
      <c r="GO571" s="33"/>
      <c r="GP571" s="33"/>
      <c r="GQ571" s="33"/>
      <c r="GR571" s="33"/>
      <c r="GS571" s="33"/>
      <c r="GT571" s="33"/>
      <c r="GU571" s="33"/>
      <c r="GV571" s="33"/>
      <c r="GW571" s="33"/>
      <c r="GX571" s="33"/>
      <c r="GY571" s="33"/>
      <c r="GZ571" s="33"/>
      <c r="HA571" s="33"/>
      <c r="HB571" s="33"/>
      <c r="HC571" s="33"/>
      <c r="HD571" s="33"/>
      <c r="HE571" s="33"/>
      <c r="HF571" s="33"/>
      <c r="HG571" s="33"/>
      <c r="HH571" s="33"/>
      <c r="HI571" s="33"/>
      <c r="HJ571" s="33"/>
      <c r="HK571" s="33"/>
      <c r="HL571" s="33"/>
      <c r="HM571" s="33"/>
      <c r="HN571" s="33"/>
      <c r="HO571" s="33"/>
      <c r="HP571" s="33"/>
      <c r="HQ571" s="33"/>
      <c r="HR571" s="33"/>
      <c r="HS571" s="33"/>
      <c r="HT571" s="33"/>
      <c r="HU571" s="33"/>
      <c r="HV571" s="33"/>
      <c r="HW571" s="33"/>
      <c r="HX571" s="33"/>
      <c r="HY571" s="33"/>
      <c r="HZ571" s="33"/>
      <c r="IA571" s="33"/>
      <c r="IB571" s="33"/>
      <c r="IC571" s="33"/>
      <c r="ID571" s="33"/>
      <c r="IE571" s="33"/>
      <c r="IF571" s="33"/>
      <c r="IG571" s="33"/>
      <c r="IH571" s="33"/>
      <c r="II571" s="33"/>
      <c r="IJ571" s="33"/>
      <c r="IK571" s="33"/>
      <c r="IL571" s="33"/>
      <c r="IM571" s="33"/>
      <c r="IN571" s="33"/>
      <c r="IO571" s="33"/>
      <c r="IP571" s="33"/>
      <c r="IQ571" s="33"/>
      <c r="IR571" s="33"/>
      <c r="IS571" s="33"/>
      <c r="IT571" s="33"/>
      <c r="IU571" s="33"/>
      <c r="IV571" s="33"/>
    </row>
    <row r="572" spans="1:256" ht="56.25">
      <c r="A572" s="178" t="s">
        <v>1256</v>
      </c>
      <c r="B572" s="163" t="s">
        <v>1254</v>
      </c>
      <c r="C572" s="174" t="s">
        <v>2340</v>
      </c>
      <c r="D572" s="179" t="s">
        <v>1255</v>
      </c>
      <c r="E572" s="164" t="s">
        <v>1257</v>
      </c>
      <c r="F572" s="8">
        <v>0.76</v>
      </c>
      <c r="G572" s="10" t="s">
        <v>2339</v>
      </c>
      <c r="H572" s="11">
        <v>86</v>
      </c>
      <c r="I572" s="11">
        <v>0.82333333333333336</v>
      </c>
      <c r="J572" s="11">
        <v>1</v>
      </c>
      <c r="K572" s="11">
        <v>10.181666666666672</v>
      </c>
      <c r="L572" s="11" t="s">
        <v>1262</v>
      </c>
      <c r="M572" s="11">
        <v>0.69499999999999995</v>
      </c>
      <c r="N572" s="10">
        <v>65</v>
      </c>
      <c r="O572" s="11">
        <v>0.3</v>
      </c>
      <c r="P572" s="10">
        <v>11</v>
      </c>
      <c r="Q572" s="10">
        <v>10</v>
      </c>
      <c r="R572" s="10">
        <v>377</v>
      </c>
      <c r="S572" s="10">
        <v>2</v>
      </c>
      <c r="T572" s="8">
        <v>7.0000000000000007E-2</v>
      </c>
      <c r="U572" s="8">
        <v>0.06</v>
      </c>
      <c r="V572" s="10">
        <v>3.75</v>
      </c>
      <c r="W572" s="10">
        <v>0</v>
      </c>
      <c r="X572" s="10">
        <v>45</v>
      </c>
      <c r="Y572" s="10">
        <v>3.3333333333333335</v>
      </c>
      <c r="Z572" s="10">
        <v>10</v>
      </c>
      <c r="AA572" s="10">
        <v>66.666666666666671</v>
      </c>
      <c r="AB572" s="12">
        <v>0</v>
      </c>
      <c r="AC572" s="8">
        <v>0.8</v>
      </c>
      <c r="AD572" s="12">
        <v>0.02</v>
      </c>
      <c r="AE572" s="12">
        <v>0.03</v>
      </c>
      <c r="AF572" s="11">
        <v>0.18149999999999999</v>
      </c>
      <c r="AG572" s="11">
        <v>0.13999999999999999</v>
      </c>
      <c r="AH572" s="8">
        <v>4.1500000000000002E-2</v>
      </c>
      <c r="AI572" s="13">
        <v>5.1499999999999997E-2</v>
      </c>
      <c r="AJ572" s="12">
        <v>17</v>
      </c>
      <c r="AK572" s="11">
        <v>45.892499999999998</v>
      </c>
    </row>
    <row r="573" spans="1:256" s="41" customFormat="1" ht="8.25">
      <c r="A573" s="197" t="s">
        <v>112</v>
      </c>
      <c r="B573" s="193"/>
      <c r="C573" s="193"/>
      <c r="D573" s="194"/>
      <c r="E573" s="181"/>
      <c r="F573" s="43"/>
      <c r="G573" s="34"/>
      <c r="H573" s="44" t="s">
        <v>2338</v>
      </c>
      <c r="I573" s="44">
        <v>0.61158264636378701</v>
      </c>
      <c r="J573" s="44" t="s">
        <v>1903</v>
      </c>
      <c r="K573" s="44"/>
      <c r="L573" s="44"/>
      <c r="M573" s="44" t="s">
        <v>1890</v>
      </c>
      <c r="N573" s="34" t="s">
        <v>2337</v>
      </c>
      <c r="O573" s="44" t="s">
        <v>1915</v>
      </c>
      <c r="P573" s="34"/>
      <c r="Q573" s="34"/>
      <c r="R573" s="34"/>
      <c r="S573" s="34"/>
      <c r="T573" s="43"/>
      <c r="U573" s="43"/>
      <c r="V573" s="34"/>
      <c r="W573" s="34"/>
      <c r="X573" s="34"/>
      <c r="Y573" s="34"/>
      <c r="Z573" s="34"/>
      <c r="AA573" s="34"/>
      <c r="AB573" s="34"/>
      <c r="AC573" s="43"/>
      <c r="AD573" s="43"/>
      <c r="AE573" s="43" t="s">
        <v>2256</v>
      </c>
      <c r="AF573" s="43"/>
      <c r="AG573" s="43">
        <v>5.0000000000000024E-2</v>
      </c>
      <c r="AH573" s="43"/>
      <c r="AI573" s="42" t="s">
        <v>2336</v>
      </c>
      <c r="AJ573" s="34" t="s">
        <v>2335</v>
      </c>
      <c r="AK573" s="44">
        <v>12.520642621953044</v>
      </c>
    </row>
    <row r="574" spans="1:256" s="33" customFormat="1" ht="8.25">
      <c r="A574" s="198" t="s">
        <v>113</v>
      </c>
      <c r="B574" s="195"/>
      <c r="C574" s="195"/>
      <c r="D574" s="196"/>
      <c r="E574" s="171"/>
      <c r="F574" s="43"/>
      <c r="G574" s="34"/>
      <c r="H574" s="34">
        <v>2</v>
      </c>
      <c r="I574" s="34">
        <v>3</v>
      </c>
      <c r="J574" s="34">
        <v>2</v>
      </c>
      <c r="K574" s="34"/>
      <c r="L574" s="34">
        <v>1</v>
      </c>
      <c r="M574" s="34">
        <v>2</v>
      </c>
      <c r="N574" s="34">
        <v>2</v>
      </c>
      <c r="O574" s="34">
        <v>2</v>
      </c>
      <c r="P574" s="34">
        <v>1</v>
      </c>
      <c r="Q574" s="34">
        <v>1</v>
      </c>
      <c r="R574" s="34">
        <v>1</v>
      </c>
      <c r="S574" s="34">
        <v>1</v>
      </c>
      <c r="T574" s="34">
        <v>1</v>
      </c>
      <c r="U574" s="34">
        <v>1</v>
      </c>
      <c r="V574" s="34"/>
      <c r="W574" s="34">
        <v>1</v>
      </c>
      <c r="X574" s="34"/>
      <c r="Y574" s="34">
        <v>1</v>
      </c>
      <c r="Z574" s="34">
        <v>1</v>
      </c>
      <c r="AA574" s="34">
        <v>1</v>
      </c>
      <c r="AB574" s="34">
        <v>1</v>
      </c>
      <c r="AC574" s="34">
        <v>1</v>
      </c>
      <c r="AD574" s="34">
        <v>1</v>
      </c>
      <c r="AE574" s="34">
        <v>2</v>
      </c>
      <c r="AF574" s="34"/>
      <c r="AG574" s="34">
        <v>4</v>
      </c>
      <c r="AH574" s="34">
        <v>1</v>
      </c>
      <c r="AI574" s="34">
        <v>2</v>
      </c>
      <c r="AJ574" s="34">
        <v>2</v>
      </c>
      <c r="AK574" s="34">
        <v>4</v>
      </c>
    </row>
    <row r="575" spans="1:256" s="18" customFormat="1" ht="45">
      <c r="A575" s="175" t="s">
        <v>1259</v>
      </c>
      <c r="B575" s="188" t="s">
        <v>3926</v>
      </c>
      <c r="C575" s="173" t="s">
        <v>1260</v>
      </c>
      <c r="D575" s="186" t="s">
        <v>1258</v>
      </c>
      <c r="E575" s="167" t="s">
        <v>1261</v>
      </c>
      <c r="F575" s="30">
        <v>0.7</v>
      </c>
      <c r="G575" s="28" t="s">
        <v>2334</v>
      </c>
      <c r="H575" s="29">
        <v>89.300000000000011</v>
      </c>
      <c r="I575" s="29">
        <v>0.7</v>
      </c>
      <c r="J575" s="29">
        <v>0.44999999999999996</v>
      </c>
      <c r="K575" s="29">
        <v>8.4999999999999858</v>
      </c>
      <c r="L575" s="29" t="s">
        <v>193</v>
      </c>
      <c r="M575" s="29">
        <v>0.55000000000000004</v>
      </c>
      <c r="N575" s="28">
        <v>34.5</v>
      </c>
      <c r="O575" s="29">
        <v>0.5</v>
      </c>
      <c r="P575" s="28">
        <v>8</v>
      </c>
      <c r="Q575" s="28">
        <v>23</v>
      </c>
      <c r="R575" s="28">
        <v>490</v>
      </c>
      <c r="S575" s="28">
        <v>2</v>
      </c>
      <c r="T575" s="30">
        <v>0.1</v>
      </c>
      <c r="U575" s="30">
        <v>0.17</v>
      </c>
      <c r="V575" s="28">
        <v>2</v>
      </c>
      <c r="W575" s="28">
        <v>0</v>
      </c>
      <c r="X575" s="28">
        <v>24.75</v>
      </c>
      <c r="Y575" s="28">
        <v>1.5</v>
      </c>
      <c r="Z575" s="28">
        <v>9</v>
      </c>
      <c r="AA575" s="27">
        <v>30</v>
      </c>
      <c r="AB575" s="27">
        <v>0</v>
      </c>
      <c r="AC575" s="27" t="s">
        <v>1351</v>
      </c>
      <c r="AD575" s="27">
        <v>0.04</v>
      </c>
      <c r="AE575" s="30">
        <v>0.03</v>
      </c>
      <c r="AF575" s="30" t="s">
        <v>137</v>
      </c>
      <c r="AG575" s="29">
        <v>0.2</v>
      </c>
      <c r="AH575" s="27"/>
      <c r="AI575" s="30">
        <v>0.08</v>
      </c>
      <c r="AJ575" s="28">
        <v>10.680580762250447</v>
      </c>
      <c r="AK575" s="27">
        <v>48.5</v>
      </c>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6"/>
      <c r="DG575" s="6"/>
      <c r="DH575" s="6"/>
      <c r="DI575" s="6"/>
      <c r="DJ575" s="6"/>
      <c r="DK575" s="6"/>
      <c r="DL575" s="6"/>
      <c r="DM575" s="6"/>
      <c r="DN575" s="6"/>
      <c r="DO575" s="6"/>
      <c r="DP575" s="6"/>
      <c r="DQ575" s="6"/>
      <c r="DR575" s="6"/>
      <c r="DS575" s="6"/>
      <c r="DT575" s="6"/>
      <c r="DU575" s="6"/>
      <c r="DV575" s="6"/>
      <c r="DW575" s="6"/>
      <c r="DX575" s="6"/>
      <c r="DY575" s="6"/>
      <c r="DZ575" s="6"/>
      <c r="EA575" s="6"/>
      <c r="EB575" s="6"/>
      <c r="EC575" s="6"/>
      <c r="ED575" s="6"/>
      <c r="EE575" s="6"/>
      <c r="EF575" s="6"/>
      <c r="EG575" s="6"/>
      <c r="EH575" s="6"/>
      <c r="EI575" s="6"/>
      <c r="EJ575" s="6"/>
      <c r="EK575" s="6"/>
      <c r="EL575" s="6"/>
      <c r="EM575" s="6"/>
      <c r="EN575" s="6"/>
      <c r="EO575" s="6"/>
      <c r="EP575" s="6"/>
      <c r="EQ575" s="6"/>
      <c r="ER575" s="6"/>
      <c r="ES575" s="6"/>
      <c r="ET575" s="6"/>
      <c r="EU575" s="6"/>
      <c r="EV575" s="6"/>
      <c r="EW575" s="6"/>
      <c r="EX575" s="6"/>
      <c r="EY575" s="6"/>
      <c r="EZ575" s="6"/>
      <c r="FA575" s="6"/>
      <c r="FB575" s="6"/>
      <c r="FC575" s="6"/>
      <c r="FD575" s="6"/>
      <c r="FE575" s="6"/>
      <c r="FF575" s="6"/>
      <c r="FG575" s="6"/>
      <c r="FH575" s="6"/>
      <c r="FI575" s="6"/>
      <c r="FJ575" s="6"/>
      <c r="FK575" s="6"/>
      <c r="FL575" s="6"/>
      <c r="FM575" s="6"/>
      <c r="FN575" s="6"/>
      <c r="FO575" s="6"/>
      <c r="FP575" s="6"/>
      <c r="FQ575" s="6"/>
      <c r="FR575" s="6"/>
      <c r="FS575" s="6"/>
      <c r="FT575" s="6"/>
      <c r="FU575" s="6"/>
      <c r="FV575" s="6"/>
      <c r="FW575" s="6"/>
      <c r="FX575" s="6"/>
      <c r="FY575" s="6"/>
      <c r="FZ575" s="6"/>
      <c r="GA575" s="6"/>
      <c r="GB575" s="6"/>
      <c r="GC575" s="6"/>
      <c r="GD575" s="6"/>
      <c r="GE575" s="6"/>
      <c r="GF575" s="6"/>
      <c r="GG575" s="6"/>
      <c r="GH575" s="6"/>
      <c r="GI575" s="6"/>
      <c r="GJ575" s="6"/>
      <c r="GK575" s="6"/>
      <c r="GL575" s="6"/>
      <c r="GM575" s="6"/>
      <c r="GN575" s="6"/>
      <c r="GO575" s="6"/>
      <c r="GP575" s="6"/>
      <c r="GQ575" s="6"/>
      <c r="GR575" s="6"/>
      <c r="GS575" s="6"/>
      <c r="GT575" s="6"/>
      <c r="GU575" s="6"/>
      <c r="GV575" s="6"/>
      <c r="GW575" s="6"/>
      <c r="GX575" s="6"/>
      <c r="GY575" s="6"/>
      <c r="GZ575" s="6"/>
      <c r="HA575" s="6"/>
      <c r="HB575" s="6"/>
      <c r="HC575" s="6"/>
      <c r="HD575" s="6"/>
      <c r="HE575" s="6"/>
      <c r="HF575" s="6"/>
      <c r="HG575" s="6"/>
      <c r="HH575" s="6"/>
      <c r="HI575" s="6"/>
      <c r="HJ575" s="6"/>
      <c r="HK575" s="6"/>
      <c r="HL575" s="6"/>
      <c r="HM575" s="6"/>
      <c r="HN575" s="6"/>
      <c r="HO575" s="6"/>
      <c r="HP575" s="6"/>
      <c r="HQ575" s="6"/>
      <c r="HR575" s="6"/>
      <c r="HS575" s="6"/>
      <c r="HT575" s="6"/>
      <c r="HU575" s="6"/>
      <c r="HV575" s="6"/>
      <c r="HW575" s="6"/>
      <c r="HX575" s="6"/>
      <c r="HY575" s="6"/>
      <c r="HZ575" s="6"/>
      <c r="IA575" s="6"/>
      <c r="IB575" s="6"/>
      <c r="IC575" s="6"/>
      <c r="ID575" s="6"/>
      <c r="IE575" s="6"/>
      <c r="IF575" s="6"/>
      <c r="IG575" s="6"/>
      <c r="IH575" s="6"/>
      <c r="II575" s="6"/>
      <c r="IJ575" s="6"/>
      <c r="IK575" s="6"/>
      <c r="IL575" s="6"/>
      <c r="IM575" s="6"/>
      <c r="IN575" s="6"/>
      <c r="IO575" s="6"/>
      <c r="IP575" s="6"/>
      <c r="IQ575" s="6"/>
      <c r="IR575" s="6"/>
      <c r="IS575" s="6"/>
      <c r="IT575" s="6"/>
      <c r="IU575" s="6"/>
      <c r="IV575" s="6"/>
    </row>
    <row r="576" spans="1:256" s="35" customFormat="1" ht="8.25">
      <c r="A576" s="176" t="s">
        <v>112</v>
      </c>
      <c r="B576" s="189"/>
      <c r="C576" s="189"/>
      <c r="D576" s="190"/>
      <c r="E576" s="172"/>
      <c r="F576" s="39"/>
      <c r="G576" s="25"/>
      <c r="H576" s="40" t="s">
        <v>2333</v>
      </c>
      <c r="I576" s="40" t="s">
        <v>2332</v>
      </c>
      <c r="J576" s="40" t="s">
        <v>2146</v>
      </c>
      <c r="K576" s="40"/>
      <c r="L576" s="40"/>
      <c r="M576" s="40" t="s">
        <v>1899</v>
      </c>
      <c r="N576" s="25" t="s">
        <v>2331</v>
      </c>
      <c r="O576" s="40" t="s">
        <v>2330</v>
      </c>
      <c r="P576" s="25"/>
      <c r="Q576" s="25" t="s">
        <v>2329</v>
      </c>
      <c r="R576" s="25"/>
      <c r="S576" s="25"/>
      <c r="T576" s="39"/>
      <c r="U576" s="39"/>
      <c r="V576" s="25"/>
      <c r="W576" s="25"/>
      <c r="X576" s="25"/>
      <c r="Y576" s="25"/>
      <c r="Z576" s="25"/>
      <c r="AA576" s="25"/>
      <c r="AB576" s="25"/>
      <c r="AC576" s="39"/>
      <c r="AD576" s="39"/>
      <c r="AE576" s="39"/>
      <c r="AF576" s="39"/>
      <c r="AG576" s="39"/>
      <c r="AH576" s="39"/>
      <c r="AI576" s="38"/>
      <c r="AJ576" s="25"/>
      <c r="AK576" s="40" t="s">
        <v>2328</v>
      </c>
      <c r="AL576" s="41"/>
      <c r="AM576" s="41"/>
      <c r="AN576" s="41"/>
      <c r="AO576" s="41"/>
      <c r="AP576" s="41"/>
      <c r="AQ576" s="41"/>
      <c r="AR576" s="41"/>
      <c r="AS576" s="41"/>
      <c r="AT576" s="41"/>
      <c r="AU576" s="41"/>
      <c r="AV576" s="41"/>
      <c r="AW576" s="41"/>
      <c r="AX576" s="41"/>
      <c r="AY576" s="41"/>
      <c r="AZ576" s="41"/>
      <c r="BA576" s="41"/>
      <c r="BB576" s="41"/>
      <c r="BC576" s="41"/>
      <c r="BD576" s="41"/>
      <c r="BE576" s="41"/>
      <c r="BF576" s="41"/>
      <c r="BG576" s="41"/>
      <c r="BH576" s="41"/>
      <c r="BI576" s="41"/>
      <c r="BJ576" s="41"/>
      <c r="BK576" s="41"/>
      <c r="BL576" s="41"/>
      <c r="BM576" s="41"/>
      <c r="BN576" s="41"/>
      <c r="BO576" s="41"/>
      <c r="BP576" s="41"/>
      <c r="BQ576" s="41"/>
      <c r="BR576" s="41"/>
      <c r="BS576" s="41"/>
      <c r="BT576" s="41"/>
      <c r="BU576" s="41"/>
      <c r="BV576" s="41"/>
      <c r="BW576" s="41"/>
      <c r="BX576" s="41"/>
      <c r="BY576" s="41"/>
      <c r="BZ576" s="41"/>
      <c r="CA576" s="41"/>
      <c r="CB576" s="41"/>
      <c r="CC576" s="41"/>
      <c r="CD576" s="41"/>
      <c r="CE576" s="41"/>
      <c r="CF576" s="41"/>
      <c r="CG576" s="41"/>
      <c r="CH576" s="41"/>
      <c r="CI576" s="41"/>
      <c r="CJ576" s="41"/>
      <c r="CK576" s="41"/>
      <c r="CL576" s="41"/>
      <c r="CM576" s="41"/>
      <c r="CN576" s="41"/>
      <c r="CO576" s="41"/>
      <c r="CP576" s="41"/>
      <c r="CQ576" s="41"/>
      <c r="CR576" s="41"/>
      <c r="CS576" s="41"/>
      <c r="CT576" s="41"/>
      <c r="CU576" s="41"/>
      <c r="CV576" s="41"/>
      <c r="CW576" s="41"/>
      <c r="CX576" s="41"/>
      <c r="CY576" s="41"/>
      <c r="CZ576" s="41"/>
      <c r="DA576" s="41"/>
      <c r="DB576" s="41"/>
      <c r="DC576" s="41"/>
      <c r="DD576" s="41"/>
      <c r="DE576" s="41"/>
      <c r="DF576" s="41"/>
      <c r="DG576" s="41"/>
      <c r="DH576" s="41"/>
      <c r="DI576" s="41"/>
      <c r="DJ576" s="41"/>
      <c r="DK576" s="41"/>
      <c r="DL576" s="41"/>
      <c r="DM576" s="41"/>
      <c r="DN576" s="41"/>
      <c r="DO576" s="41"/>
      <c r="DP576" s="41"/>
      <c r="DQ576" s="41"/>
      <c r="DR576" s="41"/>
      <c r="DS576" s="41"/>
      <c r="DT576" s="41"/>
      <c r="DU576" s="41"/>
      <c r="DV576" s="41"/>
      <c r="DW576" s="41"/>
      <c r="DX576" s="41"/>
      <c r="DY576" s="41"/>
      <c r="DZ576" s="41"/>
      <c r="EA576" s="41"/>
      <c r="EB576" s="41"/>
      <c r="EC576" s="41"/>
      <c r="ED576" s="41"/>
      <c r="EE576" s="41"/>
      <c r="EF576" s="41"/>
      <c r="EG576" s="41"/>
      <c r="EH576" s="41"/>
      <c r="EI576" s="41"/>
      <c r="EJ576" s="41"/>
      <c r="EK576" s="41"/>
      <c r="EL576" s="41"/>
      <c r="EM576" s="41"/>
      <c r="EN576" s="41"/>
      <c r="EO576" s="41"/>
      <c r="EP576" s="41"/>
      <c r="EQ576" s="41"/>
      <c r="ER576" s="41"/>
      <c r="ES576" s="41"/>
      <c r="ET576" s="41"/>
      <c r="EU576" s="41"/>
      <c r="EV576" s="41"/>
      <c r="EW576" s="41"/>
      <c r="EX576" s="41"/>
      <c r="EY576" s="41"/>
      <c r="EZ576" s="41"/>
      <c r="FA576" s="41"/>
      <c r="FB576" s="41"/>
      <c r="FC576" s="41"/>
      <c r="FD576" s="41"/>
      <c r="FE576" s="41"/>
      <c r="FF576" s="41"/>
      <c r="FG576" s="41"/>
      <c r="FH576" s="41"/>
      <c r="FI576" s="41"/>
      <c r="FJ576" s="41"/>
      <c r="FK576" s="41"/>
      <c r="FL576" s="41"/>
      <c r="FM576" s="41"/>
      <c r="FN576" s="41"/>
      <c r="FO576" s="41"/>
      <c r="FP576" s="41"/>
      <c r="FQ576" s="41"/>
      <c r="FR576" s="41"/>
      <c r="FS576" s="41"/>
      <c r="FT576" s="41"/>
      <c r="FU576" s="41"/>
      <c r="FV576" s="41"/>
      <c r="FW576" s="41"/>
      <c r="FX576" s="41"/>
      <c r="FY576" s="41"/>
      <c r="FZ576" s="41"/>
      <c r="GA576" s="41"/>
      <c r="GB576" s="41"/>
      <c r="GC576" s="41"/>
      <c r="GD576" s="41"/>
      <c r="GE576" s="41"/>
      <c r="GF576" s="41"/>
      <c r="GG576" s="41"/>
      <c r="GH576" s="41"/>
      <c r="GI576" s="41"/>
      <c r="GJ576" s="41"/>
      <c r="GK576" s="41"/>
      <c r="GL576" s="41"/>
      <c r="GM576" s="41"/>
      <c r="GN576" s="41"/>
      <c r="GO576" s="41"/>
      <c r="GP576" s="41"/>
      <c r="GQ576" s="41"/>
      <c r="GR576" s="41"/>
      <c r="GS576" s="41"/>
      <c r="GT576" s="41"/>
      <c r="GU576" s="41"/>
      <c r="GV576" s="41"/>
      <c r="GW576" s="41"/>
      <c r="GX576" s="41"/>
      <c r="GY576" s="41"/>
      <c r="GZ576" s="41"/>
      <c r="HA576" s="41"/>
      <c r="HB576" s="41"/>
      <c r="HC576" s="41"/>
      <c r="HD576" s="41"/>
      <c r="HE576" s="41"/>
      <c r="HF576" s="41"/>
      <c r="HG576" s="41"/>
      <c r="HH576" s="41"/>
      <c r="HI576" s="41"/>
      <c r="HJ576" s="41"/>
      <c r="HK576" s="41"/>
      <c r="HL576" s="41"/>
      <c r="HM576" s="41"/>
      <c r="HN576" s="41"/>
      <c r="HO576" s="41"/>
      <c r="HP576" s="41"/>
      <c r="HQ576" s="41"/>
      <c r="HR576" s="41"/>
      <c r="HS576" s="41"/>
      <c r="HT576" s="41"/>
      <c r="HU576" s="41"/>
      <c r="HV576" s="41"/>
      <c r="HW576" s="41"/>
      <c r="HX576" s="41"/>
      <c r="HY576" s="41"/>
      <c r="HZ576" s="41"/>
      <c r="IA576" s="41"/>
      <c r="IB576" s="41"/>
      <c r="IC576" s="41"/>
      <c r="ID576" s="41"/>
      <c r="IE576" s="41"/>
      <c r="IF576" s="41"/>
      <c r="IG576" s="41"/>
      <c r="IH576" s="41"/>
      <c r="II576" s="41"/>
      <c r="IJ576" s="41"/>
      <c r="IK576" s="41"/>
      <c r="IL576" s="41"/>
      <c r="IM576" s="41"/>
      <c r="IN576" s="41"/>
      <c r="IO576" s="41"/>
      <c r="IP576" s="41"/>
      <c r="IQ576" s="41"/>
      <c r="IR576" s="41"/>
      <c r="IS576" s="41"/>
      <c r="IT576" s="41"/>
      <c r="IU576" s="41"/>
      <c r="IV576" s="41"/>
    </row>
    <row r="577" spans="1:256" s="24" customFormat="1" ht="8.25">
      <c r="A577" s="177" t="s">
        <v>113</v>
      </c>
      <c r="B577" s="191"/>
      <c r="C577" s="191"/>
      <c r="D577" s="192"/>
      <c r="E577" s="169"/>
      <c r="F577" s="39"/>
      <c r="G577" s="25"/>
      <c r="H577" s="25">
        <v>2</v>
      </c>
      <c r="I577" s="25">
        <v>2</v>
      </c>
      <c r="J577" s="25">
        <v>2</v>
      </c>
      <c r="K577" s="25"/>
      <c r="L577" s="25">
        <v>1</v>
      </c>
      <c r="M577" s="25">
        <v>2</v>
      </c>
      <c r="N577" s="25">
        <v>2</v>
      </c>
      <c r="O577" s="25">
        <v>2</v>
      </c>
      <c r="P577" s="25">
        <v>1</v>
      </c>
      <c r="Q577" s="25">
        <v>2</v>
      </c>
      <c r="R577" s="25">
        <v>1</v>
      </c>
      <c r="S577" s="25">
        <v>1</v>
      </c>
      <c r="T577" s="25">
        <v>1</v>
      </c>
      <c r="U577" s="25">
        <v>1</v>
      </c>
      <c r="V577" s="25"/>
      <c r="W577" s="25"/>
      <c r="X577" s="25"/>
      <c r="Y577" s="25">
        <v>1</v>
      </c>
      <c r="Z577" s="25">
        <v>1</v>
      </c>
      <c r="AA577" s="25">
        <v>1</v>
      </c>
      <c r="AB577" s="25">
        <v>1</v>
      </c>
      <c r="AC577" s="25">
        <v>1</v>
      </c>
      <c r="AD577" s="25">
        <v>1</v>
      </c>
      <c r="AE577" s="25">
        <v>1</v>
      </c>
      <c r="AF577" s="25"/>
      <c r="AG577" s="25">
        <v>1</v>
      </c>
      <c r="AH577" s="25"/>
      <c r="AI577" s="25">
        <v>1</v>
      </c>
      <c r="AJ577" s="25">
        <v>1</v>
      </c>
      <c r="AK577" s="25">
        <v>2</v>
      </c>
      <c r="AL577" s="33"/>
      <c r="AM577" s="33"/>
      <c r="AN577" s="33"/>
      <c r="AO577" s="33"/>
      <c r="AP577" s="33"/>
      <c r="AQ577" s="33"/>
      <c r="AR577" s="33"/>
      <c r="AS577" s="33"/>
      <c r="AT577" s="33"/>
      <c r="AU577" s="33"/>
      <c r="AV577" s="33"/>
      <c r="AW577" s="33"/>
      <c r="AX577" s="33"/>
      <c r="AY577" s="33"/>
      <c r="AZ577" s="33"/>
      <c r="BA577" s="33"/>
      <c r="BB577" s="33"/>
      <c r="BC577" s="33"/>
      <c r="BD577" s="33"/>
      <c r="BE577" s="33"/>
      <c r="BF577" s="33"/>
      <c r="BG577" s="33"/>
      <c r="BH577" s="33"/>
      <c r="BI577" s="33"/>
      <c r="BJ577" s="33"/>
      <c r="BK577" s="33"/>
      <c r="BL577" s="33"/>
      <c r="BM577" s="33"/>
      <c r="BN577" s="33"/>
      <c r="BO577" s="33"/>
      <c r="BP577" s="33"/>
      <c r="BQ577" s="33"/>
      <c r="BR577" s="33"/>
      <c r="BS577" s="33"/>
      <c r="BT577" s="33"/>
      <c r="BU577" s="33"/>
      <c r="BV577" s="33"/>
      <c r="BW577" s="33"/>
      <c r="BX577" s="33"/>
      <c r="BY577" s="33"/>
      <c r="BZ577" s="33"/>
      <c r="CA577" s="33"/>
      <c r="CB577" s="33"/>
      <c r="CC577" s="33"/>
      <c r="CD577" s="33"/>
      <c r="CE577" s="33"/>
      <c r="CF577" s="33"/>
      <c r="CG577" s="33"/>
      <c r="CH577" s="33"/>
      <c r="CI577" s="33"/>
      <c r="CJ577" s="33"/>
      <c r="CK577" s="33"/>
      <c r="CL577" s="33"/>
      <c r="CM577" s="33"/>
      <c r="CN577" s="33"/>
      <c r="CO577" s="33"/>
      <c r="CP577" s="33"/>
      <c r="CQ577" s="33"/>
      <c r="CR577" s="33"/>
      <c r="CS577" s="33"/>
      <c r="CT577" s="33"/>
      <c r="CU577" s="33"/>
      <c r="CV577" s="33"/>
      <c r="CW577" s="33"/>
      <c r="CX577" s="33"/>
      <c r="CY577" s="33"/>
      <c r="CZ577" s="33"/>
      <c r="DA577" s="33"/>
      <c r="DB577" s="33"/>
      <c r="DC577" s="33"/>
      <c r="DD577" s="33"/>
      <c r="DE577" s="33"/>
      <c r="DF577" s="33"/>
      <c r="DG577" s="33"/>
      <c r="DH577" s="33"/>
      <c r="DI577" s="33"/>
      <c r="DJ577" s="33"/>
      <c r="DK577" s="33"/>
      <c r="DL577" s="33"/>
      <c r="DM577" s="33"/>
      <c r="DN577" s="33"/>
      <c r="DO577" s="33"/>
      <c r="DP577" s="33"/>
      <c r="DQ577" s="33"/>
      <c r="DR577" s="33"/>
      <c r="DS577" s="33"/>
      <c r="DT577" s="33"/>
      <c r="DU577" s="33"/>
      <c r="DV577" s="33"/>
      <c r="DW577" s="33"/>
      <c r="DX577" s="33"/>
      <c r="DY577" s="33"/>
      <c r="DZ577" s="33"/>
      <c r="EA577" s="33"/>
      <c r="EB577" s="33"/>
      <c r="EC577" s="33"/>
      <c r="ED577" s="33"/>
      <c r="EE577" s="33"/>
      <c r="EF577" s="33"/>
      <c r="EG577" s="33"/>
      <c r="EH577" s="33"/>
      <c r="EI577" s="33"/>
      <c r="EJ577" s="33"/>
      <c r="EK577" s="33"/>
      <c r="EL577" s="33"/>
      <c r="EM577" s="33"/>
      <c r="EN577" s="33"/>
      <c r="EO577" s="33"/>
      <c r="EP577" s="33"/>
      <c r="EQ577" s="33"/>
      <c r="ER577" s="33"/>
      <c r="ES577" s="33"/>
      <c r="ET577" s="33"/>
      <c r="EU577" s="33"/>
      <c r="EV577" s="33"/>
      <c r="EW577" s="33"/>
      <c r="EX577" s="33"/>
      <c r="EY577" s="33"/>
      <c r="EZ577" s="33"/>
      <c r="FA577" s="33"/>
      <c r="FB577" s="33"/>
      <c r="FC577" s="33"/>
      <c r="FD577" s="33"/>
      <c r="FE577" s="33"/>
      <c r="FF577" s="33"/>
      <c r="FG577" s="33"/>
      <c r="FH577" s="33"/>
      <c r="FI577" s="33"/>
      <c r="FJ577" s="33"/>
      <c r="FK577" s="33"/>
      <c r="FL577" s="33"/>
      <c r="FM577" s="33"/>
      <c r="FN577" s="33"/>
      <c r="FO577" s="33"/>
      <c r="FP577" s="33"/>
      <c r="FQ577" s="33"/>
      <c r="FR577" s="33"/>
      <c r="FS577" s="33"/>
      <c r="FT577" s="33"/>
      <c r="FU577" s="33"/>
      <c r="FV577" s="33"/>
      <c r="FW577" s="33"/>
      <c r="FX577" s="33"/>
      <c r="FY577" s="33"/>
      <c r="FZ577" s="33"/>
      <c r="GA577" s="33"/>
      <c r="GB577" s="33"/>
      <c r="GC577" s="33"/>
      <c r="GD577" s="33"/>
      <c r="GE577" s="33"/>
      <c r="GF577" s="33"/>
      <c r="GG577" s="33"/>
      <c r="GH577" s="33"/>
      <c r="GI577" s="33"/>
      <c r="GJ577" s="33"/>
      <c r="GK577" s="33"/>
      <c r="GL577" s="33"/>
      <c r="GM577" s="33"/>
      <c r="GN577" s="33"/>
      <c r="GO577" s="33"/>
      <c r="GP577" s="33"/>
      <c r="GQ577" s="33"/>
      <c r="GR577" s="33"/>
      <c r="GS577" s="33"/>
      <c r="GT577" s="33"/>
      <c r="GU577" s="33"/>
      <c r="GV577" s="33"/>
      <c r="GW577" s="33"/>
      <c r="GX577" s="33"/>
      <c r="GY577" s="33"/>
      <c r="GZ577" s="33"/>
      <c r="HA577" s="33"/>
      <c r="HB577" s="33"/>
      <c r="HC577" s="33"/>
      <c r="HD577" s="33"/>
      <c r="HE577" s="33"/>
      <c r="HF577" s="33"/>
      <c r="HG577" s="33"/>
      <c r="HH577" s="33"/>
      <c r="HI577" s="33"/>
      <c r="HJ577" s="33"/>
      <c r="HK577" s="33"/>
      <c r="HL577" s="33"/>
      <c r="HM577" s="33"/>
      <c r="HN577" s="33"/>
      <c r="HO577" s="33"/>
      <c r="HP577" s="33"/>
      <c r="HQ577" s="33"/>
      <c r="HR577" s="33"/>
      <c r="HS577" s="33"/>
      <c r="HT577" s="33"/>
      <c r="HU577" s="33"/>
      <c r="HV577" s="33"/>
      <c r="HW577" s="33"/>
      <c r="HX577" s="33"/>
      <c r="HY577" s="33"/>
      <c r="HZ577" s="33"/>
      <c r="IA577" s="33"/>
      <c r="IB577" s="33"/>
      <c r="IC577" s="33"/>
      <c r="ID577" s="33"/>
      <c r="IE577" s="33"/>
      <c r="IF577" s="33"/>
      <c r="IG577" s="33"/>
      <c r="IH577" s="33"/>
      <c r="II577" s="33"/>
      <c r="IJ577" s="33"/>
      <c r="IK577" s="33"/>
      <c r="IL577" s="33"/>
      <c r="IM577" s="33"/>
      <c r="IN577" s="33"/>
      <c r="IO577" s="33"/>
      <c r="IP577" s="33"/>
      <c r="IQ577" s="33"/>
      <c r="IR577" s="33"/>
      <c r="IS577" s="33"/>
      <c r="IT577" s="33"/>
      <c r="IU577" s="33"/>
      <c r="IV577" s="33"/>
    </row>
    <row r="578" spans="1:256" ht="56.25">
      <c r="A578" s="178" t="s">
        <v>1128</v>
      </c>
      <c r="B578" s="163" t="s">
        <v>1124</v>
      </c>
      <c r="C578" s="174" t="s">
        <v>1129</v>
      </c>
      <c r="D578" s="179" t="s">
        <v>1125</v>
      </c>
      <c r="E578" s="164" t="s">
        <v>1130</v>
      </c>
      <c r="F578" s="8">
        <v>0.68</v>
      </c>
      <c r="G578" s="10" t="s">
        <v>2029</v>
      </c>
      <c r="H578" s="11">
        <v>81.792500000000004</v>
      </c>
      <c r="I578" s="11">
        <v>1.4169230769230767</v>
      </c>
      <c r="J578" s="11">
        <v>0.47846153846153849</v>
      </c>
      <c r="K578" s="11">
        <v>10.184448717948712</v>
      </c>
      <c r="L578" s="11">
        <v>5.511000000000001</v>
      </c>
      <c r="M578" s="11">
        <v>0.61666666666666659</v>
      </c>
      <c r="N578" s="10">
        <v>10.6</v>
      </c>
      <c r="O578" s="11">
        <v>0.46149999999999997</v>
      </c>
      <c r="P578" s="10">
        <v>14.574999999999999</v>
      </c>
      <c r="Q578" s="10">
        <v>17.384999999999998</v>
      </c>
      <c r="R578" s="10">
        <v>130.70000000000002</v>
      </c>
      <c r="S578" s="10">
        <v>0.8</v>
      </c>
      <c r="T578" s="8">
        <v>0.26700000000000002</v>
      </c>
      <c r="U578" s="8">
        <v>0.19987666666666667</v>
      </c>
      <c r="V578" s="10">
        <v>0</v>
      </c>
      <c r="W578" s="10">
        <v>0</v>
      </c>
      <c r="X578" s="10">
        <v>0</v>
      </c>
      <c r="Y578" s="10" t="s">
        <v>116</v>
      </c>
      <c r="Z578" s="10" t="s">
        <v>116</v>
      </c>
      <c r="AA578" s="12"/>
      <c r="AB578" s="12">
        <v>0</v>
      </c>
      <c r="AC578" s="12"/>
      <c r="AD578" s="12">
        <v>0.02</v>
      </c>
      <c r="AE578" s="12">
        <v>0.06</v>
      </c>
      <c r="AF578" s="75">
        <v>0.72</v>
      </c>
      <c r="AG578" s="75">
        <v>0.60299999999999998</v>
      </c>
      <c r="AH578" s="75">
        <v>0.11700000000000001</v>
      </c>
      <c r="AI578" s="12"/>
      <c r="AJ578" s="12"/>
      <c r="AK578" s="11">
        <v>11.031538461538462</v>
      </c>
    </row>
    <row r="579" spans="1:256" s="41" customFormat="1" ht="8.25">
      <c r="A579" s="197" t="s">
        <v>112</v>
      </c>
      <c r="B579" s="193"/>
      <c r="C579" s="193"/>
      <c r="D579" s="194"/>
      <c r="E579" s="181"/>
      <c r="F579" s="43"/>
      <c r="G579" s="34"/>
      <c r="H579" s="44">
        <v>1.2507752141626556</v>
      </c>
      <c r="I579" s="44">
        <v>0.25594220100719994</v>
      </c>
      <c r="J579" s="44">
        <v>0.18725411227554531</v>
      </c>
      <c r="K579" s="44"/>
      <c r="L579" s="44">
        <v>0.82426330744489618</v>
      </c>
      <c r="M579" s="44">
        <v>9.9483514699520825E-2</v>
      </c>
      <c r="N579" s="34">
        <v>1.2000000000000002</v>
      </c>
      <c r="O579" s="44">
        <v>0.28567288985831329</v>
      </c>
      <c r="P579" s="34" t="s">
        <v>2327</v>
      </c>
      <c r="Q579" s="34" t="s">
        <v>2326</v>
      </c>
      <c r="R579" s="34">
        <v>37.817059642441855</v>
      </c>
      <c r="S579" s="34"/>
      <c r="T579" s="43" t="s">
        <v>2325</v>
      </c>
      <c r="U579" s="43">
        <v>7.0176959419266147E-2</v>
      </c>
      <c r="V579" s="34"/>
      <c r="W579" s="34"/>
      <c r="X579" s="34"/>
      <c r="Y579" s="34"/>
      <c r="Z579" s="34"/>
      <c r="AA579" s="34"/>
      <c r="AB579" s="34"/>
      <c r="AC579" s="43"/>
      <c r="AD579" s="43" t="s">
        <v>2255</v>
      </c>
      <c r="AE579" s="43" t="s">
        <v>1975</v>
      </c>
      <c r="AF579" s="43"/>
      <c r="AG579" s="43"/>
      <c r="AH579" s="43"/>
      <c r="AI579" s="42"/>
      <c r="AJ579" s="34"/>
      <c r="AK579" s="44">
        <v>10.867119248873218</v>
      </c>
    </row>
    <row r="580" spans="1:256" s="33" customFormat="1" ht="8.25">
      <c r="A580" s="198" t="s">
        <v>113</v>
      </c>
      <c r="B580" s="195"/>
      <c r="C580" s="195"/>
      <c r="D580" s="196"/>
      <c r="E580" s="171"/>
      <c r="F580" s="43"/>
      <c r="G580" s="34"/>
      <c r="H580" s="34">
        <v>12</v>
      </c>
      <c r="I580" s="34">
        <v>13</v>
      </c>
      <c r="J580" s="34">
        <v>13</v>
      </c>
      <c r="K580" s="34"/>
      <c r="L580" s="34">
        <v>10</v>
      </c>
      <c r="M580" s="34">
        <v>12</v>
      </c>
      <c r="N580" s="34">
        <v>4</v>
      </c>
      <c r="O580" s="34">
        <v>4</v>
      </c>
      <c r="P580" s="34">
        <v>2</v>
      </c>
      <c r="Q580" s="34">
        <v>2</v>
      </c>
      <c r="R580" s="34">
        <v>3</v>
      </c>
      <c r="S580" s="34">
        <v>1</v>
      </c>
      <c r="T580" s="34">
        <v>2</v>
      </c>
      <c r="U580" s="34">
        <v>3</v>
      </c>
      <c r="V580" s="34"/>
      <c r="W580" s="34">
        <v>1</v>
      </c>
      <c r="X580" s="34"/>
      <c r="Y580" s="34">
        <v>1</v>
      </c>
      <c r="Z580" s="34">
        <v>1</v>
      </c>
      <c r="AA580" s="34"/>
      <c r="AB580" s="34">
        <v>1</v>
      </c>
      <c r="AC580" s="34"/>
      <c r="AD580" s="34">
        <v>2</v>
      </c>
      <c r="AE580" s="34">
        <v>2</v>
      </c>
      <c r="AF580" s="34"/>
      <c r="AG580" s="34">
        <v>1</v>
      </c>
      <c r="AH580" s="34">
        <v>1</v>
      </c>
      <c r="AI580" s="34"/>
      <c r="AJ580" s="34"/>
      <c r="AK580" s="34">
        <v>13</v>
      </c>
    </row>
    <row r="581" spans="1:256" s="18" customFormat="1" ht="67.5">
      <c r="A581" s="175" t="s">
        <v>1151</v>
      </c>
      <c r="B581" s="188" t="s">
        <v>1146</v>
      </c>
      <c r="C581" s="173" t="s">
        <v>1152</v>
      </c>
      <c r="D581" s="186" t="s">
        <v>947</v>
      </c>
      <c r="E581" s="167" t="s">
        <v>1153</v>
      </c>
      <c r="F581" s="30">
        <v>0.69</v>
      </c>
      <c r="G581" s="28" t="s">
        <v>2324</v>
      </c>
      <c r="H581" s="29">
        <v>81.694999999999993</v>
      </c>
      <c r="I581" s="29">
        <v>0.92749999999999988</v>
      </c>
      <c r="J581" s="29">
        <v>0.5</v>
      </c>
      <c r="K581" s="29">
        <v>14.717500000000015</v>
      </c>
      <c r="L581" s="29">
        <v>1.6</v>
      </c>
      <c r="M581" s="29">
        <v>0.56000000000000005</v>
      </c>
      <c r="N581" s="28">
        <v>14</v>
      </c>
      <c r="O581" s="29">
        <v>0.5</v>
      </c>
      <c r="P581" s="28">
        <v>15</v>
      </c>
      <c r="Q581" s="28">
        <v>20.350000000000001</v>
      </c>
      <c r="R581" s="28">
        <v>205</v>
      </c>
      <c r="S581" s="28">
        <v>1.4</v>
      </c>
      <c r="T581" s="30">
        <v>0.87</v>
      </c>
      <c r="U581" s="30">
        <v>0.17299999999999999</v>
      </c>
      <c r="V581" s="28">
        <v>292.05083333333334</v>
      </c>
      <c r="W581" s="28">
        <v>0</v>
      </c>
      <c r="X581" s="28" t="s">
        <v>2323</v>
      </c>
      <c r="Y581" s="28"/>
      <c r="Z581" s="28">
        <v>3510</v>
      </c>
      <c r="AA581" s="27"/>
      <c r="AB581" s="27">
        <v>0</v>
      </c>
      <c r="AC581" s="27">
        <v>1.1200000000000001</v>
      </c>
      <c r="AD581" s="30">
        <v>2.8000000000000001E-2</v>
      </c>
      <c r="AE581" s="30">
        <v>3.7999999999999999E-2</v>
      </c>
      <c r="AF581" s="29">
        <v>0.6</v>
      </c>
      <c r="AG581" s="29">
        <v>0.5</v>
      </c>
      <c r="AH581" s="29">
        <v>0.13300000000000001</v>
      </c>
      <c r="AI581" s="27">
        <v>0.13400000000000001</v>
      </c>
      <c r="AJ581" s="27">
        <v>71</v>
      </c>
      <c r="AK581" s="29">
        <v>34.696666666666665</v>
      </c>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6"/>
      <c r="DG581" s="6"/>
      <c r="DH581" s="6"/>
      <c r="DI581" s="6"/>
      <c r="DJ581" s="6"/>
      <c r="DK581" s="6"/>
      <c r="DL581" s="6"/>
      <c r="DM581" s="6"/>
      <c r="DN581" s="6"/>
      <c r="DO581" s="6"/>
      <c r="DP581" s="6"/>
      <c r="DQ581" s="6"/>
      <c r="DR581" s="6"/>
      <c r="DS581" s="6"/>
      <c r="DT581" s="6"/>
      <c r="DU581" s="6"/>
      <c r="DV581" s="6"/>
      <c r="DW581" s="6"/>
      <c r="DX581" s="6"/>
      <c r="DY581" s="6"/>
      <c r="DZ581" s="6"/>
      <c r="EA581" s="6"/>
      <c r="EB581" s="6"/>
      <c r="EC581" s="6"/>
      <c r="ED581" s="6"/>
      <c r="EE581" s="6"/>
      <c r="EF581" s="6"/>
      <c r="EG581" s="6"/>
      <c r="EH581" s="6"/>
      <c r="EI581" s="6"/>
      <c r="EJ581" s="6"/>
      <c r="EK581" s="6"/>
      <c r="EL581" s="6"/>
      <c r="EM581" s="6"/>
      <c r="EN581" s="6"/>
      <c r="EO581" s="6"/>
      <c r="EP581" s="6"/>
      <c r="EQ581" s="6"/>
      <c r="ER581" s="6"/>
      <c r="ES581" s="6"/>
      <c r="ET581" s="6"/>
      <c r="EU581" s="6"/>
      <c r="EV581" s="6"/>
      <c r="EW581" s="6"/>
      <c r="EX581" s="6"/>
      <c r="EY581" s="6"/>
      <c r="EZ581" s="6"/>
      <c r="FA581" s="6"/>
      <c r="FB581" s="6"/>
      <c r="FC581" s="6"/>
      <c r="FD581" s="6"/>
      <c r="FE581" s="6"/>
      <c r="FF581" s="6"/>
      <c r="FG581" s="6"/>
      <c r="FH581" s="6"/>
      <c r="FI581" s="6"/>
      <c r="FJ581" s="6"/>
      <c r="FK581" s="6"/>
      <c r="FL581" s="6"/>
      <c r="FM581" s="6"/>
      <c r="FN581" s="6"/>
      <c r="FO581" s="6"/>
      <c r="FP581" s="6"/>
      <c r="FQ581" s="6"/>
      <c r="FR581" s="6"/>
      <c r="FS581" s="6"/>
      <c r="FT581" s="6"/>
      <c r="FU581" s="6"/>
      <c r="FV581" s="6"/>
      <c r="FW581" s="6"/>
      <c r="FX581" s="6"/>
      <c r="FY581" s="6"/>
      <c r="FZ581" s="6"/>
      <c r="GA581" s="6"/>
      <c r="GB581" s="6"/>
      <c r="GC581" s="6"/>
      <c r="GD581" s="6"/>
      <c r="GE581" s="6"/>
      <c r="GF581" s="6"/>
      <c r="GG581" s="6"/>
      <c r="GH581" s="6"/>
      <c r="GI581" s="6"/>
      <c r="GJ581" s="6"/>
      <c r="GK581" s="6"/>
      <c r="GL581" s="6"/>
      <c r="GM581" s="6"/>
      <c r="GN581" s="6"/>
      <c r="GO581" s="6"/>
      <c r="GP581" s="6"/>
      <c r="GQ581" s="6"/>
      <c r="GR581" s="6"/>
      <c r="GS581" s="6"/>
      <c r="GT581" s="6"/>
      <c r="GU581" s="6"/>
      <c r="GV581" s="6"/>
      <c r="GW581" s="6"/>
      <c r="GX581" s="6"/>
      <c r="GY581" s="6"/>
      <c r="GZ581" s="6"/>
      <c r="HA581" s="6"/>
      <c r="HB581" s="6"/>
      <c r="HC581" s="6"/>
      <c r="HD581" s="6"/>
      <c r="HE581" s="6"/>
      <c r="HF581" s="6"/>
      <c r="HG581" s="6"/>
      <c r="HH581" s="6"/>
      <c r="HI581" s="6"/>
      <c r="HJ581" s="6"/>
      <c r="HK581" s="6"/>
      <c r="HL581" s="6"/>
      <c r="HM581" s="6"/>
      <c r="HN581" s="6"/>
      <c r="HO581" s="6"/>
      <c r="HP581" s="6"/>
      <c r="HQ581" s="6"/>
      <c r="HR581" s="6"/>
      <c r="HS581" s="6"/>
      <c r="HT581" s="6"/>
      <c r="HU581" s="6"/>
      <c r="HV581" s="6"/>
      <c r="HW581" s="6"/>
      <c r="HX581" s="6"/>
      <c r="HY581" s="6"/>
      <c r="HZ581" s="6"/>
      <c r="IA581" s="6"/>
      <c r="IB581" s="6"/>
      <c r="IC581" s="6"/>
      <c r="ID581" s="6"/>
      <c r="IE581" s="6"/>
      <c r="IF581" s="6"/>
      <c r="IG581" s="6"/>
      <c r="IH581" s="6"/>
      <c r="II581" s="6"/>
      <c r="IJ581" s="6"/>
      <c r="IK581" s="6"/>
      <c r="IL581" s="6"/>
      <c r="IM581" s="6"/>
      <c r="IN581" s="6"/>
      <c r="IO581" s="6"/>
      <c r="IP581" s="6"/>
      <c r="IQ581" s="6"/>
      <c r="IR581" s="6"/>
      <c r="IS581" s="6"/>
      <c r="IT581" s="6"/>
      <c r="IU581" s="6"/>
      <c r="IV581" s="6"/>
    </row>
    <row r="582" spans="1:256" s="35" customFormat="1" ht="8.25">
      <c r="A582" s="176" t="s">
        <v>112</v>
      </c>
      <c r="B582" s="189"/>
      <c r="C582" s="189"/>
      <c r="D582" s="190"/>
      <c r="E582" s="172"/>
      <c r="F582" s="39"/>
      <c r="G582" s="25"/>
      <c r="H582" s="40" t="s">
        <v>2322</v>
      </c>
      <c r="I582" s="40">
        <v>0.34702305398921307</v>
      </c>
      <c r="J582" s="40" t="s">
        <v>2321</v>
      </c>
      <c r="K582" s="40"/>
      <c r="L582" s="40"/>
      <c r="M582" s="40"/>
      <c r="N582" s="25"/>
      <c r="O582" s="40"/>
      <c r="P582" s="25"/>
      <c r="Q582" s="25"/>
      <c r="R582" s="25"/>
      <c r="S582" s="25"/>
      <c r="T582" s="39"/>
      <c r="U582" s="39"/>
      <c r="V582" s="25"/>
      <c r="W582" s="25"/>
      <c r="X582" s="25"/>
      <c r="Y582" s="25"/>
      <c r="Z582" s="25"/>
      <c r="AA582" s="25"/>
      <c r="AB582" s="25"/>
      <c r="AC582" s="39"/>
      <c r="AD582" s="39"/>
      <c r="AE582" s="39"/>
      <c r="AF582" s="39"/>
      <c r="AG582" s="39"/>
      <c r="AH582" s="39"/>
      <c r="AI582" s="38"/>
      <c r="AJ582" s="25"/>
      <c r="AK582" s="40">
        <v>20.815168347465594</v>
      </c>
      <c r="AL582" s="41"/>
      <c r="AM582" s="41"/>
      <c r="AN582" s="41"/>
      <c r="AO582" s="41"/>
      <c r="AP582" s="41"/>
      <c r="AQ582" s="41"/>
      <c r="AR582" s="41"/>
      <c r="AS582" s="41"/>
      <c r="AT582" s="41"/>
      <c r="AU582" s="41"/>
      <c r="AV582" s="41"/>
      <c r="AW582" s="41"/>
      <c r="AX582" s="41"/>
      <c r="AY582" s="41"/>
      <c r="AZ582" s="41"/>
      <c r="BA582" s="41"/>
      <c r="BB582" s="41"/>
      <c r="BC582" s="41"/>
      <c r="BD582" s="41"/>
      <c r="BE582" s="41"/>
      <c r="BF582" s="41"/>
      <c r="BG582" s="41"/>
      <c r="BH582" s="41"/>
      <c r="BI582" s="41"/>
      <c r="BJ582" s="41"/>
      <c r="BK582" s="41"/>
      <c r="BL582" s="41"/>
      <c r="BM582" s="41"/>
      <c r="BN582" s="41"/>
      <c r="BO582" s="41"/>
      <c r="BP582" s="41"/>
      <c r="BQ582" s="41"/>
      <c r="BR582" s="41"/>
      <c r="BS582" s="41"/>
      <c r="BT582" s="41"/>
      <c r="BU582" s="41"/>
      <c r="BV582" s="41"/>
      <c r="BW582" s="41"/>
      <c r="BX582" s="41"/>
      <c r="BY582" s="41"/>
      <c r="BZ582" s="41"/>
      <c r="CA582" s="41"/>
      <c r="CB582" s="41"/>
      <c r="CC582" s="41"/>
      <c r="CD582" s="41"/>
      <c r="CE582" s="41"/>
      <c r="CF582" s="41"/>
      <c r="CG582" s="41"/>
      <c r="CH582" s="41"/>
      <c r="CI582" s="41"/>
      <c r="CJ582" s="41"/>
      <c r="CK582" s="41"/>
      <c r="CL582" s="41"/>
      <c r="CM582" s="41"/>
      <c r="CN582" s="41"/>
      <c r="CO582" s="41"/>
      <c r="CP582" s="41"/>
      <c r="CQ582" s="41"/>
      <c r="CR582" s="41"/>
      <c r="CS582" s="41"/>
      <c r="CT582" s="41"/>
      <c r="CU582" s="41"/>
      <c r="CV582" s="41"/>
      <c r="CW582" s="41"/>
      <c r="CX582" s="41"/>
      <c r="CY582" s="41"/>
      <c r="CZ582" s="41"/>
      <c r="DA582" s="41"/>
      <c r="DB582" s="41"/>
      <c r="DC582" s="41"/>
      <c r="DD582" s="41"/>
      <c r="DE582" s="41"/>
      <c r="DF582" s="41"/>
      <c r="DG582" s="41"/>
      <c r="DH582" s="41"/>
      <c r="DI582" s="41"/>
      <c r="DJ582" s="41"/>
      <c r="DK582" s="41"/>
      <c r="DL582" s="41"/>
      <c r="DM582" s="41"/>
      <c r="DN582" s="41"/>
      <c r="DO582" s="41"/>
      <c r="DP582" s="41"/>
      <c r="DQ582" s="41"/>
      <c r="DR582" s="41"/>
      <c r="DS582" s="41"/>
      <c r="DT582" s="41"/>
      <c r="DU582" s="41"/>
      <c r="DV582" s="41"/>
      <c r="DW582" s="41"/>
      <c r="DX582" s="41"/>
      <c r="DY582" s="41"/>
      <c r="DZ582" s="41"/>
      <c r="EA582" s="41"/>
      <c r="EB582" s="41"/>
      <c r="EC582" s="41"/>
      <c r="ED582" s="41"/>
      <c r="EE582" s="41"/>
      <c r="EF582" s="41"/>
      <c r="EG582" s="41"/>
      <c r="EH582" s="41"/>
      <c r="EI582" s="41"/>
      <c r="EJ582" s="41"/>
      <c r="EK582" s="41"/>
      <c r="EL582" s="41"/>
      <c r="EM582" s="41"/>
      <c r="EN582" s="41"/>
      <c r="EO582" s="41"/>
      <c r="EP582" s="41"/>
      <c r="EQ582" s="41"/>
      <c r="ER582" s="41"/>
      <c r="ES582" s="41"/>
      <c r="ET582" s="41"/>
      <c r="EU582" s="41"/>
      <c r="EV582" s="41"/>
      <c r="EW582" s="41"/>
      <c r="EX582" s="41"/>
      <c r="EY582" s="41"/>
      <c r="EZ582" s="41"/>
      <c r="FA582" s="41"/>
      <c r="FB582" s="41"/>
      <c r="FC582" s="41"/>
      <c r="FD582" s="41"/>
      <c r="FE582" s="41"/>
      <c r="FF582" s="41"/>
      <c r="FG582" s="41"/>
      <c r="FH582" s="41"/>
      <c r="FI582" s="41"/>
      <c r="FJ582" s="41"/>
      <c r="FK582" s="41"/>
      <c r="FL582" s="41"/>
      <c r="FM582" s="41"/>
      <c r="FN582" s="41"/>
      <c r="FO582" s="41"/>
      <c r="FP582" s="41"/>
      <c r="FQ582" s="41"/>
      <c r="FR582" s="41"/>
      <c r="FS582" s="41"/>
      <c r="FT582" s="41"/>
      <c r="FU582" s="41"/>
      <c r="FV582" s="41"/>
      <c r="FW582" s="41"/>
      <c r="FX582" s="41"/>
      <c r="FY582" s="41"/>
      <c r="FZ582" s="41"/>
      <c r="GA582" s="41"/>
      <c r="GB582" s="41"/>
      <c r="GC582" s="41"/>
      <c r="GD582" s="41"/>
      <c r="GE582" s="41"/>
      <c r="GF582" s="41"/>
      <c r="GG582" s="41"/>
      <c r="GH582" s="41"/>
      <c r="GI582" s="41"/>
      <c r="GJ582" s="41"/>
      <c r="GK582" s="41"/>
      <c r="GL582" s="41"/>
      <c r="GM582" s="41"/>
      <c r="GN582" s="41"/>
      <c r="GO582" s="41"/>
      <c r="GP582" s="41"/>
      <c r="GQ582" s="41"/>
      <c r="GR582" s="41"/>
      <c r="GS582" s="41"/>
      <c r="GT582" s="41"/>
      <c r="GU582" s="41"/>
      <c r="GV582" s="41"/>
      <c r="GW582" s="41"/>
      <c r="GX582" s="41"/>
      <c r="GY582" s="41"/>
      <c r="GZ582" s="41"/>
      <c r="HA582" s="41"/>
      <c r="HB582" s="41"/>
      <c r="HC582" s="41"/>
      <c r="HD582" s="41"/>
      <c r="HE582" s="41"/>
      <c r="HF582" s="41"/>
      <c r="HG582" s="41"/>
      <c r="HH582" s="41"/>
      <c r="HI582" s="41"/>
      <c r="HJ582" s="41"/>
      <c r="HK582" s="41"/>
      <c r="HL582" s="41"/>
      <c r="HM582" s="41"/>
      <c r="HN582" s="41"/>
      <c r="HO582" s="41"/>
      <c r="HP582" s="41"/>
      <c r="HQ582" s="41"/>
      <c r="HR582" s="41"/>
      <c r="HS582" s="41"/>
      <c r="HT582" s="41"/>
      <c r="HU582" s="41"/>
      <c r="HV582" s="41"/>
      <c r="HW582" s="41"/>
      <c r="HX582" s="41"/>
      <c r="HY582" s="41"/>
      <c r="HZ582" s="41"/>
      <c r="IA582" s="41"/>
      <c r="IB582" s="41"/>
      <c r="IC582" s="41"/>
      <c r="ID582" s="41"/>
      <c r="IE582" s="41"/>
      <c r="IF582" s="41"/>
      <c r="IG582" s="41"/>
      <c r="IH582" s="41"/>
      <c r="II582" s="41"/>
      <c r="IJ582" s="41"/>
      <c r="IK582" s="41"/>
      <c r="IL582" s="41"/>
      <c r="IM582" s="41"/>
      <c r="IN582" s="41"/>
      <c r="IO582" s="41"/>
      <c r="IP582" s="41"/>
      <c r="IQ582" s="41"/>
      <c r="IR582" s="41"/>
      <c r="IS582" s="41"/>
      <c r="IT582" s="41"/>
      <c r="IU582" s="41"/>
      <c r="IV582" s="41"/>
    </row>
    <row r="583" spans="1:256" s="24" customFormat="1" ht="8.25">
      <c r="A583" s="177" t="s">
        <v>113</v>
      </c>
      <c r="B583" s="191"/>
      <c r="C583" s="191"/>
      <c r="D583" s="192"/>
      <c r="E583" s="169"/>
      <c r="F583" s="39"/>
      <c r="G583" s="25"/>
      <c r="H583" s="25">
        <v>2</v>
      </c>
      <c r="I583" s="25">
        <v>4</v>
      </c>
      <c r="J583" s="25">
        <v>2</v>
      </c>
      <c r="K583" s="25"/>
      <c r="L583" s="25">
        <v>1</v>
      </c>
      <c r="M583" s="25">
        <v>1</v>
      </c>
      <c r="N583" s="25">
        <v>1</v>
      </c>
      <c r="O583" s="25">
        <v>1</v>
      </c>
      <c r="P583" s="25">
        <v>1</v>
      </c>
      <c r="Q583" s="25">
        <v>1</v>
      </c>
      <c r="R583" s="25">
        <v>1</v>
      </c>
      <c r="S583" s="25">
        <v>1</v>
      </c>
      <c r="T583" s="25">
        <v>1</v>
      </c>
      <c r="U583" s="25">
        <v>1</v>
      </c>
      <c r="V583" s="25"/>
      <c r="W583" s="25">
        <v>1</v>
      </c>
      <c r="X583" s="25">
        <v>1</v>
      </c>
      <c r="Y583" s="25"/>
      <c r="Z583" s="25">
        <v>1</v>
      </c>
      <c r="AA583" s="25"/>
      <c r="AB583" s="25">
        <v>1</v>
      </c>
      <c r="AC583" s="25">
        <v>1</v>
      </c>
      <c r="AD583" s="25">
        <v>1</v>
      </c>
      <c r="AE583" s="25">
        <v>1</v>
      </c>
      <c r="AF583" s="25"/>
      <c r="AG583" s="25">
        <v>1</v>
      </c>
      <c r="AH583" s="25">
        <v>1</v>
      </c>
      <c r="AI583" s="25">
        <v>1</v>
      </c>
      <c r="AJ583" s="25">
        <v>1</v>
      </c>
      <c r="AK583" s="25">
        <v>3</v>
      </c>
      <c r="AL583" s="33"/>
      <c r="AM583" s="33"/>
      <c r="AN583" s="33"/>
      <c r="AO583" s="33"/>
      <c r="AP583" s="33"/>
      <c r="AQ583" s="33"/>
      <c r="AR583" s="33"/>
      <c r="AS583" s="33"/>
      <c r="AT583" s="33"/>
      <c r="AU583" s="33"/>
      <c r="AV583" s="33"/>
      <c r="AW583" s="33"/>
      <c r="AX583" s="33"/>
      <c r="AY583" s="33"/>
      <c r="AZ583" s="33"/>
      <c r="BA583" s="33"/>
      <c r="BB583" s="33"/>
      <c r="BC583" s="33"/>
      <c r="BD583" s="33"/>
      <c r="BE583" s="33"/>
      <c r="BF583" s="33"/>
      <c r="BG583" s="33"/>
      <c r="BH583" s="33"/>
      <c r="BI583" s="33"/>
      <c r="BJ583" s="33"/>
      <c r="BK583" s="33"/>
      <c r="BL583" s="33"/>
      <c r="BM583" s="33"/>
      <c r="BN583" s="33"/>
      <c r="BO583" s="33"/>
      <c r="BP583" s="33"/>
      <c r="BQ583" s="33"/>
      <c r="BR583" s="33"/>
      <c r="BS583" s="33"/>
      <c r="BT583" s="33"/>
      <c r="BU583" s="33"/>
      <c r="BV583" s="33"/>
      <c r="BW583" s="33"/>
      <c r="BX583" s="33"/>
      <c r="BY583" s="33"/>
      <c r="BZ583" s="33"/>
      <c r="CA583" s="33"/>
      <c r="CB583" s="33"/>
      <c r="CC583" s="33"/>
      <c r="CD583" s="33"/>
      <c r="CE583" s="33"/>
      <c r="CF583" s="33"/>
      <c r="CG583" s="33"/>
      <c r="CH583" s="33"/>
      <c r="CI583" s="33"/>
      <c r="CJ583" s="33"/>
      <c r="CK583" s="33"/>
      <c r="CL583" s="33"/>
      <c r="CM583" s="33"/>
      <c r="CN583" s="33"/>
      <c r="CO583" s="33"/>
      <c r="CP583" s="33"/>
      <c r="CQ583" s="33"/>
      <c r="CR583" s="33"/>
      <c r="CS583" s="33"/>
      <c r="CT583" s="33"/>
      <c r="CU583" s="33"/>
      <c r="CV583" s="33"/>
      <c r="CW583" s="33"/>
      <c r="CX583" s="33"/>
      <c r="CY583" s="33"/>
      <c r="CZ583" s="33"/>
      <c r="DA583" s="33"/>
      <c r="DB583" s="33"/>
      <c r="DC583" s="33"/>
      <c r="DD583" s="33"/>
      <c r="DE583" s="33"/>
      <c r="DF583" s="33"/>
      <c r="DG583" s="33"/>
      <c r="DH583" s="33"/>
      <c r="DI583" s="33"/>
      <c r="DJ583" s="33"/>
      <c r="DK583" s="33"/>
      <c r="DL583" s="33"/>
      <c r="DM583" s="33"/>
      <c r="DN583" s="33"/>
      <c r="DO583" s="33"/>
      <c r="DP583" s="33"/>
      <c r="DQ583" s="33"/>
      <c r="DR583" s="33"/>
      <c r="DS583" s="33"/>
      <c r="DT583" s="33"/>
      <c r="DU583" s="33"/>
      <c r="DV583" s="33"/>
      <c r="DW583" s="33"/>
      <c r="DX583" s="33"/>
      <c r="DY583" s="33"/>
      <c r="DZ583" s="33"/>
      <c r="EA583" s="33"/>
      <c r="EB583" s="33"/>
      <c r="EC583" s="33"/>
      <c r="ED583" s="33"/>
      <c r="EE583" s="33"/>
      <c r="EF583" s="33"/>
      <c r="EG583" s="33"/>
      <c r="EH583" s="33"/>
      <c r="EI583" s="33"/>
      <c r="EJ583" s="33"/>
      <c r="EK583" s="33"/>
      <c r="EL583" s="33"/>
      <c r="EM583" s="33"/>
      <c r="EN583" s="33"/>
      <c r="EO583" s="33"/>
      <c r="EP583" s="33"/>
      <c r="EQ583" s="33"/>
      <c r="ER583" s="33"/>
      <c r="ES583" s="33"/>
      <c r="ET583" s="33"/>
      <c r="EU583" s="33"/>
      <c r="EV583" s="33"/>
      <c r="EW583" s="33"/>
      <c r="EX583" s="33"/>
      <c r="EY583" s="33"/>
      <c r="EZ583" s="33"/>
      <c r="FA583" s="33"/>
      <c r="FB583" s="33"/>
      <c r="FC583" s="33"/>
      <c r="FD583" s="33"/>
      <c r="FE583" s="33"/>
      <c r="FF583" s="33"/>
      <c r="FG583" s="33"/>
      <c r="FH583" s="33"/>
      <c r="FI583" s="33"/>
      <c r="FJ583" s="33"/>
      <c r="FK583" s="33"/>
      <c r="FL583" s="33"/>
      <c r="FM583" s="33"/>
      <c r="FN583" s="33"/>
      <c r="FO583" s="33"/>
      <c r="FP583" s="33"/>
      <c r="FQ583" s="33"/>
      <c r="FR583" s="33"/>
      <c r="FS583" s="33"/>
      <c r="FT583" s="33"/>
      <c r="FU583" s="33"/>
      <c r="FV583" s="33"/>
      <c r="FW583" s="33"/>
      <c r="FX583" s="33"/>
      <c r="FY583" s="33"/>
      <c r="FZ583" s="33"/>
      <c r="GA583" s="33"/>
      <c r="GB583" s="33"/>
      <c r="GC583" s="33"/>
      <c r="GD583" s="33"/>
      <c r="GE583" s="33"/>
      <c r="GF583" s="33"/>
      <c r="GG583" s="33"/>
      <c r="GH583" s="33"/>
      <c r="GI583" s="33"/>
      <c r="GJ583" s="33"/>
      <c r="GK583" s="33"/>
      <c r="GL583" s="33"/>
      <c r="GM583" s="33"/>
      <c r="GN583" s="33"/>
      <c r="GO583" s="33"/>
      <c r="GP583" s="33"/>
      <c r="GQ583" s="33"/>
      <c r="GR583" s="33"/>
      <c r="GS583" s="33"/>
      <c r="GT583" s="33"/>
      <c r="GU583" s="33"/>
      <c r="GV583" s="33"/>
      <c r="GW583" s="33"/>
      <c r="GX583" s="33"/>
      <c r="GY583" s="33"/>
      <c r="GZ583" s="33"/>
      <c r="HA583" s="33"/>
      <c r="HB583" s="33"/>
      <c r="HC583" s="33"/>
      <c r="HD583" s="33"/>
      <c r="HE583" s="33"/>
      <c r="HF583" s="33"/>
      <c r="HG583" s="33"/>
      <c r="HH583" s="33"/>
      <c r="HI583" s="33"/>
      <c r="HJ583" s="33"/>
      <c r="HK583" s="33"/>
      <c r="HL583" s="33"/>
      <c r="HM583" s="33"/>
      <c r="HN583" s="33"/>
      <c r="HO583" s="33"/>
      <c r="HP583" s="33"/>
      <c r="HQ583" s="33"/>
      <c r="HR583" s="33"/>
      <c r="HS583" s="33"/>
      <c r="HT583" s="33"/>
      <c r="HU583" s="33"/>
      <c r="HV583" s="33"/>
      <c r="HW583" s="33"/>
      <c r="HX583" s="33"/>
      <c r="HY583" s="33"/>
      <c r="HZ583" s="33"/>
      <c r="IA583" s="33"/>
      <c r="IB583" s="33"/>
      <c r="IC583" s="33"/>
      <c r="ID583" s="33"/>
      <c r="IE583" s="33"/>
      <c r="IF583" s="33"/>
      <c r="IG583" s="33"/>
      <c r="IH583" s="33"/>
      <c r="II583" s="33"/>
      <c r="IJ583" s="33"/>
      <c r="IK583" s="33"/>
      <c r="IL583" s="33"/>
      <c r="IM583" s="33"/>
      <c r="IN583" s="33"/>
      <c r="IO583" s="33"/>
      <c r="IP583" s="33"/>
      <c r="IQ583" s="33"/>
      <c r="IR583" s="33"/>
      <c r="IS583" s="33"/>
      <c r="IT583" s="33"/>
      <c r="IU583" s="33"/>
      <c r="IV583" s="33"/>
    </row>
    <row r="584" spans="1:256" ht="45">
      <c r="A584" s="178" t="s">
        <v>1143</v>
      </c>
      <c r="B584" s="163" t="s">
        <v>1142</v>
      </c>
      <c r="C584" s="174" t="s">
        <v>1144</v>
      </c>
      <c r="D584" s="179" t="s">
        <v>947</v>
      </c>
      <c r="E584" s="164" t="s">
        <v>1145</v>
      </c>
      <c r="F584" s="8">
        <v>0.69</v>
      </c>
      <c r="G584" s="10" t="s">
        <v>2320</v>
      </c>
      <c r="H584" s="11">
        <v>78.44</v>
      </c>
      <c r="I584" s="11">
        <v>0.79100000000000004</v>
      </c>
      <c r="J584" s="11">
        <v>0.41099999999999998</v>
      </c>
      <c r="K584" s="11">
        <v>18.033500000000004</v>
      </c>
      <c r="L584" s="11">
        <v>1.5675000000000001</v>
      </c>
      <c r="M584" s="11">
        <v>0.75700000000000001</v>
      </c>
      <c r="N584" s="10">
        <v>12.608000000000001</v>
      </c>
      <c r="O584" s="11">
        <v>0.23667090941011235</v>
      </c>
      <c r="P584" s="10">
        <v>14.69</v>
      </c>
      <c r="Q584" s="10">
        <v>16</v>
      </c>
      <c r="R584" s="10">
        <v>180.89</v>
      </c>
      <c r="S584" s="201">
        <v>0.42199999999999999</v>
      </c>
      <c r="T584" s="8">
        <v>0.60441714736552965</v>
      </c>
      <c r="U584" s="8">
        <v>0.7891276503521597</v>
      </c>
      <c r="V584" s="10">
        <v>24.961916666666667</v>
      </c>
      <c r="W584" s="10">
        <v>0</v>
      </c>
      <c r="X584" s="10" t="s">
        <v>1381</v>
      </c>
      <c r="Y584" s="10"/>
      <c r="Z584" s="10">
        <v>299.54300000000001</v>
      </c>
      <c r="AA584" s="12"/>
      <c r="AB584" s="12">
        <v>0</v>
      </c>
      <c r="AC584" s="8">
        <v>0.92064000000000001</v>
      </c>
      <c r="AD584" s="8">
        <v>9.0778947368421056E-2</v>
      </c>
      <c r="AE584" s="8">
        <v>0.10212631578947369</v>
      </c>
      <c r="AF584" s="11">
        <v>0.63</v>
      </c>
      <c r="AG584" s="11">
        <v>0.5</v>
      </c>
      <c r="AH584" s="11">
        <v>0.13</v>
      </c>
      <c r="AI584" s="13">
        <v>0.16211999999999999</v>
      </c>
      <c r="AJ584" s="12">
        <v>71</v>
      </c>
      <c r="AK584" s="11">
        <v>102.977</v>
      </c>
    </row>
    <row r="585" spans="1:256" s="41" customFormat="1" ht="8.25">
      <c r="A585" s="197" t="s">
        <v>112</v>
      </c>
      <c r="B585" s="193"/>
      <c r="C585" s="193"/>
      <c r="D585" s="194"/>
      <c r="E585" s="181"/>
      <c r="F585" s="43"/>
      <c r="G585" s="34"/>
      <c r="H585" s="44"/>
      <c r="I585" s="44"/>
      <c r="J585" s="44"/>
      <c r="K585" s="44"/>
      <c r="L585" s="44"/>
      <c r="M585" s="44"/>
      <c r="N585" s="34"/>
      <c r="O585" s="44"/>
      <c r="P585" s="34"/>
      <c r="Q585" s="34"/>
      <c r="R585" s="34"/>
      <c r="S585" s="34"/>
      <c r="T585" s="43"/>
      <c r="U585" s="43"/>
      <c r="V585" s="34"/>
      <c r="W585" s="34"/>
      <c r="X585" s="34"/>
      <c r="Y585" s="34"/>
      <c r="Z585" s="34"/>
      <c r="AA585" s="34"/>
      <c r="AB585" s="34"/>
      <c r="AC585" s="43"/>
      <c r="AD585" s="43"/>
      <c r="AE585" s="43"/>
      <c r="AF585" s="43"/>
      <c r="AG585" s="43"/>
      <c r="AH585" s="43"/>
      <c r="AI585" s="42"/>
      <c r="AJ585" s="34"/>
      <c r="AK585" s="44"/>
    </row>
    <row r="586" spans="1:256" s="33" customFormat="1" ht="8.25">
      <c r="A586" s="198" t="s">
        <v>113</v>
      </c>
      <c r="B586" s="195"/>
      <c r="C586" s="195"/>
      <c r="D586" s="196"/>
      <c r="E586" s="171"/>
      <c r="F586" s="43"/>
      <c r="G586" s="34"/>
      <c r="H586" s="34">
        <v>1</v>
      </c>
      <c r="I586" s="34">
        <v>1</v>
      </c>
      <c r="J586" s="34">
        <v>1</v>
      </c>
      <c r="K586" s="34"/>
      <c r="L586" s="34">
        <v>1</v>
      </c>
      <c r="M586" s="34">
        <v>1</v>
      </c>
      <c r="N586" s="34">
        <v>1</v>
      </c>
      <c r="O586" s="34">
        <v>1</v>
      </c>
      <c r="P586" s="34">
        <v>1</v>
      </c>
      <c r="Q586" s="34">
        <v>1</v>
      </c>
      <c r="R586" s="34">
        <v>1</v>
      </c>
      <c r="S586" s="34">
        <v>1</v>
      </c>
      <c r="T586" s="34">
        <v>1</v>
      </c>
      <c r="U586" s="34">
        <v>1</v>
      </c>
      <c r="V586" s="34"/>
      <c r="W586" s="34">
        <v>1</v>
      </c>
      <c r="X586" s="34">
        <v>1</v>
      </c>
      <c r="Y586" s="34"/>
      <c r="Z586" s="34">
        <v>1</v>
      </c>
      <c r="AA586" s="34"/>
      <c r="AB586" s="34">
        <v>1</v>
      </c>
      <c r="AC586" s="34">
        <v>1</v>
      </c>
      <c r="AD586" s="34">
        <v>1</v>
      </c>
      <c r="AE586" s="34">
        <v>1</v>
      </c>
      <c r="AF586" s="34"/>
      <c r="AG586" s="34">
        <v>1</v>
      </c>
      <c r="AH586" s="34">
        <v>1</v>
      </c>
      <c r="AI586" s="34">
        <v>1</v>
      </c>
      <c r="AJ586" s="34">
        <v>1</v>
      </c>
      <c r="AK586" s="34">
        <v>1</v>
      </c>
    </row>
    <row r="587" spans="1:256" s="18" customFormat="1" ht="56.25">
      <c r="A587" s="175" t="s">
        <v>1226</v>
      </c>
      <c r="B587" s="188" t="s">
        <v>1224</v>
      </c>
      <c r="C587" s="173" t="s">
        <v>1227</v>
      </c>
      <c r="D587" s="186" t="s">
        <v>1225</v>
      </c>
      <c r="E587" s="167" t="s">
        <v>1228</v>
      </c>
      <c r="F587" s="30">
        <v>0.9</v>
      </c>
      <c r="G587" s="28" t="s">
        <v>2319</v>
      </c>
      <c r="H587" s="29">
        <v>94.954999999999998</v>
      </c>
      <c r="I587" s="29">
        <v>0.30499999999999999</v>
      </c>
      <c r="J587" s="29">
        <v>0.22999999999999998</v>
      </c>
      <c r="K587" s="29">
        <v>3.1400000000000006</v>
      </c>
      <c r="L587" s="28">
        <v>0.8</v>
      </c>
      <c r="M587" s="29">
        <v>0.57000000000000006</v>
      </c>
      <c r="N587" s="28">
        <v>17.23</v>
      </c>
      <c r="O587" s="29">
        <v>0.24576000000000001</v>
      </c>
      <c r="P587" s="28">
        <v>21</v>
      </c>
      <c r="Q587" s="28">
        <v>14</v>
      </c>
      <c r="R587" s="28">
        <v>211</v>
      </c>
      <c r="S587" s="28">
        <v>2.86</v>
      </c>
      <c r="T587" s="30">
        <v>6.2710000000000002E-2</v>
      </c>
      <c r="U587" s="30">
        <v>6.1870000000000001E-2</v>
      </c>
      <c r="V587" s="28">
        <v>104.73666666666666</v>
      </c>
      <c r="W587" s="28">
        <v>0</v>
      </c>
      <c r="X587" s="28">
        <v>1260</v>
      </c>
      <c r="Y587" s="28">
        <v>0</v>
      </c>
      <c r="Z587" s="28">
        <v>1260</v>
      </c>
      <c r="AA587" s="27">
        <v>0</v>
      </c>
      <c r="AB587" s="27">
        <v>0</v>
      </c>
      <c r="AC587" s="30">
        <v>6.6666666666666666E-2</v>
      </c>
      <c r="AD587" s="27">
        <v>0.11</v>
      </c>
      <c r="AE587" s="27">
        <v>0.08</v>
      </c>
      <c r="AF587" s="29">
        <v>0.51239999999999997</v>
      </c>
      <c r="AG587" s="29">
        <v>0.47039999999999998</v>
      </c>
      <c r="AH587" s="30">
        <v>4.2000000000000003E-2</v>
      </c>
      <c r="AI587" s="54">
        <v>5.5500000000000001E-2</v>
      </c>
      <c r="AJ587" s="28">
        <v>21.333333333333332</v>
      </c>
      <c r="AK587" s="29">
        <v>33.93</v>
      </c>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6"/>
      <c r="DG587" s="6"/>
      <c r="DH587" s="6"/>
      <c r="DI587" s="6"/>
      <c r="DJ587" s="6"/>
      <c r="DK587" s="6"/>
      <c r="DL587" s="6"/>
      <c r="DM587" s="6"/>
      <c r="DN587" s="6"/>
      <c r="DO587" s="6"/>
      <c r="DP587" s="6"/>
      <c r="DQ587" s="6"/>
      <c r="DR587" s="6"/>
      <c r="DS587" s="6"/>
      <c r="DT587" s="6"/>
      <c r="DU587" s="6"/>
      <c r="DV587" s="6"/>
      <c r="DW587" s="6"/>
      <c r="DX587" s="6"/>
      <c r="DY587" s="6"/>
      <c r="DZ587" s="6"/>
      <c r="EA587" s="6"/>
      <c r="EB587" s="6"/>
      <c r="EC587" s="6"/>
      <c r="ED587" s="6"/>
      <c r="EE587" s="6"/>
      <c r="EF587" s="6"/>
      <c r="EG587" s="6"/>
      <c r="EH587" s="6"/>
      <c r="EI587" s="6"/>
      <c r="EJ587" s="6"/>
      <c r="EK587" s="6"/>
      <c r="EL587" s="6"/>
      <c r="EM587" s="6"/>
      <c r="EN587" s="6"/>
      <c r="EO587" s="6"/>
      <c r="EP587" s="6"/>
      <c r="EQ587" s="6"/>
      <c r="ER587" s="6"/>
      <c r="ES587" s="6"/>
      <c r="ET587" s="6"/>
      <c r="EU587" s="6"/>
      <c r="EV587" s="6"/>
      <c r="EW587" s="6"/>
      <c r="EX587" s="6"/>
      <c r="EY587" s="6"/>
      <c r="EZ587" s="6"/>
      <c r="FA587" s="6"/>
      <c r="FB587" s="6"/>
      <c r="FC587" s="6"/>
      <c r="FD587" s="6"/>
      <c r="FE587" s="6"/>
      <c r="FF587" s="6"/>
      <c r="FG587" s="6"/>
      <c r="FH587" s="6"/>
      <c r="FI587" s="6"/>
      <c r="FJ587" s="6"/>
      <c r="FK587" s="6"/>
      <c r="FL587" s="6"/>
      <c r="FM587" s="6"/>
      <c r="FN587" s="6"/>
      <c r="FO587" s="6"/>
      <c r="FP587" s="6"/>
      <c r="FQ587" s="6"/>
      <c r="FR587" s="6"/>
      <c r="FS587" s="6"/>
      <c r="FT587" s="6"/>
      <c r="FU587" s="6"/>
      <c r="FV587" s="6"/>
      <c r="FW587" s="6"/>
      <c r="FX587" s="6"/>
      <c r="FY587" s="6"/>
      <c r="FZ587" s="6"/>
      <c r="GA587" s="6"/>
      <c r="GB587" s="6"/>
      <c r="GC587" s="6"/>
      <c r="GD587" s="6"/>
      <c r="GE587" s="6"/>
      <c r="GF587" s="6"/>
      <c r="GG587" s="6"/>
      <c r="GH587" s="6"/>
      <c r="GI587" s="6"/>
      <c r="GJ587" s="6"/>
      <c r="GK587" s="6"/>
      <c r="GL587" s="6"/>
      <c r="GM587" s="6"/>
      <c r="GN587" s="6"/>
      <c r="GO587" s="6"/>
      <c r="GP587" s="6"/>
      <c r="GQ587" s="6"/>
      <c r="GR587" s="6"/>
      <c r="GS587" s="6"/>
      <c r="GT587" s="6"/>
      <c r="GU587" s="6"/>
      <c r="GV587" s="6"/>
      <c r="GW587" s="6"/>
      <c r="GX587" s="6"/>
      <c r="GY587" s="6"/>
      <c r="GZ587" s="6"/>
      <c r="HA587" s="6"/>
      <c r="HB587" s="6"/>
      <c r="HC587" s="6"/>
      <c r="HD587" s="6"/>
      <c r="HE587" s="6"/>
      <c r="HF587" s="6"/>
      <c r="HG587" s="6"/>
      <c r="HH587" s="6"/>
      <c r="HI587" s="6"/>
      <c r="HJ587" s="6"/>
      <c r="HK587" s="6"/>
      <c r="HL587" s="6"/>
      <c r="HM587" s="6"/>
      <c r="HN587" s="6"/>
      <c r="HO587" s="6"/>
      <c r="HP587" s="6"/>
      <c r="HQ587" s="6"/>
      <c r="HR587" s="6"/>
      <c r="HS587" s="6"/>
      <c r="HT587" s="6"/>
      <c r="HU587" s="6"/>
      <c r="HV587" s="6"/>
      <c r="HW587" s="6"/>
      <c r="HX587" s="6"/>
      <c r="HY587" s="6"/>
      <c r="HZ587" s="6"/>
      <c r="IA587" s="6"/>
      <c r="IB587" s="6"/>
      <c r="IC587" s="6"/>
      <c r="ID587" s="6"/>
      <c r="IE587" s="6"/>
      <c r="IF587" s="6"/>
      <c r="IG587" s="6"/>
      <c r="IH587" s="6"/>
      <c r="II587" s="6"/>
      <c r="IJ587" s="6"/>
      <c r="IK587" s="6"/>
      <c r="IL587" s="6"/>
      <c r="IM587" s="6"/>
      <c r="IN587" s="6"/>
      <c r="IO587" s="6"/>
      <c r="IP587" s="6"/>
      <c r="IQ587" s="6"/>
      <c r="IR587" s="6"/>
      <c r="IS587" s="6"/>
      <c r="IT587" s="6"/>
      <c r="IU587" s="6"/>
      <c r="IV587" s="6"/>
    </row>
    <row r="588" spans="1:256" s="35" customFormat="1" ht="8.25">
      <c r="A588" s="176" t="s">
        <v>112</v>
      </c>
      <c r="B588" s="189"/>
      <c r="C588" s="189"/>
      <c r="D588" s="190"/>
      <c r="E588" s="172"/>
      <c r="F588" s="39"/>
      <c r="G588" s="25"/>
      <c r="H588" s="40" t="s">
        <v>2318</v>
      </c>
      <c r="I588" s="40" t="s">
        <v>2317</v>
      </c>
      <c r="J588" s="40" t="s">
        <v>1902</v>
      </c>
      <c r="K588" s="40"/>
      <c r="L588" s="40"/>
      <c r="M588" s="40" t="s">
        <v>2276</v>
      </c>
      <c r="N588" s="25" t="s">
        <v>2316</v>
      </c>
      <c r="O588" s="40"/>
      <c r="P588" s="25"/>
      <c r="Q588" s="25"/>
      <c r="R588" s="25"/>
      <c r="S588" s="25"/>
      <c r="T588" s="39"/>
      <c r="U588" s="39"/>
      <c r="V588" s="25"/>
      <c r="W588" s="25"/>
      <c r="X588" s="25"/>
      <c r="Y588" s="25"/>
      <c r="Z588" s="25" t="s">
        <v>2315</v>
      </c>
      <c r="AA588" s="25"/>
      <c r="AB588" s="25"/>
      <c r="AC588" s="39">
        <v>2.8867513459481291E-2</v>
      </c>
      <c r="AD588" s="39"/>
      <c r="AE588" s="39"/>
      <c r="AF588" s="39"/>
      <c r="AG588" s="39">
        <v>0.19218393966891884</v>
      </c>
      <c r="AH588" s="39" t="s">
        <v>1924</v>
      </c>
      <c r="AI588" s="38" t="s">
        <v>2314</v>
      </c>
      <c r="AJ588" s="25">
        <v>7.7674534651540315</v>
      </c>
      <c r="AK588" s="40"/>
      <c r="AL588" s="41"/>
      <c r="AM588" s="41"/>
      <c r="AN588" s="41"/>
      <c r="AO588" s="41"/>
      <c r="AP588" s="41"/>
      <c r="AQ588" s="41"/>
      <c r="AR588" s="41"/>
      <c r="AS588" s="41"/>
      <c r="AT588" s="41"/>
      <c r="AU588" s="41"/>
      <c r="AV588" s="41"/>
      <c r="AW588" s="41"/>
      <c r="AX588" s="41"/>
      <c r="AY588" s="41"/>
      <c r="AZ588" s="41"/>
      <c r="BA588" s="41"/>
      <c r="BB588" s="41"/>
      <c r="BC588" s="41"/>
      <c r="BD588" s="41"/>
      <c r="BE588" s="41"/>
      <c r="BF588" s="41"/>
      <c r="BG588" s="41"/>
      <c r="BH588" s="41"/>
      <c r="BI588" s="41"/>
      <c r="BJ588" s="41"/>
      <c r="BK588" s="41"/>
      <c r="BL588" s="41"/>
      <c r="BM588" s="41"/>
      <c r="BN588" s="41"/>
      <c r="BO588" s="41"/>
      <c r="BP588" s="41"/>
      <c r="BQ588" s="41"/>
      <c r="BR588" s="41"/>
      <c r="BS588" s="41"/>
      <c r="BT588" s="41"/>
      <c r="BU588" s="41"/>
      <c r="BV588" s="41"/>
      <c r="BW588" s="41"/>
      <c r="BX588" s="41"/>
      <c r="BY588" s="41"/>
      <c r="BZ588" s="41"/>
      <c r="CA588" s="41"/>
      <c r="CB588" s="41"/>
      <c r="CC588" s="41"/>
      <c r="CD588" s="41"/>
      <c r="CE588" s="41"/>
      <c r="CF588" s="41"/>
      <c r="CG588" s="41"/>
      <c r="CH588" s="41"/>
      <c r="CI588" s="41"/>
      <c r="CJ588" s="41"/>
      <c r="CK588" s="41"/>
      <c r="CL588" s="41"/>
      <c r="CM588" s="41"/>
      <c r="CN588" s="41"/>
      <c r="CO588" s="41"/>
      <c r="CP588" s="41"/>
      <c r="CQ588" s="41"/>
      <c r="CR588" s="41"/>
      <c r="CS588" s="41"/>
      <c r="CT588" s="41"/>
      <c r="CU588" s="41"/>
      <c r="CV588" s="41"/>
      <c r="CW588" s="41"/>
      <c r="CX588" s="41"/>
      <c r="CY588" s="41"/>
      <c r="CZ588" s="41"/>
      <c r="DA588" s="41"/>
      <c r="DB588" s="41"/>
      <c r="DC588" s="41"/>
      <c r="DD588" s="41"/>
      <c r="DE588" s="41"/>
      <c r="DF588" s="41"/>
      <c r="DG588" s="41"/>
      <c r="DH588" s="41"/>
      <c r="DI588" s="41"/>
      <c r="DJ588" s="41"/>
      <c r="DK588" s="41"/>
      <c r="DL588" s="41"/>
      <c r="DM588" s="41"/>
      <c r="DN588" s="41"/>
      <c r="DO588" s="41"/>
      <c r="DP588" s="41"/>
      <c r="DQ588" s="41"/>
      <c r="DR588" s="41"/>
      <c r="DS588" s="41"/>
      <c r="DT588" s="41"/>
      <c r="DU588" s="41"/>
      <c r="DV588" s="41"/>
      <c r="DW588" s="41"/>
      <c r="DX588" s="41"/>
      <c r="DY588" s="41"/>
      <c r="DZ588" s="41"/>
      <c r="EA588" s="41"/>
      <c r="EB588" s="41"/>
      <c r="EC588" s="41"/>
      <c r="ED588" s="41"/>
      <c r="EE588" s="41"/>
      <c r="EF588" s="41"/>
      <c r="EG588" s="41"/>
      <c r="EH588" s="41"/>
      <c r="EI588" s="41"/>
      <c r="EJ588" s="41"/>
      <c r="EK588" s="41"/>
      <c r="EL588" s="41"/>
      <c r="EM588" s="41"/>
      <c r="EN588" s="41"/>
      <c r="EO588" s="41"/>
      <c r="EP588" s="41"/>
      <c r="EQ588" s="41"/>
      <c r="ER588" s="41"/>
      <c r="ES588" s="41"/>
      <c r="ET588" s="41"/>
      <c r="EU588" s="41"/>
      <c r="EV588" s="41"/>
      <c r="EW588" s="41"/>
      <c r="EX588" s="41"/>
      <c r="EY588" s="41"/>
      <c r="EZ588" s="41"/>
      <c r="FA588" s="41"/>
      <c r="FB588" s="41"/>
      <c r="FC588" s="41"/>
      <c r="FD588" s="41"/>
      <c r="FE588" s="41"/>
      <c r="FF588" s="41"/>
      <c r="FG588" s="41"/>
      <c r="FH588" s="41"/>
      <c r="FI588" s="41"/>
      <c r="FJ588" s="41"/>
      <c r="FK588" s="41"/>
      <c r="FL588" s="41"/>
      <c r="FM588" s="41"/>
      <c r="FN588" s="41"/>
      <c r="FO588" s="41"/>
      <c r="FP588" s="41"/>
      <c r="FQ588" s="41"/>
      <c r="FR588" s="41"/>
      <c r="FS588" s="41"/>
      <c r="FT588" s="41"/>
      <c r="FU588" s="41"/>
      <c r="FV588" s="41"/>
      <c r="FW588" s="41"/>
      <c r="FX588" s="41"/>
      <c r="FY588" s="41"/>
      <c r="FZ588" s="41"/>
      <c r="GA588" s="41"/>
      <c r="GB588" s="41"/>
      <c r="GC588" s="41"/>
      <c r="GD588" s="41"/>
      <c r="GE588" s="41"/>
      <c r="GF588" s="41"/>
      <c r="GG588" s="41"/>
      <c r="GH588" s="41"/>
      <c r="GI588" s="41"/>
      <c r="GJ588" s="41"/>
      <c r="GK588" s="41"/>
      <c r="GL588" s="41"/>
      <c r="GM588" s="41"/>
      <c r="GN588" s="41"/>
      <c r="GO588" s="41"/>
      <c r="GP588" s="41"/>
      <c r="GQ588" s="41"/>
      <c r="GR588" s="41"/>
      <c r="GS588" s="41"/>
      <c r="GT588" s="41"/>
      <c r="GU588" s="41"/>
      <c r="GV588" s="41"/>
      <c r="GW588" s="41"/>
      <c r="GX588" s="41"/>
      <c r="GY588" s="41"/>
      <c r="GZ588" s="41"/>
      <c r="HA588" s="41"/>
      <c r="HB588" s="41"/>
      <c r="HC588" s="41"/>
      <c r="HD588" s="41"/>
      <c r="HE588" s="41"/>
      <c r="HF588" s="41"/>
      <c r="HG588" s="41"/>
      <c r="HH588" s="41"/>
      <c r="HI588" s="41"/>
      <c r="HJ588" s="41"/>
      <c r="HK588" s="41"/>
      <c r="HL588" s="41"/>
      <c r="HM588" s="41"/>
      <c r="HN588" s="41"/>
      <c r="HO588" s="41"/>
      <c r="HP588" s="41"/>
      <c r="HQ588" s="41"/>
      <c r="HR588" s="41"/>
      <c r="HS588" s="41"/>
      <c r="HT588" s="41"/>
      <c r="HU588" s="41"/>
      <c r="HV588" s="41"/>
      <c r="HW588" s="41"/>
      <c r="HX588" s="41"/>
      <c r="HY588" s="41"/>
      <c r="HZ588" s="41"/>
      <c r="IA588" s="41"/>
      <c r="IB588" s="41"/>
      <c r="IC588" s="41"/>
      <c r="ID588" s="41"/>
      <c r="IE588" s="41"/>
      <c r="IF588" s="41"/>
      <c r="IG588" s="41"/>
      <c r="IH588" s="41"/>
      <c r="II588" s="41"/>
      <c r="IJ588" s="41"/>
      <c r="IK588" s="41"/>
      <c r="IL588" s="41"/>
      <c r="IM588" s="41"/>
      <c r="IN588" s="41"/>
      <c r="IO588" s="41"/>
      <c r="IP588" s="41"/>
      <c r="IQ588" s="41"/>
      <c r="IR588" s="41"/>
      <c r="IS588" s="41"/>
      <c r="IT588" s="41"/>
      <c r="IU588" s="41"/>
      <c r="IV588" s="41"/>
    </row>
    <row r="589" spans="1:256" s="24" customFormat="1" ht="8.25">
      <c r="A589" s="177" t="s">
        <v>113</v>
      </c>
      <c r="B589" s="191"/>
      <c r="C589" s="191"/>
      <c r="D589" s="192"/>
      <c r="E589" s="169"/>
      <c r="F589" s="39"/>
      <c r="G589" s="25"/>
      <c r="H589" s="25">
        <v>2</v>
      </c>
      <c r="I589" s="25">
        <v>2</v>
      </c>
      <c r="J589" s="25">
        <v>2</v>
      </c>
      <c r="K589" s="25"/>
      <c r="L589" s="25">
        <v>1</v>
      </c>
      <c r="M589" s="25">
        <v>2</v>
      </c>
      <c r="N589" s="25">
        <v>2</v>
      </c>
      <c r="O589" s="25">
        <v>1</v>
      </c>
      <c r="P589" s="25">
        <v>1</v>
      </c>
      <c r="Q589" s="25">
        <v>1</v>
      </c>
      <c r="R589" s="25">
        <v>1</v>
      </c>
      <c r="S589" s="25">
        <v>1</v>
      </c>
      <c r="T589" s="25">
        <v>1</v>
      </c>
      <c r="U589" s="25">
        <v>1</v>
      </c>
      <c r="V589" s="25"/>
      <c r="W589" s="25">
        <v>1</v>
      </c>
      <c r="X589" s="25"/>
      <c r="Y589" s="25">
        <v>1</v>
      </c>
      <c r="Z589" s="25">
        <v>2</v>
      </c>
      <c r="AA589" s="25">
        <v>1</v>
      </c>
      <c r="AB589" s="25">
        <v>1</v>
      </c>
      <c r="AC589" s="25">
        <v>3</v>
      </c>
      <c r="AD589" s="25">
        <v>1</v>
      </c>
      <c r="AE589" s="25">
        <v>1</v>
      </c>
      <c r="AF589" s="25"/>
      <c r="AG589" s="25">
        <v>5</v>
      </c>
      <c r="AH589" s="25">
        <v>2</v>
      </c>
      <c r="AI589" s="25">
        <v>2</v>
      </c>
      <c r="AJ589" s="25">
        <v>3</v>
      </c>
      <c r="AK589" s="25">
        <v>1</v>
      </c>
      <c r="AL589" s="33"/>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c r="CN589" s="33"/>
      <c r="CO589" s="33"/>
      <c r="CP589" s="33"/>
      <c r="CQ589" s="33"/>
      <c r="CR589" s="33"/>
      <c r="CS589" s="33"/>
      <c r="CT589" s="33"/>
      <c r="CU589" s="33"/>
      <c r="CV589" s="33"/>
      <c r="CW589" s="33"/>
      <c r="CX589" s="33"/>
      <c r="CY589" s="33"/>
      <c r="CZ589" s="33"/>
      <c r="DA589" s="33"/>
      <c r="DB589" s="33"/>
      <c r="DC589" s="33"/>
      <c r="DD589" s="33"/>
      <c r="DE589" s="33"/>
      <c r="DF589" s="33"/>
      <c r="DG589" s="33"/>
      <c r="DH589" s="33"/>
      <c r="DI589" s="33"/>
      <c r="DJ589" s="33"/>
      <c r="DK589" s="33"/>
      <c r="DL589" s="33"/>
      <c r="DM589" s="33"/>
      <c r="DN589" s="33"/>
      <c r="DO589" s="33"/>
      <c r="DP589" s="33"/>
      <c r="DQ589" s="33"/>
      <c r="DR589" s="33"/>
      <c r="DS589" s="33"/>
      <c r="DT589" s="33"/>
      <c r="DU589" s="33"/>
      <c r="DV589" s="33"/>
      <c r="DW589" s="33"/>
      <c r="DX589" s="33"/>
      <c r="DY589" s="33"/>
      <c r="DZ589" s="33"/>
      <c r="EA589" s="33"/>
      <c r="EB589" s="33"/>
      <c r="EC589" s="33"/>
      <c r="ED589" s="33"/>
      <c r="EE589" s="33"/>
      <c r="EF589" s="33"/>
      <c r="EG589" s="33"/>
      <c r="EH589" s="33"/>
      <c r="EI589" s="33"/>
      <c r="EJ589" s="33"/>
      <c r="EK589" s="33"/>
      <c r="EL589" s="33"/>
      <c r="EM589" s="33"/>
      <c r="EN589" s="33"/>
      <c r="EO589" s="33"/>
      <c r="EP589" s="33"/>
      <c r="EQ589" s="33"/>
      <c r="ER589" s="33"/>
      <c r="ES589" s="33"/>
      <c r="ET589" s="33"/>
      <c r="EU589" s="33"/>
      <c r="EV589" s="33"/>
      <c r="EW589" s="33"/>
      <c r="EX589" s="33"/>
      <c r="EY589" s="33"/>
      <c r="EZ589" s="33"/>
      <c r="FA589" s="33"/>
      <c r="FB589" s="33"/>
      <c r="FC589" s="33"/>
      <c r="FD589" s="33"/>
      <c r="FE589" s="33"/>
      <c r="FF589" s="33"/>
      <c r="FG589" s="33"/>
      <c r="FH589" s="33"/>
      <c r="FI589" s="33"/>
      <c r="FJ589" s="33"/>
      <c r="FK589" s="33"/>
      <c r="FL589" s="33"/>
      <c r="FM589" s="33"/>
      <c r="FN589" s="33"/>
      <c r="FO589" s="33"/>
      <c r="FP589" s="33"/>
      <c r="FQ589" s="33"/>
      <c r="FR589" s="33"/>
      <c r="FS589" s="33"/>
      <c r="FT589" s="33"/>
      <c r="FU589" s="33"/>
      <c r="FV589" s="33"/>
      <c r="FW589" s="33"/>
      <c r="FX589" s="33"/>
      <c r="FY589" s="33"/>
      <c r="FZ589" s="33"/>
      <c r="GA589" s="33"/>
      <c r="GB589" s="33"/>
      <c r="GC589" s="33"/>
      <c r="GD589" s="33"/>
      <c r="GE589" s="33"/>
      <c r="GF589" s="33"/>
      <c r="GG589" s="33"/>
      <c r="GH589" s="33"/>
      <c r="GI589" s="33"/>
      <c r="GJ589" s="33"/>
      <c r="GK589" s="33"/>
      <c r="GL589" s="33"/>
      <c r="GM589" s="33"/>
      <c r="GN589" s="33"/>
      <c r="GO589" s="33"/>
      <c r="GP589" s="33"/>
      <c r="GQ589" s="33"/>
      <c r="GR589" s="33"/>
      <c r="GS589" s="33"/>
      <c r="GT589" s="33"/>
      <c r="GU589" s="33"/>
      <c r="GV589" s="33"/>
      <c r="GW589" s="33"/>
      <c r="GX589" s="33"/>
      <c r="GY589" s="33"/>
      <c r="GZ589" s="33"/>
      <c r="HA589" s="33"/>
      <c r="HB589" s="33"/>
      <c r="HC589" s="33"/>
      <c r="HD589" s="33"/>
      <c r="HE589" s="33"/>
      <c r="HF589" s="33"/>
      <c r="HG589" s="33"/>
      <c r="HH589" s="33"/>
      <c r="HI589" s="33"/>
      <c r="HJ589" s="33"/>
      <c r="HK589" s="33"/>
      <c r="HL589" s="33"/>
      <c r="HM589" s="33"/>
      <c r="HN589" s="33"/>
      <c r="HO589" s="33"/>
      <c r="HP589" s="33"/>
      <c r="HQ589" s="33"/>
      <c r="HR589" s="33"/>
      <c r="HS589" s="33"/>
      <c r="HT589" s="33"/>
      <c r="HU589" s="33"/>
      <c r="HV589" s="33"/>
      <c r="HW589" s="33"/>
      <c r="HX589" s="33"/>
      <c r="HY589" s="33"/>
      <c r="HZ589" s="33"/>
      <c r="IA589" s="33"/>
      <c r="IB589" s="33"/>
      <c r="IC589" s="33"/>
      <c r="ID589" s="33"/>
      <c r="IE589" s="33"/>
      <c r="IF589" s="33"/>
      <c r="IG589" s="33"/>
      <c r="IH589" s="33"/>
      <c r="II589" s="33"/>
      <c r="IJ589" s="33"/>
      <c r="IK589" s="33"/>
      <c r="IL589" s="33"/>
      <c r="IM589" s="33"/>
      <c r="IN589" s="33"/>
      <c r="IO589" s="33"/>
      <c r="IP589" s="33"/>
      <c r="IQ589" s="33"/>
      <c r="IR589" s="33"/>
      <c r="IS589" s="33"/>
      <c r="IT589" s="33"/>
      <c r="IU589" s="33"/>
      <c r="IV589" s="33"/>
    </row>
    <row r="590" spans="1:256" ht="45">
      <c r="A590" s="178" t="s">
        <v>1156</v>
      </c>
      <c r="B590" s="163" t="s">
        <v>1154</v>
      </c>
      <c r="C590" s="174" t="s">
        <v>1157</v>
      </c>
      <c r="D590" s="179" t="s">
        <v>1155</v>
      </c>
      <c r="E590" s="164" t="s">
        <v>1158</v>
      </c>
      <c r="F590" s="8">
        <v>0.71</v>
      </c>
      <c r="G590" s="10" t="s">
        <v>2313</v>
      </c>
      <c r="H590" s="11">
        <v>72.33</v>
      </c>
      <c r="I590" s="11">
        <v>1.2333333333333334</v>
      </c>
      <c r="J590" s="11">
        <v>0.71</v>
      </c>
      <c r="K590" s="11">
        <v>21.116666666666674</v>
      </c>
      <c r="L590" s="11">
        <v>3.63</v>
      </c>
      <c r="M590" s="11">
        <v>0.98</v>
      </c>
      <c r="N590" s="10">
        <v>56.84</v>
      </c>
      <c r="O590" s="11">
        <v>0.77800000000000002</v>
      </c>
      <c r="P590" s="10">
        <v>23.69</v>
      </c>
      <c r="Q590" s="10">
        <v>22.69</v>
      </c>
      <c r="R590" s="10">
        <v>348.33</v>
      </c>
      <c r="S590" s="10" t="s">
        <v>629</v>
      </c>
      <c r="T590" s="8">
        <v>1.68</v>
      </c>
      <c r="U590" s="8">
        <v>1.0530900000000001</v>
      </c>
      <c r="V590" s="10">
        <v>309.84666666666664</v>
      </c>
      <c r="W590" s="10">
        <v>0</v>
      </c>
      <c r="X590" s="10">
        <v>3720</v>
      </c>
      <c r="Y590" s="10"/>
      <c r="Z590" s="10">
        <v>3720</v>
      </c>
      <c r="AA590" s="12"/>
      <c r="AB590" s="12">
        <v>0</v>
      </c>
      <c r="AC590" s="8"/>
      <c r="AD590" s="12">
        <v>0.03</v>
      </c>
      <c r="AE590" s="12">
        <v>0.23</v>
      </c>
      <c r="AF590" s="8" t="s">
        <v>193</v>
      </c>
      <c r="AG590" s="11">
        <v>0.46</v>
      </c>
      <c r="AH590" s="12"/>
      <c r="AI590" s="13"/>
      <c r="AJ590" s="10"/>
      <c r="AK590" s="11">
        <v>65.58</v>
      </c>
    </row>
    <row r="591" spans="1:256" s="41" customFormat="1" ht="8.25">
      <c r="A591" s="197" t="s">
        <v>112</v>
      </c>
      <c r="B591" s="193"/>
      <c r="C591" s="193"/>
      <c r="D591" s="194"/>
      <c r="E591" s="181"/>
      <c r="F591" s="43"/>
      <c r="G591" s="34"/>
      <c r="H591" s="44">
        <v>11.758473540387801</v>
      </c>
      <c r="I591" s="44">
        <v>0.65896383309961193</v>
      </c>
      <c r="J591" s="44"/>
      <c r="K591" s="44"/>
      <c r="L591" s="44"/>
      <c r="M591" s="44"/>
      <c r="N591" s="34" t="s">
        <v>2312</v>
      </c>
      <c r="O591" s="44"/>
      <c r="P591" s="34"/>
      <c r="Q591" s="34"/>
      <c r="R591" s="34"/>
      <c r="S591" s="34"/>
      <c r="T591" s="43"/>
      <c r="U591" s="43" t="s">
        <v>2311</v>
      </c>
      <c r="V591" s="34"/>
      <c r="W591" s="34"/>
      <c r="X591" s="34"/>
      <c r="Y591" s="34"/>
      <c r="Z591" s="34"/>
      <c r="AA591" s="34"/>
      <c r="AB591" s="34"/>
      <c r="AC591" s="43"/>
      <c r="AD591" s="43"/>
      <c r="AE591" s="43"/>
      <c r="AF591" s="43"/>
      <c r="AG591" s="43"/>
      <c r="AH591" s="43"/>
      <c r="AI591" s="42"/>
      <c r="AJ591" s="34"/>
      <c r="AK591" s="44">
        <v>91.364320716568542</v>
      </c>
    </row>
    <row r="592" spans="1:256" s="33" customFormat="1" ht="8.25">
      <c r="A592" s="198" t="s">
        <v>113</v>
      </c>
      <c r="B592" s="195"/>
      <c r="C592" s="195"/>
      <c r="D592" s="196"/>
      <c r="E592" s="171"/>
      <c r="F592" s="43"/>
      <c r="G592" s="34"/>
      <c r="H592" s="34">
        <v>3</v>
      </c>
      <c r="I592" s="34">
        <v>3</v>
      </c>
      <c r="J592" s="34">
        <v>1</v>
      </c>
      <c r="K592" s="34"/>
      <c r="L592" s="34">
        <v>1</v>
      </c>
      <c r="M592" s="34">
        <v>1</v>
      </c>
      <c r="N592" s="34">
        <v>2</v>
      </c>
      <c r="O592" s="34">
        <v>1</v>
      </c>
      <c r="P592" s="34">
        <v>1</v>
      </c>
      <c r="Q592" s="34">
        <v>1</v>
      </c>
      <c r="R592" s="34">
        <v>1</v>
      </c>
      <c r="S592" s="34">
        <v>1</v>
      </c>
      <c r="T592" s="34">
        <v>1</v>
      </c>
      <c r="U592" s="34">
        <v>2</v>
      </c>
      <c r="V592" s="34"/>
      <c r="W592" s="34">
        <v>1</v>
      </c>
      <c r="X592" s="34">
        <v>1</v>
      </c>
      <c r="Y592" s="34"/>
      <c r="Z592" s="34">
        <v>1</v>
      </c>
      <c r="AA592" s="34"/>
      <c r="AB592" s="34">
        <v>1</v>
      </c>
      <c r="AC592" s="34"/>
      <c r="AD592" s="34">
        <v>1</v>
      </c>
      <c r="AE592" s="34">
        <v>1</v>
      </c>
      <c r="AF592" s="34">
        <v>1</v>
      </c>
      <c r="AG592" s="34">
        <v>1</v>
      </c>
      <c r="AH592" s="34"/>
      <c r="AI592" s="34"/>
      <c r="AJ592" s="34"/>
      <c r="AK592" s="34">
        <v>3</v>
      </c>
    </row>
    <row r="593" spans="1:256" s="18" customFormat="1" ht="45">
      <c r="A593" s="175" t="s">
        <v>1229</v>
      </c>
      <c r="B593" s="188" t="s">
        <v>1231</v>
      </c>
      <c r="C593" s="173" t="s">
        <v>1230</v>
      </c>
      <c r="D593" s="186" t="s">
        <v>1225</v>
      </c>
      <c r="E593" s="167" t="s">
        <v>1232</v>
      </c>
      <c r="F593" s="30">
        <v>0.9</v>
      </c>
      <c r="G593" s="28" t="s">
        <v>2310</v>
      </c>
      <c r="H593" s="29">
        <v>95.5</v>
      </c>
      <c r="I593" s="29">
        <v>0.3</v>
      </c>
      <c r="J593" s="29">
        <v>0.2</v>
      </c>
      <c r="K593" s="29">
        <v>2.7999999999999972</v>
      </c>
      <c r="L593" s="29">
        <v>0.8</v>
      </c>
      <c r="M593" s="29">
        <v>0.4</v>
      </c>
      <c r="N593" s="28">
        <v>21</v>
      </c>
      <c r="O593" s="29" t="s">
        <v>120</v>
      </c>
      <c r="P593" s="28">
        <v>20</v>
      </c>
      <c r="Q593" s="28">
        <v>35</v>
      </c>
      <c r="R593" s="28">
        <v>130</v>
      </c>
      <c r="S593" s="28">
        <v>7</v>
      </c>
      <c r="T593" s="30">
        <v>0.06</v>
      </c>
      <c r="U593" s="30">
        <v>0.09</v>
      </c>
      <c r="V593" s="28">
        <v>3.5714285714285712</v>
      </c>
      <c r="W593" s="28">
        <v>0</v>
      </c>
      <c r="X593" s="28">
        <v>42.857142857142854</v>
      </c>
      <c r="Y593" s="28">
        <v>0</v>
      </c>
      <c r="Z593" s="28">
        <v>42.857142857142854</v>
      </c>
      <c r="AA593" s="27">
        <v>0</v>
      </c>
      <c r="AB593" s="27">
        <v>0</v>
      </c>
      <c r="AC593" s="30">
        <v>6.6666666666666666E-2</v>
      </c>
      <c r="AD593" s="27">
        <v>0.11</v>
      </c>
      <c r="AE593" s="27">
        <v>0.08</v>
      </c>
      <c r="AF593" s="29">
        <v>0.51239999999999997</v>
      </c>
      <c r="AG593" s="29">
        <v>0.47039999999999998</v>
      </c>
      <c r="AH593" s="30">
        <v>4.2000000000000003E-2</v>
      </c>
      <c r="AI593" s="54">
        <v>5.5500000000000001E-2</v>
      </c>
      <c r="AJ593" s="28">
        <v>21.333333333333332</v>
      </c>
      <c r="AK593" s="29">
        <v>26</v>
      </c>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6"/>
      <c r="DG593" s="6"/>
      <c r="DH593" s="6"/>
      <c r="DI593" s="6"/>
      <c r="DJ593" s="6"/>
      <c r="DK593" s="6"/>
      <c r="DL593" s="6"/>
      <c r="DM593" s="6"/>
      <c r="DN593" s="6"/>
      <c r="DO593" s="6"/>
      <c r="DP593" s="6"/>
      <c r="DQ593" s="6"/>
      <c r="DR593" s="6"/>
      <c r="DS593" s="6"/>
      <c r="DT593" s="6"/>
      <c r="DU593" s="6"/>
      <c r="DV593" s="6"/>
      <c r="DW593" s="6"/>
      <c r="DX593" s="6"/>
      <c r="DY593" s="6"/>
      <c r="DZ593" s="6"/>
      <c r="EA593" s="6"/>
      <c r="EB593" s="6"/>
      <c r="EC593" s="6"/>
      <c r="ED593" s="6"/>
      <c r="EE593" s="6"/>
      <c r="EF593" s="6"/>
      <c r="EG593" s="6"/>
      <c r="EH593" s="6"/>
      <c r="EI593" s="6"/>
      <c r="EJ593" s="6"/>
      <c r="EK593" s="6"/>
      <c r="EL593" s="6"/>
      <c r="EM593" s="6"/>
      <c r="EN593" s="6"/>
      <c r="EO593" s="6"/>
      <c r="EP593" s="6"/>
      <c r="EQ593" s="6"/>
      <c r="ER593" s="6"/>
      <c r="ES593" s="6"/>
      <c r="ET593" s="6"/>
      <c r="EU593" s="6"/>
      <c r="EV593" s="6"/>
      <c r="EW593" s="6"/>
      <c r="EX593" s="6"/>
      <c r="EY593" s="6"/>
      <c r="EZ593" s="6"/>
      <c r="FA593" s="6"/>
      <c r="FB593" s="6"/>
      <c r="FC593" s="6"/>
      <c r="FD593" s="6"/>
      <c r="FE593" s="6"/>
      <c r="FF593" s="6"/>
      <c r="FG593" s="6"/>
      <c r="FH593" s="6"/>
      <c r="FI593" s="6"/>
      <c r="FJ593" s="6"/>
      <c r="FK593" s="6"/>
      <c r="FL593" s="6"/>
      <c r="FM593" s="6"/>
      <c r="FN593" s="6"/>
      <c r="FO593" s="6"/>
      <c r="FP593" s="6"/>
      <c r="FQ593" s="6"/>
      <c r="FR593" s="6"/>
      <c r="FS593" s="6"/>
      <c r="FT593" s="6"/>
      <c r="FU593" s="6"/>
      <c r="FV593" s="6"/>
      <c r="FW593" s="6"/>
      <c r="FX593" s="6"/>
      <c r="FY593" s="6"/>
      <c r="FZ593" s="6"/>
      <c r="GA593" s="6"/>
      <c r="GB593" s="6"/>
      <c r="GC593" s="6"/>
      <c r="GD593" s="6"/>
      <c r="GE593" s="6"/>
      <c r="GF593" s="6"/>
      <c r="GG593" s="6"/>
      <c r="GH593" s="6"/>
      <c r="GI593" s="6"/>
      <c r="GJ593" s="6"/>
      <c r="GK593" s="6"/>
      <c r="GL593" s="6"/>
      <c r="GM593" s="6"/>
      <c r="GN593" s="6"/>
      <c r="GO593" s="6"/>
      <c r="GP593" s="6"/>
      <c r="GQ593" s="6"/>
      <c r="GR593" s="6"/>
      <c r="GS593" s="6"/>
      <c r="GT593" s="6"/>
      <c r="GU593" s="6"/>
      <c r="GV593" s="6"/>
      <c r="GW593" s="6"/>
      <c r="GX593" s="6"/>
      <c r="GY593" s="6"/>
      <c r="GZ593" s="6"/>
      <c r="HA593" s="6"/>
      <c r="HB593" s="6"/>
      <c r="HC593" s="6"/>
      <c r="HD593" s="6"/>
      <c r="HE593" s="6"/>
      <c r="HF593" s="6"/>
      <c r="HG593" s="6"/>
      <c r="HH593" s="6"/>
      <c r="HI593" s="6"/>
      <c r="HJ593" s="6"/>
      <c r="HK593" s="6"/>
      <c r="HL593" s="6"/>
      <c r="HM593" s="6"/>
      <c r="HN593" s="6"/>
      <c r="HO593" s="6"/>
      <c r="HP593" s="6"/>
      <c r="HQ593" s="6"/>
      <c r="HR593" s="6"/>
      <c r="HS593" s="6"/>
      <c r="HT593" s="6"/>
      <c r="HU593" s="6"/>
      <c r="HV593" s="6"/>
      <c r="HW593" s="6"/>
      <c r="HX593" s="6"/>
      <c r="HY593" s="6"/>
      <c r="HZ593" s="6"/>
      <c r="IA593" s="6"/>
      <c r="IB593" s="6"/>
      <c r="IC593" s="6"/>
      <c r="ID593" s="6"/>
      <c r="IE593" s="6"/>
      <c r="IF593" s="6"/>
      <c r="IG593" s="6"/>
      <c r="IH593" s="6"/>
      <c r="II593" s="6"/>
      <c r="IJ593" s="6"/>
      <c r="IK593" s="6"/>
      <c r="IL593" s="6"/>
      <c r="IM593" s="6"/>
      <c r="IN593" s="6"/>
      <c r="IO593" s="6"/>
      <c r="IP593" s="6"/>
      <c r="IQ593" s="6"/>
      <c r="IR593" s="6"/>
      <c r="IS593" s="6"/>
      <c r="IT593" s="6"/>
      <c r="IU593" s="6"/>
      <c r="IV593" s="6"/>
    </row>
    <row r="594" spans="1:256" s="35" customFormat="1" ht="8.25">
      <c r="A594" s="176" t="s">
        <v>112</v>
      </c>
      <c r="B594" s="189"/>
      <c r="C594" s="189"/>
      <c r="D594" s="190"/>
      <c r="E594" s="172"/>
      <c r="F594" s="39"/>
      <c r="G594" s="25"/>
      <c r="H594" s="40" t="s">
        <v>2309</v>
      </c>
      <c r="I594" s="40"/>
      <c r="J594" s="40"/>
      <c r="K594" s="40"/>
      <c r="L594" s="40"/>
      <c r="M594" s="40"/>
      <c r="N594" s="25" t="s">
        <v>2308</v>
      </c>
      <c r="O594" s="40"/>
      <c r="P594" s="25"/>
      <c r="Q594" s="25"/>
      <c r="R594" s="25"/>
      <c r="S594" s="25"/>
      <c r="T594" s="39"/>
      <c r="U594" s="39"/>
      <c r="V594" s="25"/>
      <c r="W594" s="25"/>
      <c r="X594" s="25"/>
      <c r="Y594" s="25"/>
      <c r="Z594" s="25"/>
      <c r="AA594" s="25"/>
      <c r="AB594" s="25"/>
      <c r="AC594" s="39" t="s">
        <v>2307</v>
      </c>
      <c r="AD594" s="39"/>
      <c r="AE594" s="39"/>
      <c r="AF594" s="39"/>
      <c r="AG594" s="39"/>
      <c r="AH594" s="39"/>
      <c r="AI594" s="38"/>
      <c r="AJ594" s="25"/>
      <c r="AK594" s="40"/>
      <c r="AL594" s="41"/>
      <c r="AM594" s="41"/>
      <c r="AN594" s="41"/>
      <c r="AO594" s="41"/>
      <c r="AP594" s="41"/>
      <c r="AQ594" s="41"/>
      <c r="AR594" s="41"/>
      <c r="AS594" s="41"/>
      <c r="AT594" s="41"/>
      <c r="AU594" s="41"/>
      <c r="AV594" s="41"/>
      <c r="AW594" s="41"/>
      <c r="AX594" s="41"/>
      <c r="AY594" s="41"/>
      <c r="AZ594" s="41"/>
      <c r="BA594" s="41"/>
      <c r="BB594" s="41"/>
      <c r="BC594" s="41"/>
      <c r="BD594" s="41"/>
      <c r="BE594" s="41"/>
      <c r="BF594" s="41"/>
      <c r="BG594" s="41"/>
      <c r="BH594" s="41"/>
      <c r="BI594" s="41"/>
      <c r="BJ594" s="41"/>
      <c r="BK594" s="41"/>
      <c r="BL594" s="41"/>
      <c r="BM594" s="41"/>
      <c r="BN594" s="41"/>
      <c r="BO594" s="41"/>
      <c r="BP594" s="41"/>
      <c r="BQ594" s="41"/>
      <c r="BR594" s="41"/>
      <c r="BS594" s="41"/>
      <c r="BT594" s="41"/>
      <c r="BU594" s="41"/>
      <c r="BV594" s="41"/>
      <c r="BW594" s="41"/>
      <c r="BX594" s="41"/>
      <c r="BY594" s="41"/>
      <c r="BZ594" s="41"/>
      <c r="CA594" s="41"/>
      <c r="CB594" s="41"/>
      <c r="CC594" s="41"/>
      <c r="CD594" s="41"/>
      <c r="CE594" s="41"/>
      <c r="CF594" s="41"/>
      <c r="CG594" s="41"/>
      <c r="CH594" s="41"/>
      <c r="CI594" s="41"/>
      <c r="CJ594" s="41"/>
      <c r="CK594" s="41"/>
      <c r="CL594" s="41"/>
      <c r="CM594" s="41"/>
      <c r="CN594" s="41"/>
      <c r="CO594" s="41"/>
      <c r="CP594" s="41"/>
      <c r="CQ594" s="41"/>
      <c r="CR594" s="41"/>
      <c r="CS594" s="41"/>
      <c r="CT594" s="41"/>
      <c r="CU594" s="41"/>
      <c r="CV594" s="41"/>
      <c r="CW594" s="41"/>
      <c r="CX594" s="41"/>
      <c r="CY594" s="41"/>
      <c r="CZ594" s="41"/>
      <c r="DA594" s="41"/>
      <c r="DB594" s="41"/>
      <c r="DC594" s="41"/>
      <c r="DD594" s="41"/>
      <c r="DE594" s="41"/>
      <c r="DF594" s="41"/>
      <c r="DG594" s="41"/>
      <c r="DH594" s="41"/>
      <c r="DI594" s="41"/>
      <c r="DJ594" s="41"/>
      <c r="DK594" s="41"/>
      <c r="DL594" s="41"/>
      <c r="DM594" s="41"/>
      <c r="DN594" s="41"/>
      <c r="DO594" s="41"/>
      <c r="DP594" s="41"/>
      <c r="DQ594" s="41"/>
      <c r="DR594" s="41"/>
      <c r="DS594" s="41"/>
      <c r="DT594" s="41"/>
      <c r="DU594" s="41"/>
      <c r="DV594" s="41"/>
      <c r="DW594" s="41"/>
      <c r="DX594" s="41"/>
      <c r="DY594" s="41"/>
      <c r="DZ594" s="41"/>
      <c r="EA594" s="41"/>
      <c r="EB594" s="41"/>
      <c r="EC594" s="41"/>
      <c r="ED594" s="41"/>
      <c r="EE594" s="41"/>
      <c r="EF594" s="41"/>
      <c r="EG594" s="41"/>
      <c r="EH594" s="41"/>
      <c r="EI594" s="41"/>
      <c r="EJ594" s="41"/>
      <c r="EK594" s="41"/>
      <c r="EL594" s="41"/>
      <c r="EM594" s="41"/>
      <c r="EN594" s="41"/>
      <c r="EO594" s="41"/>
      <c r="EP594" s="41"/>
      <c r="EQ594" s="41"/>
      <c r="ER594" s="41"/>
      <c r="ES594" s="41"/>
      <c r="ET594" s="41"/>
      <c r="EU594" s="41"/>
      <c r="EV594" s="41"/>
      <c r="EW594" s="41"/>
      <c r="EX594" s="41"/>
      <c r="EY594" s="41"/>
      <c r="EZ594" s="41"/>
      <c r="FA594" s="41"/>
      <c r="FB594" s="41"/>
      <c r="FC594" s="41"/>
      <c r="FD594" s="41"/>
      <c r="FE594" s="41"/>
      <c r="FF594" s="41"/>
      <c r="FG594" s="41"/>
      <c r="FH594" s="41"/>
      <c r="FI594" s="41"/>
      <c r="FJ594" s="41"/>
      <c r="FK594" s="41"/>
      <c r="FL594" s="41"/>
      <c r="FM594" s="41"/>
      <c r="FN594" s="41"/>
      <c r="FO594" s="41"/>
      <c r="FP594" s="41"/>
      <c r="FQ594" s="41"/>
      <c r="FR594" s="41"/>
      <c r="FS594" s="41"/>
      <c r="FT594" s="41"/>
      <c r="FU594" s="41"/>
      <c r="FV594" s="41"/>
      <c r="FW594" s="41"/>
      <c r="FX594" s="41"/>
      <c r="FY594" s="41"/>
      <c r="FZ594" s="41"/>
      <c r="GA594" s="41"/>
      <c r="GB594" s="41"/>
      <c r="GC594" s="41"/>
      <c r="GD594" s="41"/>
      <c r="GE594" s="41"/>
      <c r="GF594" s="41"/>
      <c r="GG594" s="41"/>
      <c r="GH594" s="41"/>
      <c r="GI594" s="41"/>
      <c r="GJ594" s="41"/>
      <c r="GK594" s="41"/>
      <c r="GL594" s="41"/>
      <c r="GM594" s="41"/>
      <c r="GN594" s="41"/>
      <c r="GO594" s="41"/>
      <c r="GP594" s="41"/>
      <c r="GQ594" s="41"/>
      <c r="GR594" s="41"/>
      <c r="GS594" s="41"/>
      <c r="GT594" s="41"/>
      <c r="GU594" s="41"/>
      <c r="GV594" s="41"/>
      <c r="GW594" s="41"/>
      <c r="GX594" s="41"/>
      <c r="GY594" s="41"/>
      <c r="GZ594" s="41"/>
      <c r="HA594" s="41"/>
      <c r="HB594" s="41"/>
      <c r="HC594" s="41"/>
      <c r="HD594" s="41"/>
      <c r="HE594" s="41"/>
      <c r="HF594" s="41"/>
      <c r="HG594" s="41"/>
      <c r="HH594" s="41"/>
      <c r="HI594" s="41"/>
      <c r="HJ594" s="41"/>
      <c r="HK594" s="41"/>
      <c r="HL594" s="41"/>
      <c r="HM594" s="41"/>
      <c r="HN594" s="41"/>
      <c r="HO594" s="41"/>
      <c r="HP594" s="41"/>
      <c r="HQ594" s="41"/>
      <c r="HR594" s="41"/>
      <c r="HS594" s="41"/>
      <c r="HT594" s="41"/>
      <c r="HU594" s="41"/>
      <c r="HV594" s="41"/>
      <c r="HW594" s="41"/>
      <c r="HX594" s="41"/>
      <c r="HY594" s="41"/>
      <c r="HZ594" s="41"/>
      <c r="IA594" s="41"/>
      <c r="IB594" s="41"/>
      <c r="IC594" s="41"/>
      <c r="ID594" s="41"/>
      <c r="IE594" s="41"/>
      <c r="IF594" s="41"/>
      <c r="IG594" s="41"/>
      <c r="IH594" s="41"/>
      <c r="II594" s="41"/>
      <c r="IJ594" s="41"/>
      <c r="IK594" s="41"/>
      <c r="IL594" s="41"/>
      <c r="IM594" s="41"/>
      <c r="IN594" s="41"/>
      <c r="IO594" s="41"/>
      <c r="IP594" s="41"/>
      <c r="IQ594" s="41"/>
      <c r="IR594" s="41"/>
      <c r="IS594" s="41"/>
      <c r="IT594" s="41"/>
      <c r="IU594" s="41"/>
      <c r="IV594" s="41"/>
    </row>
    <row r="595" spans="1:256" s="24" customFormat="1" ht="8.25">
      <c r="A595" s="177" t="s">
        <v>113</v>
      </c>
      <c r="B595" s="191"/>
      <c r="C595" s="191"/>
      <c r="D595" s="192"/>
      <c r="E595" s="169"/>
      <c r="F595" s="39"/>
      <c r="G595" s="25"/>
      <c r="H595" s="25">
        <v>2</v>
      </c>
      <c r="I595" s="25">
        <v>1</v>
      </c>
      <c r="J595" s="25">
        <v>1</v>
      </c>
      <c r="K595" s="25"/>
      <c r="L595" s="25">
        <v>1</v>
      </c>
      <c r="M595" s="25">
        <v>1</v>
      </c>
      <c r="N595" s="25">
        <v>2</v>
      </c>
      <c r="O595" s="25">
        <v>1</v>
      </c>
      <c r="P595" s="25">
        <v>1</v>
      </c>
      <c r="Q595" s="25">
        <v>1</v>
      </c>
      <c r="R595" s="25">
        <v>1</v>
      </c>
      <c r="S595" s="25">
        <v>1</v>
      </c>
      <c r="T595" s="25">
        <v>1</v>
      </c>
      <c r="U595" s="25">
        <v>1</v>
      </c>
      <c r="V595" s="25"/>
      <c r="W595" s="25">
        <v>1</v>
      </c>
      <c r="X595" s="25"/>
      <c r="Y595" s="25">
        <v>1</v>
      </c>
      <c r="Z595" s="25">
        <v>1</v>
      </c>
      <c r="AA595" s="25">
        <v>1</v>
      </c>
      <c r="AB595" s="25">
        <v>1</v>
      </c>
      <c r="AC595" s="25">
        <v>2</v>
      </c>
      <c r="AD595" s="25">
        <v>1</v>
      </c>
      <c r="AE595" s="25">
        <v>1</v>
      </c>
      <c r="AF595" s="25"/>
      <c r="AG595" s="25">
        <v>1</v>
      </c>
      <c r="AH595" s="25">
        <v>1</v>
      </c>
      <c r="AI595" s="25">
        <v>1</v>
      </c>
      <c r="AJ595" s="25">
        <v>1</v>
      </c>
      <c r="AK595" s="25">
        <v>1</v>
      </c>
      <c r="AL595" s="33"/>
      <c r="AM595" s="33"/>
      <c r="AN595" s="33"/>
      <c r="AO595" s="33"/>
      <c r="AP595" s="33"/>
      <c r="AQ595" s="33"/>
      <c r="AR595" s="33"/>
      <c r="AS595" s="33"/>
      <c r="AT595" s="33"/>
      <c r="AU595" s="33"/>
      <c r="AV595" s="33"/>
      <c r="AW595" s="33"/>
      <c r="AX595" s="33"/>
      <c r="AY595" s="33"/>
      <c r="AZ595" s="33"/>
      <c r="BA595" s="33"/>
      <c r="BB595" s="33"/>
      <c r="BC595" s="33"/>
      <c r="BD595" s="33"/>
      <c r="BE595" s="33"/>
      <c r="BF595" s="33"/>
      <c r="BG595" s="33"/>
      <c r="BH595" s="33"/>
      <c r="BI595" s="33"/>
      <c r="BJ595" s="33"/>
      <c r="BK595" s="33"/>
      <c r="BL595" s="33"/>
      <c r="BM595" s="33"/>
      <c r="BN595" s="33"/>
      <c r="BO595" s="33"/>
      <c r="BP595" s="33"/>
      <c r="BQ595" s="33"/>
      <c r="BR595" s="33"/>
      <c r="BS595" s="33"/>
      <c r="BT595" s="33"/>
      <c r="BU595" s="33"/>
      <c r="BV595" s="33"/>
      <c r="BW595" s="33"/>
      <c r="BX595" s="33"/>
      <c r="BY595" s="33"/>
      <c r="BZ595" s="33"/>
      <c r="CA595" s="33"/>
      <c r="CB595" s="33"/>
      <c r="CC595" s="33"/>
      <c r="CD595" s="33"/>
      <c r="CE595" s="33"/>
      <c r="CF595" s="33"/>
      <c r="CG595" s="33"/>
      <c r="CH595" s="33"/>
      <c r="CI595" s="33"/>
      <c r="CJ595" s="33"/>
      <c r="CK595" s="33"/>
      <c r="CL595" s="33"/>
      <c r="CM595" s="33"/>
      <c r="CN595" s="33"/>
      <c r="CO595" s="33"/>
      <c r="CP595" s="33"/>
      <c r="CQ595" s="33"/>
      <c r="CR595" s="33"/>
      <c r="CS595" s="33"/>
      <c r="CT595" s="33"/>
      <c r="CU595" s="33"/>
      <c r="CV595" s="33"/>
      <c r="CW595" s="33"/>
      <c r="CX595" s="33"/>
      <c r="CY595" s="33"/>
      <c r="CZ595" s="33"/>
      <c r="DA595" s="33"/>
      <c r="DB595" s="33"/>
      <c r="DC595" s="33"/>
      <c r="DD595" s="33"/>
      <c r="DE595" s="33"/>
      <c r="DF595" s="33"/>
      <c r="DG595" s="33"/>
      <c r="DH595" s="33"/>
      <c r="DI595" s="33"/>
      <c r="DJ595" s="33"/>
      <c r="DK595" s="33"/>
      <c r="DL595" s="33"/>
      <c r="DM595" s="33"/>
      <c r="DN595" s="33"/>
      <c r="DO595" s="33"/>
      <c r="DP595" s="33"/>
      <c r="DQ595" s="33"/>
      <c r="DR595" s="33"/>
      <c r="DS595" s="33"/>
      <c r="DT595" s="33"/>
      <c r="DU595" s="33"/>
      <c r="DV595" s="33"/>
      <c r="DW595" s="33"/>
      <c r="DX595" s="33"/>
      <c r="DY595" s="33"/>
      <c r="DZ595" s="33"/>
      <c r="EA595" s="33"/>
      <c r="EB595" s="33"/>
      <c r="EC595" s="33"/>
      <c r="ED595" s="33"/>
      <c r="EE595" s="33"/>
      <c r="EF595" s="33"/>
      <c r="EG595" s="33"/>
      <c r="EH595" s="33"/>
      <c r="EI595" s="33"/>
      <c r="EJ595" s="33"/>
      <c r="EK595" s="33"/>
      <c r="EL595" s="33"/>
      <c r="EM595" s="33"/>
      <c r="EN595" s="33"/>
      <c r="EO595" s="33"/>
      <c r="EP595" s="33"/>
      <c r="EQ595" s="33"/>
      <c r="ER595" s="33"/>
      <c r="ES595" s="33"/>
      <c r="ET595" s="33"/>
      <c r="EU595" s="33"/>
      <c r="EV595" s="33"/>
      <c r="EW595" s="33"/>
      <c r="EX595" s="33"/>
      <c r="EY595" s="33"/>
      <c r="EZ595" s="33"/>
      <c r="FA595" s="33"/>
      <c r="FB595" s="33"/>
      <c r="FC595" s="33"/>
      <c r="FD595" s="33"/>
      <c r="FE595" s="33"/>
      <c r="FF595" s="33"/>
      <c r="FG595" s="33"/>
      <c r="FH595" s="33"/>
      <c r="FI595" s="33"/>
      <c r="FJ595" s="33"/>
      <c r="FK595" s="33"/>
      <c r="FL595" s="33"/>
      <c r="FM595" s="33"/>
      <c r="FN595" s="33"/>
      <c r="FO595" s="33"/>
      <c r="FP595" s="33"/>
      <c r="FQ595" s="33"/>
      <c r="FR595" s="33"/>
      <c r="FS595" s="33"/>
      <c r="FT595" s="33"/>
      <c r="FU595" s="33"/>
      <c r="FV595" s="33"/>
      <c r="FW595" s="33"/>
      <c r="FX595" s="33"/>
      <c r="FY595" s="33"/>
      <c r="FZ595" s="33"/>
      <c r="GA595" s="33"/>
      <c r="GB595" s="33"/>
      <c r="GC595" s="33"/>
      <c r="GD595" s="33"/>
      <c r="GE595" s="33"/>
      <c r="GF595" s="33"/>
      <c r="GG595" s="33"/>
      <c r="GH595" s="33"/>
      <c r="GI595" s="33"/>
      <c r="GJ595" s="33"/>
      <c r="GK595" s="33"/>
      <c r="GL595" s="33"/>
      <c r="GM595" s="33"/>
      <c r="GN595" s="33"/>
      <c r="GO595" s="33"/>
      <c r="GP595" s="33"/>
      <c r="GQ595" s="33"/>
      <c r="GR595" s="33"/>
      <c r="GS595" s="33"/>
      <c r="GT595" s="33"/>
      <c r="GU595" s="33"/>
      <c r="GV595" s="33"/>
      <c r="GW595" s="33"/>
      <c r="GX595" s="33"/>
      <c r="GY595" s="33"/>
      <c r="GZ595" s="33"/>
      <c r="HA595" s="33"/>
      <c r="HB595" s="33"/>
      <c r="HC595" s="33"/>
      <c r="HD595" s="33"/>
      <c r="HE595" s="33"/>
      <c r="HF595" s="33"/>
      <c r="HG595" s="33"/>
      <c r="HH595" s="33"/>
      <c r="HI595" s="33"/>
      <c r="HJ595" s="33"/>
      <c r="HK595" s="33"/>
      <c r="HL595" s="33"/>
      <c r="HM595" s="33"/>
      <c r="HN595" s="33"/>
      <c r="HO595" s="33"/>
      <c r="HP595" s="33"/>
      <c r="HQ595" s="33"/>
      <c r="HR595" s="33"/>
      <c r="HS595" s="33"/>
      <c r="HT595" s="33"/>
      <c r="HU595" s="33"/>
      <c r="HV595" s="33"/>
      <c r="HW595" s="33"/>
      <c r="HX595" s="33"/>
      <c r="HY595" s="33"/>
      <c r="HZ595" s="33"/>
      <c r="IA595" s="33"/>
      <c r="IB595" s="33"/>
      <c r="IC595" s="33"/>
      <c r="ID595" s="33"/>
      <c r="IE595" s="33"/>
      <c r="IF595" s="33"/>
      <c r="IG595" s="33"/>
      <c r="IH595" s="33"/>
      <c r="II595" s="33"/>
      <c r="IJ595" s="33"/>
      <c r="IK595" s="33"/>
      <c r="IL595" s="33"/>
      <c r="IM595" s="33"/>
      <c r="IN595" s="33"/>
      <c r="IO595" s="33"/>
      <c r="IP595" s="33"/>
      <c r="IQ595" s="33"/>
      <c r="IR595" s="33"/>
      <c r="IS595" s="33"/>
      <c r="IT595" s="33"/>
      <c r="IU595" s="33"/>
      <c r="IV595" s="33"/>
    </row>
    <row r="596" spans="1:256" ht="33.75">
      <c r="A596" s="178" t="s">
        <v>1161</v>
      </c>
      <c r="B596" s="163" t="s">
        <v>1159</v>
      </c>
      <c r="C596" s="174" t="s">
        <v>1162</v>
      </c>
      <c r="D596" s="179" t="s">
        <v>1160</v>
      </c>
      <c r="E596" s="164" t="s">
        <v>1163</v>
      </c>
      <c r="F596" s="8">
        <v>1</v>
      </c>
      <c r="G596" s="10" t="s">
        <v>2306</v>
      </c>
      <c r="H596" s="11">
        <v>97.7</v>
      </c>
      <c r="I596" s="11">
        <v>0.2</v>
      </c>
      <c r="J596" s="11">
        <v>0.1</v>
      </c>
      <c r="K596" s="11">
        <v>1.7000000000000028</v>
      </c>
      <c r="L596" s="11">
        <v>0.2</v>
      </c>
      <c r="M596" s="11">
        <v>0.1</v>
      </c>
      <c r="N596" s="10">
        <v>5</v>
      </c>
      <c r="O596" s="11">
        <v>0.7</v>
      </c>
      <c r="P596" s="10" t="s">
        <v>217</v>
      </c>
      <c r="Q596" s="10" t="s">
        <v>210</v>
      </c>
      <c r="R596" s="10" t="s">
        <v>201</v>
      </c>
      <c r="S596" s="10" t="s">
        <v>185</v>
      </c>
      <c r="T596" s="8">
        <v>0.05</v>
      </c>
      <c r="U596" s="8">
        <v>4.3999999999999997E-2</v>
      </c>
      <c r="V596" s="10">
        <v>1.9740028490028461</v>
      </c>
      <c r="W596" s="10">
        <v>0</v>
      </c>
      <c r="X596" s="10">
        <v>23.688034188034152</v>
      </c>
      <c r="Y596" s="10">
        <v>1.1794871794871777</v>
      </c>
      <c r="Z596" s="10">
        <v>6.4871794871794775</v>
      </c>
      <c r="AA596" s="10">
        <v>33.222222222222172</v>
      </c>
      <c r="AB596" s="12">
        <v>0</v>
      </c>
      <c r="AC596" s="8">
        <v>0.17</v>
      </c>
      <c r="AD596" s="12">
        <v>0.06</v>
      </c>
      <c r="AE596" s="12">
        <v>0.02</v>
      </c>
      <c r="AF596" s="11">
        <v>0.30000000000000004</v>
      </c>
      <c r="AG596" s="11">
        <v>0.2</v>
      </c>
      <c r="AH596" s="12">
        <v>0.1</v>
      </c>
      <c r="AI596" s="13">
        <v>4.8000000000000001E-2</v>
      </c>
      <c r="AJ596" s="10">
        <v>6</v>
      </c>
      <c r="AK596" s="11">
        <v>64</v>
      </c>
    </row>
    <row r="597" spans="1:256" s="41" customFormat="1" ht="8.25">
      <c r="A597" s="197" t="s">
        <v>112</v>
      </c>
      <c r="B597" s="193"/>
      <c r="C597" s="193"/>
      <c r="D597" s="194"/>
      <c r="E597" s="181"/>
      <c r="F597" s="43"/>
      <c r="G597" s="34"/>
      <c r="H597" s="44"/>
      <c r="I597" s="44"/>
      <c r="J597" s="44"/>
      <c r="K597" s="44"/>
      <c r="L597" s="44"/>
      <c r="M597" s="44"/>
      <c r="N597" s="34"/>
      <c r="O597" s="44"/>
      <c r="P597" s="34"/>
      <c r="Q597" s="34"/>
      <c r="R597" s="34"/>
      <c r="S597" s="34"/>
      <c r="T597" s="43"/>
      <c r="U597" s="43"/>
      <c r="V597" s="34"/>
      <c r="W597" s="34"/>
      <c r="X597" s="34"/>
      <c r="Y597" s="34"/>
      <c r="Z597" s="34"/>
      <c r="AA597" s="34"/>
      <c r="AB597" s="34"/>
      <c r="AC597" s="43"/>
      <c r="AD597" s="43"/>
      <c r="AE597" s="43"/>
      <c r="AF597" s="43"/>
      <c r="AG597" s="43"/>
      <c r="AH597" s="43"/>
      <c r="AI597" s="42"/>
      <c r="AJ597" s="34"/>
      <c r="AK597" s="44"/>
    </row>
    <row r="598" spans="1:256" s="33" customFormat="1" ht="8.25">
      <c r="A598" s="198" t="s">
        <v>113</v>
      </c>
      <c r="B598" s="195"/>
      <c r="C598" s="195"/>
      <c r="D598" s="196"/>
      <c r="E598" s="171"/>
      <c r="F598" s="43"/>
      <c r="G598" s="34"/>
      <c r="H598" s="34">
        <v>1</v>
      </c>
      <c r="I598" s="34">
        <v>1</v>
      </c>
      <c r="J598" s="34">
        <v>1</v>
      </c>
      <c r="K598" s="34"/>
      <c r="L598" s="34">
        <v>1</v>
      </c>
      <c r="M598" s="34">
        <v>1</v>
      </c>
      <c r="N598" s="34">
        <v>1</v>
      </c>
      <c r="O598" s="34">
        <v>1</v>
      </c>
      <c r="P598" s="34">
        <v>1</v>
      </c>
      <c r="Q598" s="34">
        <v>1</v>
      </c>
      <c r="R598" s="34">
        <v>1</v>
      </c>
      <c r="S598" s="34">
        <v>1</v>
      </c>
      <c r="T598" s="34">
        <v>1</v>
      </c>
      <c r="U598" s="34">
        <v>1</v>
      </c>
      <c r="V598" s="34"/>
      <c r="W598" s="34">
        <v>1</v>
      </c>
      <c r="X598" s="34"/>
      <c r="Y598" s="34">
        <v>1</v>
      </c>
      <c r="Z598" s="34">
        <v>1</v>
      </c>
      <c r="AA598" s="34">
        <v>1</v>
      </c>
      <c r="AB598" s="34">
        <v>1</v>
      </c>
      <c r="AC598" s="34">
        <v>1</v>
      </c>
      <c r="AD598" s="34">
        <v>1</v>
      </c>
      <c r="AE598" s="34">
        <v>1</v>
      </c>
      <c r="AF598" s="34"/>
      <c r="AG598" s="34">
        <v>1</v>
      </c>
      <c r="AH598" s="34">
        <v>1</v>
      </c>
      <c r="AI598" s="34">
        <v>1</v>
      </c>
      <c r="AJ598" s="34">
        <v>1</v>
      </c>
      <c r="AK598" s="34">
        <v>1</v>
      </c>
    </row>
    <row r="599" spans="1:256" s="18" customFormat="1" ht="67.5">
      <c r="A599" s="175" t="s">
        <v>1165</v>
      </c>
      <c r="B599" s="188" t="s">
        <v>1164</v>
      </c>
      <c r="C599" s="173" t="s">
        <v>3458</v>
      </c>
      <c r="D599" s="186" t="s">
        <v>1166</v>
      </c>
      <c r="E599" s="167" t="s">
        <v>1167</v>
      </c>
      <c r="F599" s="30">
        <v>0.67</v>
      </c>
      <c r="G599" s="28" t="s">
        <v>2305</v>
      </c>
      <c r="H599" s="29">
        <v>87.7</v>
      </c>
      <c r="I599" s="29">
        <v>0.67999999999999994</v>
      </c>
      <c r="J599" s="29">
        <v>0.2</v>
      </c>
      <c r="K599" s="29">
        <v>8.7199999999999847</v>
      </c>
      <c r="L599" s="29">
        <v>2.4</v>
      </c>
      <c r="M599" s="29">
        <v>0.3</v>
      </c>
      <c r="N599" s="28">
        <v>23.414999999999999</v>
      </c>
      <c r="O599" s="29">
        <v>0.24349999999999999</v>
      </c>
      <c r="P599" s="28">
        <v>17</v>
      </c>
      <c r="Q599" s="28">
        <v>25</v>
      </c>
      <c r="R599" s="28">
        <v>131.94999999999999</v>
      </c>
      <c r="S599" s="28">
        <v>4.5</v>
      </c>
      <c r="T599" s="30">
        <v>6.6000000000000003E-2</v>
      </c>
      <c r="U599" s="30">
        <v>3.4000000000000002E-2</v>
      </c>
      <c r="V599" s="28">
        <v>18.680555555555557</v>
      </c>
      <c r="W599" s="28">
        <v>0</v>
      </c>
      <c r="X599" s="28">
        <v>224.16666666666669</v>
      </c>
      <c r="Y599" s="28">
        <v>18.333333333333336</v>
      </c>
      <c r="Z599" s="28">
        <v>118.33333333333334</v>
      </c>
      <c r="AA599" s="28">
        <v>193.33333333333337</v>
      </c>
      <c r="AB599" s="27">
        <v>0</v>
      </c>
      <c r="AC599" s="30">
        <v>0.24</v>
      </c>
      <c r="AD599" s="27">
        <v>0.04</v>
      </c>
      <c r="AE599" s="27">
        <v>0.01</v>
      </c>
      <c r="AF599" s="29">
        <v>0.5</v>
      </c>
      <c r="AG599" s="29">
        <v>0.4</v>
      </c>
      <c r="AH599" s="27">
        <v>0.1</v>
      </c>
      <c r="AI599" s="54">
        <v>8.2000000000000003E-2</v>
      </c>
      <c r="AJ599" s="28">
        <v>30</v>
      </c>
      <c r="AK599" s="29">
        <v>54</v>
      </c>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6"/>
      <c r="DG599" s="6"/>
      <c r="DH599" s="6"/>
      <c r="DI599" s="6"/>
      <c r="DJ599" s="6"/>
      <c r="DK599" s="6"/>
      <c r="DL599" s="6"/>
      <c r="DM599" s="6"/>
      <c r="DN599" s="6"/>
      <c r="DO599" s="6"/>
      <c r="DP599" s="6"/>
      <c r="DQ599" s="6"/>
      <c r="DR599" s="6"/>
      <c r="DS599" s="6"/>
      <c r="DT599" s="6"/>
      <c r="DU599" s="6"/>
      <c r="DV599" s="6"/>
      <c r="DW599" s="6"/>
      <c r="DX599" s="6"/>
      <c r="DY599" s="6"/>
      <c r="DZ599" s="6"/>
      <c r="EA599" s="6"/>
      <c r="EB599" s="6"/>
      <c r="EC599" s="6"/>
      <c r="ED599" s="6"/>
      <c r="EE599" s="6"/>
      <c r="EF599" s="6"/>
      <c r="EG599" s="6"/>
      <c r="EH599" s="6"/>
      <c r="EI599" s="6"/>
      <c r="EJ599" s="6"/>
      <c r="EK599" s="6"/>
      <c r="EL599" s="6"/>
      <c r="EM599" s="6"/>
      <c r="EN599" s="6"/>
      <c r="EO599" s="6"/>
      <c r="EP599" s="6"/>
      <c r="EQ599" s="6"/>
      <c r="ER599" s="6"/>
      <c r="ES599" s="6"/>
      <c r="ET599" s="6"/>
      <c r="EU599" s="6"/>
      <c r="EV599" s="6"/>
      <c r="EW599" s="6"/>
      <c r="EX599" s="6"/>
      <c r="EY599" s="6"/>
      <c r="EZ599" s="6"/>
      <c r="FA599" s="6"/>
      <c r="FB599" s="6"/>
      <c r="FC599" s="6"/>
      <c r="FD599" s="6"/>
      <c r="FE599" s="6"/>
      <c r="FF599" s="6"/>
      <c r="FG599" s="6"/>
      <c r="FH599" s="6"/>
      <c r="FI599" s="6"/>
      <c r="FJ599" s="6"/>
      <c r="FK599" s="6"/>
      <c r="FL599" s="6"/>
      <c r="FM599" s="6"/>
      <c r="FN599" s="6"/>
      <c r="FO599" s="6"/>
      <c r="FP599" s="6"/>
      <c r="FQ599" s="6"/>
      <c r="FR599" s="6"/>
      <c r="FS599" s="6"/>
      <c r="FT599" s="6"/>
      <c r="FU599" s="6"/>
      <c r="FV599" s="6"/>
      <c r="FW599" s="6"/>
      <c r="FX599" s="6"/>
      <c r="FY599" s="6"/>
      <c r="FZ599" s="6"/>
      <c r="GA599" s="6"/>
      <c r="GB599" s="6"/>
      <c r="GC599" s="6"/>
      <c r="GD599" s="6"/>
      <c r="GE599" s="6"/>
      <c r="GF599" s="6"/>
      <c r="GG599" s="6"/>
      <c r="GH599" s="6"/>
      <c r="GI599" s="6"/>
      <c r="GJ599" s="6"/>
      <c r="GK599" s="6"/>
      <c r="GL599" s="6"/>
      <c r="GM599" s="6"/>
      <c r="GN599" s="6"/>
      <c r="GO599" s="6"/>
      <c r="GP599" s="6"/>
      <c r="GQ599" s="6"/>
      <c r="GR599" s="6"/>
      <c r="GS599" s="6"/>
      <c r="GT599" s="6"/>
      <c r="GU599" s="6"/>
      <c r="GV599" s="6"/>
      <c r="GW599" s="6"/>
      <c r="GX599" s="6"/>
      <c r="GY599" s="6"/>
      <c r="GZ599" s="6"/>
      <c r="HA599" s="6"/>
      <c r="HB599" s="6"/>
      <c r="HC599" s="6"/>
      <c r="HD599" s="6"/>
      <c r="HE599" s="6"/>
      <c r="HF599" s="6"/>
      <c r="HG599" s="6"/>
      <c r="HH599" s="6"/>
      <c r="HI599" s="6"/>
      <c r="HJ599" s="6"/>
      <c r="HK599" s="6"/>
      <c r="HL599" s="6"/>
      <c r="HM599" s="6"/>
      <c r="HN599" s="6"/>
      <c r="HO599" s="6"/>
      <c r="HP599" s="6"/>
      <c r="HQ599" s="6"/>
      <c r="HR599" s="6"/>
      <c r="HS599" s="6"/>
      <c r="HT599" s="6"/>
      <c r="HU599" s="6"/>
      <c r="HV599" s="6"/>
      <c r="HW599" s="6"/>
      <c r="HX599" s="6"/>
      <c r="HY599" s="6"/>
      <c r="HZ599" s="6"/>
      <c r="IA599" s="6"/>
      <c r="IB599" s="6"/>
      <c r="IC599" s="6"/>
      <c r="ID599" s="6"/>
      <c r="IE599" s="6"/>
      <c r="IF599" s="6"/>
      <c r="IG599" s="6"/>
      <c r="IH599" s="6"/>
      <c r="II599" s="6"/>
      <c r="IJ599" s="6"/>
      <c r="IK599" s="6"/>
      <c r="IL599" s="6"/>
      <c r="IM599" s="6"/>
      <c r="IN599" s="6"/>
      <c r="IO599" s="6"/>
      <c r="IP599" s="6"/>
      <c r="IQ599" s="6"/>
      <c r="IR599" s="6"/>
      <c r="IS599" s="6"/>
      <c r="IT599" s="6"/>
      <c r="IU599" s="6"/>
      <c r="IV599" s="6"/>
    </row>
    <row r="600" spans="1:256" s="35" customFormat="1" ht="8.25">
      <c r="A600" s="176" t="s">
        <v>112</v>
      </c>
      <c r="B600" s="189"/>
      <c r="C600" s="189"/>
      <c r="D600" s="190"/>
      <c r="E600" s="172"/>
      <c r="F600" s="39"/>
      <c r="G600" s="25"/>
      <c r="H600" s="40" t="s">
        <v>2304</v>
      </c>
      <c r="I600" s="40" t="s">
        <v>1890</v>
      </c>
      <c r="J600" s="40" t="s">
        <v>1946</v>
      </c>
      <c r="K600" s="40"/>
      <c r="L600" s="40"/>
      <c r="M600" s="40"/>
      <c r="N600" s="25">
        <v>1.8756954265907178</v>
      </c>
      <c r="O600" s="40">
        <v>0.12752385397772972</v>
      </c>
      <c r="P600" s="25"/>
      <c r="Q600" s="25"/>
      <c r="R600" s="25" t="s">
        <v>2303</v>
      </c>
      <c r="S600" s="25"/>
      <c r="T600" s="39"/>
      <c r="U600" s="39"/>
      <c r="V600" s="25"/>
      <c r="W600" s="25"/>
      <c r="X600" s="25"/>
      <c r="Y600" s="25"/>
      <c r="Z600" s="25"/>
      <c r="AA600" s="25"/>
      <c r="AB600" s="25"/>
      <c r="AC600" s="39"/>
      <c r="AD600" s="39" t="s">
        <v>1889</v>
      </c>
      <c r="AE600" s="39" t="s">
        <v>1923</v>
      </c>
      <c r="AF600" s="39"/>
      <c r="AG600" s="39"/>
      <c r="AH600" s="39"/>
      <c r="AI600" s="38"/>
      <c r="AJ600" s="25"/>
      <c r="AK600" s="40" t="s">
        <v>2302</v>
      </c>
      <c r="AL600" s="41"/>
      <c r="AM600" s="41"/>
      <c r="AN600" s="41"/>
      <c r="AO600" s="41"/>
      <c r="AP600" s="41"/>
      <c r="AQ600" s="41"/>
      <c r="AR600" s="41"/>
      <c r="AS600" s="41"/>
      <c r="AT600" s="41"/>
      <c r="AU600" s="41"/>
      <c r="AV600" s="41"/>
      <c r="AW600" s="41"/>
      <c r="AX600" s="41"/>
      <c r="AY600" s="41"/>
      <c r="AZ600" s="41"/>
      <c r="BA600" s="41"/>
      <c r="BB600" s="41"/>
      <c r="BC600" s="41"/>
      <c r="BD600" s="41"/>
      <c r="BE600" s="41"/>
      <c r="BF600" s="41"/>
      <c r="BG600" s="41"/>
      <c r="BH600" s="41"/>
      <c r="BI600" s="41"/>
      <c r="BJ600" s="41"/>
      <c r="BK600" s="41"/>
      <c r="BL600" s="41"/>
      <c r="BM600" s="41"/>
      <c r="BN600" s="41"/>
      <c r="BO600" s="41"/>
      <c r="BP600" s="41"/>
      <c r="BQ600" s="41"/>
      <c r="BR600" s="41"/>
      <c r="BS600" s="41"/>
      <c r="BT600" s="41"/>
      <c r="BU600" s="41"/>
      <c r="BV600" s="41"/>
      <c r="BW600" s="41"/>
      <c r="BX600" s="41"/>
      <c r="BY600" s="41"/>
      <c r="BZ600" s="41"/>
      <c r="CA600" s="41"/>
      <c r="CB600" s="41"/>
      <c r="CC600" s="41"/>
      <c r="CD600" s="41"/>
      <c r="CE600" s="41"/>
      <c r="CF600" s="41"/>
      <c r="CG600" s="41"/>
      <c r="CH600" s="41"/>
      <c r="CI600" s="41"/>
      <c r="CJ600" s="41"/>
      <c r="CK600" s="41"/>
      <c r="CL600" s="41"/>
      <c r="CM600" s="41"/>
      <c r="CN600" s="41"/>
      <c r="CO600" s="41"/>
      <c r="CP600" s="41"/>
      <c r="CQ600" s="41"/>
      <c r="CR600" s="41"/>
      <c r="CS600" s="41"/>
      <c r="CT600" s="41"/>
      <c r="CU600" s="41"/>
      <c r="CV600" s="41"/>
      <c r="CW600" s="41"/>
      <c r="CX600" s="41"/>
      <c r="CY600" s="41"/>
      <c r="CZ600" s="41"/>
      <c r="DA600" s="41"/>
      <c r="DB600" s="41"/>
      <c r="DC600" s="41"/>
      <c r="DD600" s="41"/>
      <c r="DE600" s="41"/>
      <c r="DF600" s="41"/>
      <c r="DG600" s="41"/>
      <c r="DH600" s="41"/>
      <c r="DI600" s="41"/>
      <c r="DJ600" s="41"/>
      <c r="DK600" s="41"/>
      <c r="DL600" s="41"/>
      <c r="DM600" s="41"/>
      <c r="DN600" s="41"/>
      <c r="DO600" s="41"/>
      <c r="DP600" s="41"/>
      <c r="DQ600" s="41"/>
      <c r="DR600" s="41"/>
      <c r="DS600" s="41"/>
      <c r="DT600" s="41"/>
      <c r="DU600" s="41"/>
      <c r="DV600" s="41"/>
      <c r="DW600" s="41"/>
      <c r="DX600" s="41"/>
      <c r="DY600" s="41"/>
      <c r="DZ600" s="41"/>
      <c r="EA600" s="41"/>
      <c r="EB600" s="41"/>
      <c r="EC600" s="41"/>
      <c r="ED600" s="41"/>
      <c r="EE600" s="41"/>
      <c r="EF600" s="41"/>
      <c r="EG600" s="41"/>
      <c r="EH600" s="41"/>
      <c r="EI600" s="41"/>
      <c r="EJ600" s="41"/>
      <c r="EK600" s="41"/>
      <c r="EL600" s="41"/>
      <c r="EM600" s="41"/>
      <c r="EN600" s="41"/>
      <c r="EO600" s="41"/>
      <c r="EP600" s="41"/>
      <c r="EQ600" s="41"/>
      <c r="ER600" s="41"/>
      <c r="ES600" s="41"/>
      <c r="ET600" s="41"/>
      <c r="EU600" s="41"/>
      <c r="EV600" s="41"/>
      <c r="EW600" s="41"/>
      <c r="EX600" s="41"/>
      <c r="EY600" s="41"/>
      <c r="EZ600" s="41"/>
      <c r="FA600" s="41"/>
      <c r="FB600" s="41"/>
      <c r="FC600" s="41"/>
      <c r="FD600" s="41"/>
      <c r="FE600" s="41"/>
      <c r="FF600" s="41"/>
      <c r="FG600" s="41"/>
      <c r="FH600" s="41"/>
      <c r="FI600" s="41"/>
      <c r="FJ600" s="41"/>
      <c r="FK600" s="41"/>
      <c r="FL600" s="41"/>
      <c r="FM600" s="41"/>
      <c r="FN600" s="41"/>
      <c r="FO600" s="41"/>
      <c r="FP600" s="41"/>
      <c r="FQ600" s="41"/>
      <c r="FR600" s="41"/>
      <c r="FS600" s="41"/>
      <c r="FT600" s="41"/>
      <c r="FU600" s="41"/>
      <c r="FV600" s="41"/>
      <c r="FW600" s="41"/>
      <c r="FX600" s="41"/>
      <c r="FY600" s="41"/>
      <c r="FZ600" s="41"/>
      <c r="GA600" s="41"/>
      <c r="GB600" s="41"/>
      <c r="GC600" s="41"/>
      <c r="GD600" s="41"/>
      <c r="GE600" s="41"/>
      <c r="GF600" s="41"/>
      <c r="GG600" s="41"/>
      <c r="GH600" s="41"/>
      <c r="GI600" s="41"/>
      <c r="GJ600" s="41"/>
      <c r="GK600" s="41"/>
      <c r="GL600" s="41"/>
      <c r="GM600" s="41"/>
      <c r="GN600" s="41"/>
      <c r="GO600" s="41"/>
      <c r="GP600" s="41"/>
      <c r="GQ600" s="41"/>
      <c r="GR600" s="41"/>
      <c r="GS600" s="41"/>
      <c r="GT600" s="41"/>
      <c r="GU600" s="41"/>
      <c r="GV600" s="41"/>
      <c r="GW600" s="41"/>
      <c r="GX600" s="41"/>
      <c r="GY600" s="41"/>
      <c r="GZ600" s="41"/>
      <c r="HA600" s="41"/>
      <c r="HB600" s="41"/>
      <c r="HC600" s="41"/>
      <c r="HD600" s="41"/>
      <c r="HE600" s="41"/>
      <c r="HF600" s="41"/>
      <c r="HG600" s="41"/>
      <c r="HH600" s="41"/>
      <c r="HI600" s="41"/>
      <c r="HJ600" s="41"/>
      <c r="HK600" s="41"/>
      <c r="HL600" s="41"/>
      <c r="HM600" s="41"/>
      <c r="HN600" s="41"/>
      <c r="HO600" s="41"/>
      <c r="HP600" s="41"/>
      <c r="HQ600" s="41"/>
      <c r="HR600" s="41"/>
      <c r="HS600" s="41"/>
      <c r="HT600" s="41"/>
      <c r="HU600" s="41"/>
      <c r="HV600" s="41"/>
      <c r="HW600" s="41"/>
      <c r="HX600" s="41"/>
      <c r="HY600" s="41"/>
      <c r="HZ600" s="41"/>
      <c r="IA600" s="41"/>
      <c r="IB600" s="41"/>
      <c r="IC600" s="41"/>
      <c r="ID600" s="41"/>
      <c r="IE600" s="41"/>
      <c r="IF600" s="41"/>
      <c r="IG600" s="41"/>
      <c r="IH600" s="41"/>
      <c r="II600" s="41"/>
      <c r="IJ600" s="41"/>
      <c r="IK600" s="41"/>
      <c r="IL600" s="41"/>
      <c r="IM600" s="41"/>
      <c r="IN600" s="41"/>
      <c r="IO600" s="41"/>
      <c r="IP600" s="41"/>
      <c r="IQ600" s="41"/>
      <c r="IR600" s="41"/>
      <c r="IS600" s="41"/>
      <c r="IT600" s="41"/>
      <c r="IU600" s="41"/>
      <c r="IV600" s="41"/>
    </row>
    <row r="601" spans="1:256" s="24" customFormat="1" ht="8.25">
      <c r="A601" s="177" t="s">
        <v>113</v>
      </c>
      <c r="B601" s="191"/>
      <c r="C601" s="191"/>
      <c r="D601" s="192"/>
      <c r="E601" s="169"/>
      <c r="F601" s="39"/>
      <c r="G601" s="25"/>
      <c r="H601" s="25">
        <v>2</v>
      </c>
      <c r="I601" s="25">
        <v>2</v>
      </c>
      <c r="J601" s="25">
        <v>2</v>
      </c>
      <c r="K601" s="25"/>
      <c r="L601" s="25">
        <v>1</v>
      </c>
      <c r="M601" s="25">
        <v>1</v>
      </c>
      <c r="N601" s="25">
        <v>4</v>
      </c>
      <c r="O601" s="25">
        <v>4</v>
      </c>
      <c r="P601" s="25">
        <v>1</v>
      </c>
      <c r="Q601" s="25">
        <v>1</v>
      </c>
      <c r="R601" s="25">
        <v>2</v>
      </c>
      <c r="S601" s="25">
        <v>1</v>
      </c>
      <c r="T601" s="25">
        <v>1</v>
      </c>
      <c r="U601" s="25">
        <v>1</v>
      </c>
      <c r="V601" s="25"/>
      <c r="W601" s="25">
        <v>1</v>
      </c>
      <c r="X601" s="25"/>
      <c r="Y601" s="25">
        <v>1</v>
      </c>
      <c r="Z601" s="25">
        <v>1</v>
      </c>
      <c r="AA601" s="25">
        <v>1</v>
      </c>
      <c r="AB601" s="25">
        <v>1</v>
      </c>
      <c r="AC601" s="25">
        <v>1</v>
      </c>
      <c r="AD601" s="25">
        <v>2</v>
      </c>
      <c r="AE601" s="25">
        <v>2</v>
      </c>
      <c r="AF601" s="25"/>
      <c r="AG601" s="25">
        <v>1</v>
      </c>
      <c r="AH601" s="25">
        <v>1</v>
      </c>
      <c r="AI601" s="25">
        <v>1</v>
      </c>
      <c r="AJ601" s="25">
        <v>1</v>
      </c>
      <c r="AK601" s="25">
        <v>2</v>
      </c>
      <c r="AL601" s="33"/>
      <c r="AM601" s="33"/>
      <c r="AN601" s="33"/>
      <c r="AO601" s="33"/>
      <c r="AP601" s="33"/>
      <c r="AQ601" s="33"/>
      <c r="AR601" s="33"/>
      <c r="AS601" s="33"/>
      <c r="AT601" s="33"/>
      <c r="AU601" s="33"/>
      <c r="AV601" s="33"/>
      <c r="AW601" s="33"/>
      <c r="AX601" s="33"/>
      <c r="AY601" s="33"/>
      <c r="AZ601" s="33"/>
      <c r="BA601" s="33"/>
      <c r="BB601" s="33"/>
      <c r="BC601" s="33"/>
      <c r="BD601" s="33"/>
      <c r="BE601" s="33"/>
      <c r="BF601" s="33"/>
      <c r="BG601" s="33"/>
      <c r="BH601" s="33"/>
      <c r="BI601" s="33"/>
      <c r="BJ601" s="33"/>
      <c r="BK601" s="33"/>
      <c r="BL601" s="33"/>
      <c r="BM601" s="33"/>
      <c r="BN601" s="33"/>
      <c r="BO601" s="33"/>
      <c r="BP601" s="33"/>
      <c r="BQ601" s="33"/>
      <c r="BR601" s="33"/>
      <c r="BS601" s="33"/>
      <c r="BT601" s="33"/>
      <c r="BU601" s="33"/>
      <c r="BV601" s="33"/>
      <c r="BW601" s="33"/>
      <c r="BX601" s="33"/>
      <c r="BY601" s="33"/>
      <c r="BZ601" s="33"/>
      <c r="CA601" s="33"/>
      <c r="CB601" s="33"/>
      <c r="CC601" s="33"/>
      <c r="CD601" s="33"/>
      <c r="CE601" s="33"/>
      <c r="CF601" s="33"/>
      <c r="CG601" s="33"/>
      <c r="CH601" s="33"/>
      <c r="CI601" s="33"/>
      <c r="CJ601" s="33"/>
      <c r="CK601" s="33"/>
      <c r="CL601" s="33"/>
      <c r="CM601" s="33"/>
      <c r="CN601" s="33"/>
      <c r="CO601" s="33"/>
      <c r="CP601" s="33"/>
      <c r="CQ601" s="33"/>
      <c r="CR601" s="33"/>
      <c r="CS601" s="33"/>
      <c r="CT601" s="33"/>
      <c r="CU601" s="33"/>
      <c r="CV601" s="33"/>
      <c r="CW601" s="33"/>
      <c r="CX601" s="33"/>
      <c r="CY601" s="33"/>
      <c r="CZ601" s="33"/>
      <c r="DA601" s="33"/>
      <c r="DB601" s="33"/>
      <c r="DC601" s="33"/>
      <c r="DD601" s="33"/>
      <c r="DE601" s="33"/>
      <c r="DF601" s="33"/>
      <c r="DG601" s="33"/>
      <c r="DH601" s="33"/>
      <c r="DI601" s="33"/>
      <c r="DJ601" s="33"/>
      <c r="DK601" s="33"/>
      <c r="DL601" s="33"/>
      <c r="DM601" s="33"/>
      <c r="DN601" s="33"/>
      <c r="DO601" s="33"/>
      <c r="DP601" s="33"/>
      <c r="DQ601" s="33"/>
      <c r="DR601" s="33"/>
      <c r="DS601" s="33"/>
      <c r="DT601" s="33"/>
      <c r="DU601" s="33"/>
      <c r="DV601" s="33"/>
      <c r="DW601" s="33"/>
      <c r="DX601" s="33"/>
      <c r="DY601" s="33"/>
      <c r="DZ601" s="33"/>
      <c r="EA601" s="33"/>
      <c r="EB601" s="33"/>
      <c r="EC601" s="33"/>
      <c r="ED601" s="33"/>
      <c r="EE601" s="33"/>
      <c r="EF601" s="33"/>
      <c r="EG601" s="33"/>
      <c r="EH601" s="33"/>
      <c r="EI601" s="33"/>
      <c r="EJ601" s="33"/>
      <c r="EK601" s="33"/>
      <c r="EL601" s="33"/>
      <c r="EM601" s="33"/>
      <c r="EN601" s="33"/>
      <c r="EO601" s="33"/>
      <c r="EP601" s="33"/>
      <c r="EQ601" s="33"/>
      <c r="ER601" s="33"/>
      <c r="ES601" s="33"/>
      <c r="ET601" s="33"/>
      <c r="EU601" s="33"/>
      <c r="EV601" s="33"/>
      <c r="EW601" s="33"/>
      <c r="EX601" s="33"/>
      <c r="EY601" s="33"/>
      <c r="EZ601" s="33"/>
      <c r="FA601" s="33"/>
      <c r="FB601" s="33"/>
      <c r="FC601" s="33"/>
      <c r="FD601" s="33"/>
      <c r="FE601" s="33"/>
      <c r="FF601" s="33"/>
      <c r="FG601" s="33"/>
      <c r="FH601" s="33"/>
      <c r="FI601" s="33"/>
      <c r="FJ601" s="33"/>
      <c r="FK601" s="33"/>
      <c r="FL601" s="33"/>
      <c r="FM601" s="33"/>
      <c r="FN601" s="33"/>
      <c r="FO601" s="33"/>
      <c r="FP601" s="33"/>
      <c r="FQ601" s="33"/>
      <c r="FR601" s="33"/>
      <c r="FS601" s="33"/>
      <c r="FT601" s="33"/>
      <c r="FU601" s="33"/>
      <c r="FV601" s="33"/>
      <c r="FW601" s="33"/>
      <c r="FX601" s="33"/>
      <c r="FY601" s="33"/>
      <c r="FZ601" s="33"/>
      <c r="GA601" s="33"/>
      <c r="GB601" s="33"/>
      <c r="GC601" s="33"/>
      <c r="GD601" s="33"/>
      <c r="GE601" s="33"/>
      <c r="GF601" s="33"/>
      <c r="GG601" s="33"/>
      <c r="GH601" s="33"/>
      <c r="GI601" s="33"/>
      <c r="GJ601" s="33"/>
      <c r="GK601" s="33"/>
      <c r="GL601" s="33"/>
      <c r="GM601" s="33"/>
      <c r="GN601" s="33"/>
      <c r="GO601" s="33"/>
      <c r="GP601" s="33"/>
      <c r="GQ601" s="33"/>
      <c r="GR601" s="33"/>
      <c r="GS601" s="33"/>
      <c r="GT601" s="33"/>
      <c r="GU601" s="33"/>
      <c r="GV601" s="33"/>
      <c r="GW601" s="33"/>
      <c r="GX601" s="33"/>
      <c r="GY601" s="33"/>
      <c r="GZ601" s="33"/>
      <c r="HA601" s="33"/>
      <c r="HB601" s="33"/>
      <c r="HC601" s="33"/>
      <c r="HD601" s="33"/>
      <c r="HE601" s="33"/>
      <c r="HF601" s="33"/>
      <c r="HG601" s="33"/>
      <c r="HH601" s="33"/>
      <c r="HI601" s="33"/>
      <c r="HJ601" s="33"/>
      <c r="HK601" s="33"/>
      <c r="HL601" s="33"/>
      <c r="HM601" s="33"/>
      <c r="HN601" s="33"/>
      <c r="HO601" s="33"/>
      <c r="HP601" s="33"/>
      <c r="HQ601" s="33"/>
      <c r="HR601" s="33"/>
      <c r="HS601" s="33"/>
      <c r="HT601" s="33"/>
      <c r="HU601" s="33"/>
      <c r="HV601" s="33"/>
      <c r="HW601" s="33"/>
      <c r="HX601" s="33"/>
      <c r="HY601" s="33"/>
      <c r="HZ601" s="33"/>
      <c r="IA601" s="33"/>
      <c r="IB601" s="33"/>
      <c r="IC601" s="33"/>
      <c r="ID601" s="33"/>
      <c r="IE601" s="33"/>
      <c r="IF601" s="33"/>
      <c r="IG601" s="33"/>
      <c r="IH601" s="33"/>
      <c r="II601" s="33"/>
      <c r="IJ601" s="33"/>
      <c r="IK601" s="33"/>
      <c r="IL601" s="33"/>
      <c r="IM601" s="33"/>
      <c r="IN601" s="33"/>
      <c r="IO601" s="33"/>
      <c r="IP601" s="33"/>
      <c r="IQ601" s="33"/>
      <c r="IR601" s="33"/>
      <c r="IS601" s="33"/>
      <c r="IT601" s="33"/>
      <c r="IU601" s="33"/>
      <c r="IV601" s="33"/>
    </row>
    <row r="602" spans="1:256" ht="33.75">
      <c r="A602" s="178" t="s">
        <v>1170</v>
      </c>
      <c r="B602" s="163" t="s">
        <v>3927</v>
      </c>
      <c r="C602" s="174" t="s">
        <v>1171</v>
      </c>
      <c r="D602" s="179" t="s">
        <v>1169</v>
      </c>
      <c r="E602" s="164" t="s">
        <v>1172</v>
      </c>
      <c r="F602" s="8">
        <v>0.67</v>
      </c>
      <c r="G602" s="10" t="s">
        <v>2301</v>
      </c>
      <c r="H602" s="11">
        <v>86.3</v>
      </c>
      <c r="I602" s="11">
        <v>0.2</v>
      </c>
      <c r="J602" s="11">
        <v>0.1</v>
      </c>
      <c r="K602" s="11">
        <v>10.700000000000003</v>
      </c>
      <c r="L602" s="11">
        <v>2.4</v>
      </c>
      <c r="M602" s="11">
        <v>0.3</v>
      </c>
      <c r="N602" s="10">
        <v>31</v>
      </c>
      <c r="O602" s="11">
        <v>0.1</v>
      </c>
      <c r="P602" s="10">
        <v>10</v>
      </c>
      <c r="Q602" s="10">
        <v>14</v>
      </c>
      <c r="R602" s="10">
        <v>181</v>
      </c>
      <c r="S602" s="10">
        <v>2</v>
      </c>
      <c r="T602" s="8">
        <v>7.0000000000000007E-2</v>
      </c>
      <c r="U602" s="8">
        <v>4.4999999999999998E-2</v>
      </c>
      <c r="V602" s="10">
        <v>11.208333333333334</v>
      </c>
      <c r="W602" s="10">
        <v>0</v>
      </c>
      <c r="X602" s="10">
        <v>134.5</v>
      </c>
      <c r="Y602" s="10">
        <v>11</v>
      </c>
      <c r="Z602" s="10">
        <v>71</v>
      </c>
      <c r="AA602" s="10">
        <v>116</v>
      </c>
      <c r="AB602" s="12">
        <v>0</v>
      </c>
      <c r="AC602" s="8" t="s">
        <v>138</v>
      </c>
      <c r="AD602" s="12">
        <v>0.15</v>
      </c>
      <c r="AE602" s="12">
        <v>0.01</v>
      </c>
      <c r="AF602" s="11">
        <v>0.4</v>
      </c>
      <c r="AG602" s="11">
        <v>0.3</v>
      </c>
      <c r="AH602" s="12">
        <v>0.1</v>
      </c>
      <c r="AI602" s="13">
        <v>8.2000000000000003E-2</v>
      </c>
      <c r="AJ602" s="10">
        <v>46.2</v>
      </c>
      <c r="AK602" s="11">
        <v>54</v>
      </c>
    </row>
    <row r="603" spans="1:256" s="41" customFormat="1" ht="8.25">
      <c r="A603" s="197" t="s">
        <v>112</v>
      </c>
      <c r="B603" s="193"/>
      <c r="C603" s="193"/>
      <c r="D603" s="194"/>
      <c r="E603" s="181"/>
      <c r="F603" s="43"/>
      <c r="G603" s="34"/>
      <c r="H603" s="44"/>
      <c r="I603" s="44"/>
      <c r="J603" s="44"/>
      <c r="K603" s="44"/>
      <c r="L603" s="44"/>
      <c r="M603" s="44"/>
      <c r="N603" s="34"/>
      <c r="O603" s="44"/>
      <c r="P603" s="34"/>
      <c r="Q603" s="34"/>
      <c r="R603" s="34"/>
      <c r="S603" s="34"/>
      <c r="T603" s="43"/>
      <c r="U603" s="43"/>
      <c r="V603" s="34"/>
      <c r="W603" s="34"/>
      <c r="X603" s="34"/>
      <c r="Y603" s="34"/>
      <c r="Z603" s="34"/>
      <c r="AA603" s="34"/>
      <c r="AB603" s="34"/>
      <c r="AC603" s="43"/>
      <c r="AD603" s="43"/>
      <c r="AE603" s="43"/>
      <c r="AF603" s="43"/>
      <c r="AG603" s="43"/>
      <c r="AH603" s="43"/>
      <c r="AI603" s="42"/>
      <c r="AJ603" s="34"/>
      <c r="AK603" s="44"/>
    </row>
    <row r="604" spans="1:256" s="33" customFormat="1" ht="8.25">
      <c r="A604" s="198" t="s">
        <v>113</v>
      </c>
      <c r="B604" s="195"/>
      <c r="C604" s="195"/>
      <c r="D604" s="196"/>
      <c r="E604" s="171"/>
      <c r="F604" s="43"/>
      <c r="G604" s="34"/>
      <c r="H604" s="34">
        <v>1</v>
      </c>
      <c r="I604" s="34">
        <v>1</v>
      </c>
      <c r="J604" s="34">
        <v>1</v>
      </c>
      <c r="K604" s="34"/>
      <c r="L604" s="34">
        <v>1</v>
      </c>
      <c r="M604" s="34">
        <v>1</v>
      </c>
      <c r="N604" s="34">
        <v>1</v>
      </c>
      <c r="O604" s="34">
        <v>1</v>
      </c>
      <c r="P604" s="34">
        <v>1</v>
      </c>
      <c r="Q604" s="34">
        <v>1</v>
      </c>
      <c r="R604" s="34">
        <v>1</v>
      </c>
      <c r="S604" s="34">
        <v>1</v>
      </c>
      <c r="T604" s="34">
        <v>1</v>
      </c>
      <c r="U604" s="34">
        <v>1</v>
      </c>
      <c r="V604" s="34"/>
      <c r="W604" s="34">
        <v>1</v>
      </c>
      <c r="X604" s="34"/>
      <c r="Y604" s="34">
        <v>1</v>
      </c>
      <c r="Z604" s="34">
        <v>1</v>
      </c>
      <c r="AA604" s="34">
        <v>1</v>
      </c>
      <c r="AB604" s="34">
        <v>1</v>
      </c>
      <c r="AC604" s="34">
        <v>1</v>
      </c>
      <c r="AD604" s="34">
        <v>1</v>
      </c>
      <c r="AE604" s="34">
        <v>1</v>
      </c>
      <c r="AF604" s="34"/>
      <c r="AG604" s="34">
        <v>1</v>
      </c>
      <c r="AH604" s="34">
        <v>1</v>
      </c>
      <c r="AI604" s="34">
        <v>1</v>
      </c>
      <c r="AJ604" s="34">
        <v>1</v>
      </c>
      <c r="AK604" s="34">
        <v>1</v>
      </c>
    </row>
    <row r="605" spans="1:256" s="18" customFormat="1" ht="22.5">
      <c r="A605" s="175" t="s">
        <v>1249</v>
      </c>
      <c r="B605" s="188" t="s">
        <v>1248</v>
      </c>
      <c r="C605" s="173" t="s">
        <v>3457</v>
      </c>
      <c r="D605" s="186" t="s">
        <v>1174</v>
      </c>
      <c r="E605" s="167" t="s">
        <v>1250</v>
      </c>
      <c r="F605" s="30"/>
      <c r="G605" s="28" t="s">
        <v>2300</v>
      </c>
      <c r="H605" s="29">
        <v>91.949999999999989</v>
      </c>
      <c r="I605" s="29">
        <v>0.6</v>
      </c>
      <c r="J605" s="29">
        <v>0.1</v>
      </c>
      <c r="K605" s="29">
        <v>6.8500000000000227</v>
      </c>
      <c r="L605" s="29" t="s">
        <v>96</v>
      </c>
      <c r="M605" s="29">
        <v>0.2</v>
      </c>
      <c r="N605" s="28">
        <v>43</v>
      </c>
      <c r="O605" s="29">
        <v>0.5</v>
      </c>
      <c r="P605" s="28"/>
      <c r="Q605" s="28">
        <v>20</v>
      </c>
      <c r="R605" s="28"/>
      <c r="S605" s="28"/>
      <c r="T605" s="30"/>
      <c r="U605" s="30"/>
      <c r="V605" s="28"/>
      <c r="W605" s="28">
        <v>0</v>
      </c>
      <c r="X605" s="28"/>
      <c r="Y605" s="28"/>
      <c r="Z605" s="28"/>
      <c r="AA605" s="28"/>
      <c r="AB605" s="27">
        <v>0</v>
      </c>
      <c r="AC605" s="30"/>
      <c r="AD605" s="27">
        <v>0.01</v>
      </c>
      <c r="AE605" s="27">
        <v>0.01</v>
      </c>
      <c r="AF605" s="30" t="s">
        <v>137</v>
      </c>
      <c r="AG605" s="29">
        <v>0.2</v>
      </c>
      <c r="AH605" s="27"/>
      <c r="AI605" s="54"/>
      <c r="AJ605" s="28"/>
      <c r="AK605" s="29">
        <v>4</v>
      </c>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6"/>
      <c r="DG605" s="6"/>
      <c r="DH605" s="6"/>
      <c r="DI605" s="6"/>
      <c r="DJ605" s="6"/>
      <c r="DK605" s="6"/>
      <c r="DL605" s="6"/>
      <c r="DM605" s="6"/>
      <c r="DN605" s="6"/>
      <c r="DO605" s="6"/>
      <c r="DP605" s="6"/>
      <c r="DQ605" s="6"/>
      <c r="DR605" s="6"/>
      <c r="DS605" s="6"/>
      <c r="DT605" s="6"/>
      <c r="DU605" s="6"/>
      <c r="DV605" s="6"/>
      <c r="DW605" s="6"/>
      <c r="DX605" s="6"/>
      <c r="DY605" s="6"/>
      <c r="DZ605" s="6"/>
      <c r="EA605" s="6"/>
      <c r="EB605" s="6"/>
      <c r="EC605" s="6"/>
      <c r="ED605" s="6"/>
      <c r="EE605" s="6"/>
      <c r="EF605" s="6"/>
      <c r="EG605" s="6"/>
      <c r="EH605" s="6"/>
      <c r="EI605" s="6"/>
      <c r="EJ605" s="6"/>
      <c r="EK605" s="6"/>
      <c r="EL605" s="6"/>
      <c r="EM605" s="6"/>
      <c r="EN605" s="6"/>
      <c r="EO605" s="6"/>
      <c r="EP605" s="6"/>
      <c r="EQ605" s="6"/>
      <c r="ER605" s="6"/>
      <c r="ES605" s="6"/>
      <c r="ET605" s="6"/>
      <c r="EU605" s="6"/>
      <c r="EV605" s="6"/>
      <c r="EW605" s="6"/>
      <c r="EX605" s="6"/>
      <c r="EY605" s="6"/>
      <c r="EZ605" s="6"/>
      <c r="FA605" s="6"/>
      <c r="FB605" s="6"/>
      <c r="FC605" s="6"/>
      <c r="FD605" s="6"/>
      <c r="FE605" s="6"/>
      <c r="FF605" s="6"/>
      <c r="FG605" s="6"/>
      <c r="FH605" s="6"/>
      <c r="FI605" s="6"/>
      <c r="FJ605" s="6"/>
      <c r="FK605" s="6"/>
      <c r="FL605" s="6"/>
      <c r="FM605" s="6"/>
      <c r="FN605" s="6"/>
      <c r="FO605" s="6"/>
      <c r="FP605" s="6"/>
      <c r="FQ605" s="6"/>
      <c r="FR605" s="6"/>
      <c r="FS605" s="6"/>
      <c r="FT605" s="6"/>
      <c r="FU605" s="6"/>
      <c r="FV605" s="6"/>
      <c r="FW605" s="6"/>
      <c r="FX605" s="6"/>
      <c r="FY605" s="6"/>
      <c r="FZ605" s="6"/>
      <c r="GA605" s="6"/>
      <c r="GB605" s="6"/>
      <c r="GC605" s="6"/>
      <c r="GD605" s="6"/>
      <c r="GE605" s="6"/>
      <c r="GF605" s="6"/>
      <c r="GG605" s="6"/>
      <c r="GH605" s="6"/>
      <c r="GI605" s="6"/>
      <c r="GJ605" s="6"/>
      <c r="GK605" s="6"/>
      <c r="GL605" s="6"/>
      <c r="GM605" s="6"/>
      <c r="GN605" s="6"/>
      <c r="GO605" s="6"/>
      <c r="GP605" s="6"/>
      <c r="GQ605" s="6"/>
      <c r="GR605" s="6"/>
      <c r="GS605" s="6"/>
      <c r="GT605" s="6"/>
      <c r="GU605" s="6"/>
      <c r="GV605" s="6"/>
      <c r="GW605" s="6"/>
      <c r="GX605" s="6"/>
      <c r="GY605" s="6"/>
      <c r="GZ605" s="6"/>
      <c r="HA605" s="6"/>
      <c r="HB605" s="6"/>
      <c r="HC605" s="6"/>
      <c r="HD605" s="6"/>
      <c r="HE605" s="6"/>
      <c r="HF605" s="6"/>
      <c r="HG605" s="6"/>
      <c r="HH605" s="6"/>
      <c r="HI605" s="6"/>
      <c r="HJ605" s="6"/>
      <c r="HK605" s="6"/>
      <c r="HL605" s="6"/>
      <c r="HM605" s="6"/>
      <c r="HN605" s="6"/>
      <c r="HO605" s="6"/>
      <c r="HP605" s="6"/>
      <c r="HQ605" s="6"/>
      <c r="HR605" s="6"/>
      <c r="HS605" s="6"/>
      <c r="HT605" s="6"/>
      <c r="HU605" s="6"/>
      <c r="HV605" s="6"/>
      <c r="HW605" s="6"/>
      <c r="HX605" s="6"/>
      <c r="HY605" s="6"/>
      <c r="HZ605" s="6"/>
      <c r="IA605" s="6"/>
      <c r="IB605" s="6"/>
      <c r="IC605" s="6"/>
      <c r="ID605" s="6"/>
      <c r="IE605" s="6"/>
      <c r="IF605" s="6"/>
      <c r="IG605" s="6"/>
      <c r="IH605" s="6"/>
      <c r="II605" s="6"/>
      <c r="IJ605" s="6"/>
      <c r="IK605" s="6"/>
      <c r="IL605" s="6"/>
      <c r="IM605" s="6"/>
      <c r="IN605" s="6"/>
      <c r="IO605" s="6"/>
      <c r="IP605" s="6"/>
      <c r="IQ605" s="6"/>
      <c r="IR605" s="6"/>
      <c r="IS605" s="6"/>
      <c r="IT605" s="6"/>
      <c r="IU605" s="6"/>
      <c r="IV605" s="6"/>
    </row>
    <row r="606" spans="1:256" s="35" customFormat="1" ht="8.25">
      <c r="A606" s="176" t="s">
        <v>112</v>
      </c>
      <c r="B606" s="189"/>
      <c r="C606" s="189"/>
      <c r="D606" s="190"/>
      <c r="E606" s="172"/>
      <c r="F606" s="39"/>
      <c r="G606" s="25"/>
      <c r="H606" s="40" t="s">
        <v>2299</v>
      </c>
      <c r="I606" s="40"/>
      <c r="J606" s="40"/>
      <c r="K606" s="40"/>
      <c r="L606" s="40"/>
      <c r="M606" s="40"/>
      <c r="N606" s="25"/>
      <c r="O606" s="40"/>
      <c r="P606" s="25"/>
      <c r="Q606" s="25"/>
      <c r="R606" s="25"/>
      <c r="S606" s="25"/>
      <c r="T606" s="39"/>
      <c r="U606" s="39"/>
      <c r="V606" s="25"/>
      <c r="W606" s="25"/>
      <c r="X606" s="25"/>
      <c r="Y606" s="25"/>
      <c r="Z606" s="25"/>
      <c r="AA606" s="25"/>
      <c r="AB606" s="25"/>
      <c r="AC606" s="39"/>
      <c r="AD606" s="39"/>
      <c r="AE606" s="39"/>
      <c r="AF606" s="39"/>
      <c r="AG606" s="39"/>
      <c r="AH606" s="39"/>
      <c r="AI606" s="38"/>
      <c r="AJ606" s="25"/>
      <c r="AK606" s="40"/>
      <c r="AL606" s="41"/>
      <c r="AM606" s="41"/>
      <c r="AN606" s="41"/>
      <c r="AO606" s="41"/>
      <c r="AP606" s="41"/>
      <c r="AQ606" s="41"/>
      <c r="AR606" s="41"/>
      <c r="AS606" s="41"/>
      <c r="AT606" s="41"/>
      <c r="AU606" s="41"/>
      <c r="AV606" s="41"/>
      <c r="AW606" s="41"/>
      <c r="AX606" s="41"/>
      <c r="AY606" s="41"/>
      <c r="AZ606" s="41"/>
      <c r="BA606" s="41"/>
      <c r="BB606" s="41"/>
      <c r="BC606" s="41"/>
      <c r="BD606" s="41"/>
      <c r="BE606" s="41"/>
      <c r="BF606" s="41"/>
      <c r="BG606" s="41"/>
      <c r="BH606" s="41"/>
      <c r="BI606" s="41"/>
      <c r="BJ606" s="41"/>
      <c r="BK606" s="41"/>
      <c r="BL606" s="41"/>
      <c r="BM606" s="41"/>
      <c r="BN606" s="41"/>
      <c r="BO606" s="41"/>
      <c r="BP606" s="41"/>
      <c r="BQ606" s="41"/>
      <c r="BR606" s="41"/>
      <c r="BS606" s="41"/>
      <c r="BT606" s="41"/>
      <c r="BU606" s="41"/>
      <c r="BV606" s="41"/>
      <c r="BW606" s="41"/>
      <c r="BX606" s="41"/>
      <c r="BY606" s="41"/>
      <c r="BZ606" s="41"/>
      <c r="CA606" s="41"/>
      <c r="CB606" s="41"/>
      <c r="CC606" s="41"/>
      <c r="CD606" s="41"/>
      <c r="CE606" s="41"/>
      <c r="CF606" s="41"/>
      <c r="CG606" s="41"/>
      <c r="CH606" s="41"/>
      <c r="CI606" s="41"/>
      <c r="CJ606" s="41"/>
      <c r="CK606" s="41"/>
      <c r="CL606" s="41"/>
      <c r="CM606" s="41"/>
      <c r="CN606" s="41"/>
      <c r="CO606" s="41"/>
      <c r="CP606" s="41"/>
      <c r="CQ606" s="41"/>
      <c r="CR606" s="41"/>
      <c r="CS606" s="41"/>
      <c r="CT606" s="41"/>
      <c r="CU606" s="41"/>
      <c r="CV606" s="41"/>
      <c r="CW606" s="41"/>
      <c r="CX606" s="41"/>
      <c r="CY606" s="41"/>
      <c r="CZ606" s="41"/>
      <c r="DA606" s="41"/>
      <c r="DB606" s="41"/>
      <c r="DC606" s="41"/>
      <c r="DD606" s="41"/>
      <c r="DE606" s="41"/>
      <c r="DF606" s="41"/>
      <c r="DG606" s="41"/>
      <c r="DH606" s="41"/>
      <c r="DI606" s="41"/>
      <c r="DJ606" s="41"/>
      <c r="DK606" s="41"/>
      <c r="DL606" s="41"/>
      <c r="DM606" s="41"/>
      <c r="DN606" s="41"/>
      <c r="DO606" s="41"/>
      <c r="DP606" s="41"/>
      <c r="DQ606" s="41"/>
      <c r="DR606" s="41"/>
      <c r="DS606" s="41"/>
      <c r="DT606" s="41"/>
      <c r="DU606" s="41"/>
      <c r="DV606" s="41"/>
      <c r="DW606" s="41"/>
      <c r="DX606" s="41"/>
      <c r="DY606" s="41"/>
      <c r="DZ606" s="41"/>
      <c r="EA606" s="41"/>
      <c r="EB606" s="41"/>
      <c r="EC606" s="41"/>
      <c r="ED606" s="41"/>
      <c r="EE606" s="41"/>
      <c r="EF606" s="41"/>
      <c r="EG606" s="41"/>
      <c r="EH606" s="41"/>
      <c r="EI606" s="41"/>
      <c r="EJ606" s="41"/>
      <c r="EK606" s="41"/>
      <c r="EL606" s="41"/>
      <c r="EM606" s="41"/>
      <c r="EN606" s="41"/>
      <c r="EO606" s="41"/>
      <c r="EP606" s="41"/>
      <c r="EQ606" s="41"/>
      <c r="ER606" s="41"/>
      <c r="ES606" s="41"/>
      <c r="ET606" s="41"/>
      <c r="EU606" s="41"/>
      <c r="EV606" s="41"/>
      <c r="EW606" s="41"/>
      <c r="EX606" s="41"/>
      <c r="EY606" s="41"/>
      <c r="EZ606" s="41"/>
      <c r="FA606" s="41"/>
      <c r="FB606" s="41"/>
      <c r="FC606" s="41"/>
      <c r="FD606" s="41"/>
      <c r="FE606" s="41"/>
      <c r="FF606" s="41"/>
      <c r="FG606" s="41"/>
      <c r="FH606" s="41"/>
      <c r="FI606" s="41"/>
      <c r="FJ606" s="41"/>
      <c r="FK606" s="41"/>
      <c r="FL606" s="41"/>
      <c r="FM606" s="41"/>
      <c r="FN606" s="41"/>
      <c r="FO606" s="41"/>
      <c r="FP606" s="41"/>
      <c r="FQ606" s="41"/>
      <c r="FR606" s="41"/>
      <c r="FS606" s="41"/>
      <c r="FT606" s="41"/>
      <c r="FU606" s="41"/>
      <c r="FV606" s="41"/>
      <c r="FW606" s="41"/>
      <c r="FX606" s="41"/>
      <c r="FY606" s="41"/>
      <c r="FZ606" s="41"/>
      <c r="GA606" s="41"/>
      <c r="GB606" s="41"/>
      <c r="GC606" s="41"/>
      <c r="GD606" s="41"/>
      <c r="GE606" s="41"/>
      <c r="GF606" s="41"/>
      <c r="GG606" s="41"/>
      <c r="GH606" s="41"/>
      <c r="GI606" s="41"/>
      <c r="GJ606" s="41"/>
      <c r="GK606" s="41"/>
      <c r="GL606" s="41"/>
      <c r="GM606" s="41"/>
      <c r="GN606" s="41"/>
      <c r="GO606" s="41"/>
      <c r="GP606" s="41"/>
      <c r="GQ606" s="41"/>
      <c r="GR606" s="41"/>
      <c r="GS606" s="41"/>
      <c r="GT606" s="41"/>
      <c r="GU606" s="41"/>
      <c r="GV606" s="41"/>
      <c r="GW606" s="41"/>
      <c r="GX606" s="41"/>
      <c r="GY606" s="41"/>
      <c r="GZ606" s="41"/>
      <c r="HA606" s="41"/>
      <c r="HB606" s="41"/>
      <c r="HC606" s="41"/>
      <c r="HD606" s="41"/>
      <c r="HE606" s="41"/>
      <c r="HF606" s="41"/>
      <c r="HG606" s="41"/>
      <c r="HH606" s="41"/>
      <c r="HI606" s="41"/>
      <c r="HJ606" s="41"/>
      <c r="HK606" s="41"/>
      <c r="HL606" s="41"/>
      <c r="HM606" s="41"/>
      <c r="HN606" s="41"/>
      <c r="HO606" s="41"/>
      <c r="HP606" s="41"/>
      <c r="HQ606" s="41"/>
      <c r="HR606" s="41"/>
      <c r="HS606" s="41"/>
      <c r="HT606" s="41"/>
      <c r="HU606" s="41"/>
      <c r="HV606" s="41"/>
      <c r="HW606" s="41"/>
      <c r="HX606" s="41"/>
      <c r="HY606" s="41"/>
      <c r="HZ606" s="41"/>
      <c r="IA606" s="41"/>
      <c r="IB606" s="41"/>
      <c r="IC606" s="41"/>
      <c r="ID606" s="41"/>
      <c r="IE606" s="41"/>
      <c r="IF606" s="41"/>
      <c r="IG606" s="41"/>
      <c r="IH606" s="41"/>
      <c r="II606" s="41"/>
      <c r="IJ606" s="41"/>
      <c r="IK606" s="41"/>
      <c r="IL606" s="41"/>
      <c r="IM606" s="41"/>
      <c r="IN606" s="41"/>
      <c r="IO606" s="41"/>
      <c r="IP606" s="41"/>
      <c r="IQ606" s="41"/>
      <c r="IR606" s="41"/>
      <c r="IS606" s="41"/>
      <c r="IT606" s="41"/>
      <c r="IU606" s="41"/>
      <c r="IV606" s="41"/>
    </row>
    <row r="607" spans="1:256" s="24" customFormat="1" ht="8.25">
      <c r="A607" s="177" t="s">
        <v>113</v>
      </c>
      <c r="B607" s="191"/>
      <c r="C607" s="191"/>
      <c r="D607" s="192"/>
      <c r="E607" s="169"/>
      <c r="F607" s="39"/>
      <c r="G607" s="25"/>
      <c r="H607" s="25">
        <v>2</v>
      </c>
      <c r="I607" s="25">
        <v>1</v>
      </c>
      <c r="J607" s="25">
        <v>1</v>
      </c>
      <c r="K607" s="25"/>
      <c r="L607" s="25">
        <v>1</v>
      </c>
      <c r="M607" s="25">
        <v>1</v>
      </c>
      <c r="N607" s="25">
        <v>1</v>
      </c>
      <c r="O607" s="25">
        <v>1</v>
      </c>
      <c r="P607" s="25"/>
      <c r="Q607" s="25">
        <v>1</v>
      </c>
      <c r="R607" s="25"/>
      <c r="S607" s="25"/>
      <c r="T607" s="25"/>
      <c r="U607" s="25"/>
      <c r="V607" s="25"/>
      <c r="W607" s="25">
        <v>1</v>
      </c>
      <c r="X607" s="25"/>
      <c r="Y607" s="25"/>
      <c r="Z607" s="25"/>
      <c r="AA607" s="25"/>
      <c r="AB607" s="25">
        <v>1</v>
      </c>
      <c r="AC607" s="25"/>
      <c r="AD607" s="25">
        <v>1</v>
      </c>
      <c r="AE607" s="25">
        <v>1</v>
      </c>
      <c r="AF607" s="25">
        <v>1</v>
      </c>
      <c r="AG607" s="25">
        <v>1</v>
      </c>
      <c r="AH607" s="25"/>
      <c r="AI607" s="25"/>
      <c r="AJ607" s="25"/>
      <c r="AK607" s="25">
        <v>1</v>
      </c>
      <c r="AL607" s="33"/>
      <c r="AM607" s="33"/>
      <c r="AN607" s="33"/>
      <c r="AO607" s="33"/>
      <c r="AP607" s="33"/>
      <c r="AQ607" s="33"/>
      <c r="AR607" s="33"/>
      <c r="AS607" s="33"/>
      <c r="AT607" s="33"/>
      <c r="AU607" s="33"/>
      <c r="AV607" s="33"/>
      <c r="AW607" s="33"/>
      <c r="AX607" s="33"/>
      <c r="AY607" s="33"/>
      <c r="AZ607" s="33"/>
      <c r="BA607" s="33"/>
      <c r="BB607" s="33"/>
      <c r="BC607" s="33"/>
      <c r="BD607" s="33"/>
      <c r="BE607" s="33"/>
      <c r="BF607" s="33"/>
      <c r="BG607" s="33"/>
      <c r="BH607" s="33"/>
      <c r="BI607" s="33"/>
      <c r="BJ607" s="33"/>
      <c r="BK607" s="33"/>
      <c r="BL607" s="33"/>
      <c r="BM607" s="33"/>
      <c r="BN607" s="33"/>
      <c r="BO607" s="33"/>
      <c r="BP607" s="33"/>
      <c r="BQ607" s="33"/>
      <c r="BR607" s="33"/>
      <c r="BS607" s="33"/>
      <c r="BT607" s="33"/>
      <c r="BU607" s="33"/>
      <c r="BV607" s="33"/>
      <c r="BW607" s="33"/>
      <c r="BX607" s="33"/>
      <c r="BY607" s="33"/>
      <c r="BZ607" s="33"/>
      <c r="CA607" s="33"/>
      <c r="CB607" s="33"/>
      <c r="CC607" s="33"/>
      <c r="CD607" s="33"/>
      <c r="CE607" s="33"/>
      <c r="CF607" s="33"/>
      <c r="CG607" s="33"/>
      <c r="CH607" s="33"/>
      <c r="CI607" s="33"/>
      <c r="CJ607" s="33"/>
      <c r="CK607" s="33"/>
      <c r="CL607" s="33"/>
      <c r="CM607" s="33"/>
      <c r="CN607" s="33"/>
      <c r="CO607" s="33"/>
      <c r="CP607" s="33"/>
      <c r="CQ607" s="33"/>
      <c r="CR607" s="33"/>
      <c r="CS607" s="33"/>
      <c r="CT607" s="33"/>
      <c r="CU607" s="33"/>
      <c r="CV607" s="33"/>
      <c r="CW607" s="33"/>
      <c r="CX607" s="33"/>
      <c r="CY607" s="33"/>
      <c r="CZ607" s="33"/>
      <c r="DA607" s="33"/>
      <c r="DB607" s="33"/>
      <c r="DC607" s="33"/>
      <c r="DD607" s="33"/>
      <c r="DE607" s="33"/>
      <c r="DF607" s="33"/>
      <c r="DG607" s="33"/>
      <c r="DH607" s="33"/>
      <c r="DI607" s="33"/>
      <c r="DJ607" s="33"/>
      <c r="DK607" s="33"/>
      <c r="DL607" s="33"/>
      <c r="DM607" s="33"/>
      <c r="DN607" s="33"/>
      <c r="DO607" s="33"/>
      <c r="DP607" s="33"/>
      <c r="DQ607" s="33"/>
      <c r="DR607" s="33"/>
      <c r="DS607" s="33"/>
      <c r="DT607" s="33"/>
      <c r="DU607" s="33"/>
      <c r="DV607" s="33"/>
      <c r="DW607" s="33"/>
      <c r="DX607" s="33"/>
      <c r="DY607" s="33"/>
      <c r="DZ607" s="33"/>
      <c r="EA607" s="33"/>
      <c r="EB607" s="33"/>
      <c r="EC607" s="33"/>
      <c r="ED607" s="33"/>
      <c r="EE607" s="33"/>
      <c r="EF607" s="33"/>
      <c r="EG607" s="33"/>
      <c r="EH607" s="33"/>
      <c r="EI607" s="33"/>
      <c r="EJ607" s="33"/>
      <c r="EK607" s="33"/>
      <c r="EL607" s="33"/>
      <c r="EM607" s="33"/>
      <c r="EN607" s="33"/>
      <c r="EO607" s="33"/>
      <c r="EP607" s="33"/>
      <c r="EQ607" s="33"/>
      <c r="ER607" s="33"/>
      <c r="ES607" s="33"/>
      <c r="ET607" s="33"/>
      <c r="EU607" s="33"/>
      <c r="EV607" s="33"/>
      <c r="EW607" s="33"/>
      <c r="EX607" s="33"/>
      <c r="EY607" s="33"/>
      <c r="EZ607" s="33"/>
      <c r="FA607" s="33"/>
      <c r="FB607" s="33"/>
      <c r="FC607" s="33"/>
      <c r="FD607" s="33"/>
      <c r="FE607" s="33"/>
      <c r="FF607" s="33"/>
      <c r="FG607" s="33"/>
      <c r="FH607" s="33"/>
      <c r="FI607" s="33"/>
      <c r="FJ607" s="33"/>
      <c r="FK607" s="33"/>
      <c r="FL607" s="33"/>
      <c r="FM607" s="33"/>
      <c r="FN607" s="33"/>
      <c r="FO607" s="33"/>
      <c r="FP607" s="33"/>
      <c r="FQ607" s="33"/>
      <c r="FR607" s="33"/>
      <c r="FS607" s="33"/>
      <c r="FT607" s="33"/>
      <c r="FU607" s="33"/>
      <c r="FV607" s="33"/>
      <c r="FW607" s="33"/>
      <c r="FX607" s="33"/>
      <c r="FY607" s="33"/>
      <c r="FZ607" s="33"/>
      <c r="GA607" s="33"/>
      <c r="GB607" s="33"/>
      <c r="GC607" s="33"/>
      <c r="GD607" s="33"/>
      <c r="GE607" s="33"/>
      <c r="GF607" s="33"/>
      <c r="GG607" s="33"/>
      <c r="GH607" s="33"/>
      <c r="GI607" s="33"/>
      <c r="GJ607" s="33"/>
      <c r="GK607" s="33"/>
      <c r="GL607" s="33"/>
      <c r="GM607" s="33"/>
      <c r="GN607" s="33"/>
      <c r="GO607" s="33"/>
      <c r="GP607" s="33"/>
      <c r="GQ607" s="33"/>
      <c r="GR607" s="33"/>
      <c r="GS607" s="33"/>
      <c r="GT607" s="33"/>
      <c r="GU607" s="33"/>
      <c r="GV607" s="33"/>
      <c r="GW607" s="33"/>
      <c r="GX607" s="33"/>
      <c r="GY607" s="33"/>
      <c r="GZ607" s="33"/>
      <c r="HA607" s="33"/>
      <c r="HB607" s="33"/>
      <c r="HC607" s="33"/>
      <c r="HD607" s="33"/>
      <c r="HE607" s="33"/>
      <c r="HF607" s="33"/>
      <c r="HG607" s="33"/>
      <c r="HH607" s="33"/>
      <c r="HI607" s="33"/>
      <c r="HJ607" s="33"/>
      <c r="HK607" s="33"/>
      <c r="HL607" s="33"/>
      <c r="HM607" s="33"/>
      <c r="HN607" s="33"/>
      <c r="HO607" s="33"/>
      <c r="HP607" s="33"/>
      <c r="HQ607" s="33"/>
      <c r="HR607" s="33"/>
      <c r="HS607" s="33"/>
      <c r="HT607" s="33"/>
      <c r="HU607" s="33"/>
      <c r="HV607" s="33"/>
      <c r="HW607" s="33"/>
      <c r="HX607" s="33"/>
      <c r="HY607" s="33"/>
      <c r="HZ607" s="33"/>
      <c r="IA607" s="33"/>
      <c r="IB607" s="33"/>
      <c r="IC607" s="33"/>
      <c r="ID607" s="33"/>
      <c r="IE607" s="33"/>
      <c r="IF607" s="33"/>
      <c r="IG607" s="33"/>
      <c r="IH607" s="33"/>
      <c r="II607" s="33"/>
      <c r="IJ607" s="33"/>
      <c r="IK607" s="33"/>
      <c r="IL607" s="33"/>
      <c r="IM607" s="33"/>
      <c r="IN607" s="33"/>
      <c r="IO607" s="33"/>
      <c r="IP607" s="33"/>
      <c r="IQ607" s="33"/>
      <c r="IR607" s="33"/>
      <c r="IS607" s="33"/>
      <c r="IT607" s="33"/>
      <c r="IU607" s="33"/>
      <c r="IV607" s="33"/>
    </row>
    <row r="608" spans="1:256" ht="33.75">
      <c r="A608" s="178" t="s">
        <v>1178</v>
      </c>
      <c r="B608" s="163" t="s">
        <v>1173</v>
      </c>
      <c r="C608" s="174" t="s">
        <v>1179</v>
      </c>
      <c r="D608" s="179" t="s">
        <v>1174</v>
      </c>
      <c r="E608" s="164" t="s">
        <v>1180</v>
      </c>
      <c r="F608" s="8">
        <v>0.35</v>
      </c>
      <c r="G608" s="10" t="s">
        <v>2298</v>
      </c>
      <c r="H608" s="11">
        <v>79.68549999999999</v>
      </c>
      <c r="I608" s="11">
        <v>0.54966666666666664</v>
      </c>
      <c r="J608" s="11">
        <v>0.39333333333333331</v>
      </c>
      <c r="K608" s="11">
        <v>17.818525000000008</v>
      </c>
      <c r="L608" s="11" t="s">
        <v>773</v>
      </c>
      <c r="M608" s="11">
        <v>0.87297500000000006</v>
      </c>
      <c r="N608" s="10">
        <v>15.745999999999999</v>
      </c>
      <c r="O608" s="11">
        <v>1.6688666666666665</v>
      </c>
      <c r="P608" s="10">
        <v>14.455</v>
      </c>
      <c r="Q608" s="10">
        <v>58</v>
      </c>
      <c r="R608" s="10">
        <v>238.97</v>
      </c>
      <c r="S608" s="10">
        <v>2</v>
      </c>
      <c r="T608" s="8">
        <v>0.27284333333333333</v>
      </c>
      <c r="U608" s="8">
        <v>0.128</v>
      </c>
      <c r="V608" s="10">
        <v>208.33333333333334</v>
      </c>
      <c r="W608" s="10">
        <v>0</v>
      </c>
      <c r="X608" s="10" t="s">
        <v>2297</v>
      </c>
      <c r="Y608" s="10"/>
      <c r="Z608" s="10">
        <v>2500</v>
      </c>
      <c r="AA608" s="10"/>
      <c r="AB608" s="12">
        <v>0</v>
      </c>
      <c r="AC608" s="8"/>
      <c r="AD608" s="12">
        <v>3.9999999552965168E-2</v>
      </c>
      <c r="AE608" s="12">
        <v>1.9999999776482584E-2</v>
      </c>
      <c r="AF608" s="8" t="s">
        <v>96</v>
      </c>
      <c r="AG608" s="11">
        <v>0.31500000655651095</v>
      </c>
      <c r="AH608" s="12"/>
      <c r="AI608" s="13"/>
      <c r="AJ608" s="10"/>
      <c r="AK608" s="11">
        <v>35.130000000000003</v>
      </c>
    </row>
    <row r="609" spans="1:256" s="41" customFormat="1" ht="8.25">
      <c r="A609" s="197" t="s">
        <v>112</v>
      </c>
      <c r="B609" s="193"/>
      <c r="C609" s="193"/>
      <c r="D609" s="194"/>
      <c r="E609" s="181"/>
      <c r="F609" s="43"/>
      <c r="G609" s="34"/>
      <c r="H609" s="44">
        <v>1.7810973209419665</v>
      </c>
      <c r="I609" s="44">
        <v>0.22662818300761556</v>
      </c>
      <c r="J609" s="44">
        <v>0.18147543451754944</v>
      </c>
      <c r="K609" s="44"/>
      <c r="L609" s="44">
        <v>0.25357444666211937</v>
      </c>
      <c r="M609" s="44">
        <v>0.36501151009249011</v>
      </c>
      <c r="N609" s="34">
        <v>13.15320417236804</v>
      </c>
      <c r="O609" s="44">
        <v>1.5228552962554689</v>
      </c>
      <c r="P609" s="34" t="s">
        <v>2268</v>
      </c>
      <c r="Q609" s="34">
        <v>25.534290669607408</v>
      </c>
      <c r="R609" s="34" t="s">
        <v>2296</v>
      </c>
      <c r="S609" s="34"/>
      <c r="T609" s="43">
        <v>0.15604744032932202</v>
      </c>
      <c r="U609" s="43" t="s">
        <v>2295</v>
      </c>
      <c r="V609" s="34"/>
      <c r="W609" s="34"/>
      <c r="X609" s="34"/>
      <c r="Y609" s="34"/>
      <c r="Z609" s="34"/>
      <c r="AA609" s="34"/>
      <c r="AB609" s="34"/>
      <c r="AC609" s="43"/>
      <c r="AD609" s="43"/>
      <c r="AE609" s="43"/>
      <c r="AF609" s="43"/>
      <c r="AG609" s="43"/>
      <c r="AH609" s="43"/>
      <c r="AI609" s="42"/>
      <c r="AJ609" s="34"/>
      <c r="AK609" s="44"/>
    </row>
    <row r="610" spans="1:256" s="33" customFormat="1" ht="8.25">
      <c r="A610" s="198" t="s">
        <v>113</v>
      </c>
      <c r="B610" s="195"/>
      <c r="C610" s="195"/>
      <c r="D610" s="196"/>
      <c r="E610" s="171"/>
      <c r="F610" s="43"/>
      <c r="G610" s="34"/>
      <c r="H610" s="34">
        <v>4</v>
      </c>
      <c r="I610" s="34">
        <v>3</v>
      </c>
      <c r="J610" s="34">
        <v>3</v>
      </c>
      <c r="K610" s="34"/>
      <c r="L610" s="34">
        <v>3</v>
      </c>
      <c r="M610" s="34">
        <v>4</v>
      </c>
      <c r="N610" s="34">
        <v>5</v>
      </c>
      <c r="O610" s="34">
        <v>3</v>
      </c>
      <c r="P610" s="34">
        <v>2</v>
      </c>
      <c r="Q610" s="34">
        <v>3</v>
      </c>
      <c r="R610" s="34">
        <v>2</v>
      </c>
      <c r="S610" s="34">
        <v>1</v>
      </c>
      <c r="T610" s="34">
        <v>3</v>
      </c>
      <c r="U610" s="34">
        <v>2</v>
      </c>
      <c r="V610" s="34"/>
      <c r="W610" s="34">
        <v>1</v>
      </c>
      <c r="X610" s="34">
        <v>1</v>
      </c>
      <c r="Y610" s="34"/>
      <c r="Z610" s="34">
        <v>1</v>
      </c>
      <c r="AA610" s="34"/>
      <c r="AB610" s="34">
        <v>1</v>
      </c>
      <c r="AC610" s="34"/>
      <c r="AD610" s="34">
        <v>1</v>
      </c>
      <c r="AE610" s="34">
        <v>1</v>
      </c>
      <c r="AF610" s="34">
        <v>1</v>
      </c>
      <c r="AG610" s="34">
        <v>1</v>
      </c>
      <c r="AH610" s="34"/>
      <c r="AI610" s="34"/>
      <c r="AJ610" s="34"/>
      <c r="AK610" s="34">
        <v>1</v>
      </c>
    </row>
    <row r="611" spans="1:256" s="18" customFormat="1" ht="56.25">
      <c r="A611" s="175" t="s">
        <v>1182</v>
      </c>
      <c r="B611" s="188" t="s">
        <v>1181</v>
      </c>
      <c r="C611" s="173" t="s">
        <v>1183</v>
      </c>
      <c r="D611" s="186" t="s">
        <v>554</v>
      </c>
      <c r="E611" s="167" t="s">
        <v>1184</v>
      </c>
      <c r="F611" s="30">
        <v>0.75</v>
      </c>
      <c r="G611" s="28" t="s">
        <v>1891</v>
      </c>
      <c r="H611" s="29">
        <v>90.472499999999997</v>
      </c>
      <c r="I611" s="29">
        <v>0.61</v>
      </c>
      <c r="J611" s="29">
        <v>0.1466666666666667</v>
      </c>
      <c r="K611" s="29">
        <v>6.4558333333333451</v>
      </c>
      <c r="L611" s="29">
        <v>1.7</v>
      </c>
      <c r="M611" s="29">
        <v>0.61499999999999999</v>
      </c>
      <c r="N611" s="28">
        <v>28.682000000000006</v>
      </c>
      <c r="O611" s="29">
        <v>0.34869500000000003</v>
      </c>
      <c r="P611" s="28">
        <v>10.31</v>
      </c>
      <c r="Q611" s="28">
        <v>11.02</v>
      </c>
      <c r="R611" s="28">
        <v>182.14333333333335</v>
      </c>
      <c r="S611" s="28">
        <v>4</v>
      </c>
      <c r="T611" s="30">
        <v>0.17399999999999999</v>
      </c>
      <c r="U611" s="30">
        <v>2.9499999999999998E-2</v>
      </c>
      <c r="V611" s="28">
        <v>60.105833333333329</v>
      </c>
      <c r="W611" s="28">
        <v>0</v>
      </c>
      <c r="X611" s="28">
        <v>721.27</v>
      </c>
      <c r="Y611" s="28">
        <v>2</v>
      </c>
      <c r="Z611" s="28">
        <v>425.77</v>
      </c>
      <c r="AA611" s="28">
        <v>589</v>
      </c>
      <c r="AB611" s="27">
        <v>0</v>
      </c>
      <c r="AC611" s="30" t="s">
        <v>96</v>
      </c>
      <c r="AD611" s="27">
        <v>0.08</v>
      </c>
      <c r="AE611" s="27">
        <v>0.03</v>
      </c>
      <c r="AF611" s="29">
        <v>0.48799999999999999</v>
      </c>
      <c r="AG611" s="29">
        <v>0.33800000000000002</v>
      </c>
      <c r="AH611" s="29">
        <v>0.15</v>
      </c>
      <c r="AI611" s="54">
        <v>1.9E-2</v>
      </c>
      <c r="AJ611" s="28">
        <v>58</v>
      </c>
      <c r="AK611" s="27">
        <v>61.8</v>
      </c>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6"/>
      <c r="DG611" s="6"/>
      <c r="DH611" s="6"/>
      <c r="DI611" s="6"/>
      <c r="DJ611" s="6"/>
      <c r="DK611" s="6"/>
      <c r="DL611" s="6"/>
      <c r="DM611" s="6"/>
      <c r="DN611" s="6"/>
      <c r="DO611" s="6"/>
      <c r="DP611" s="6"/>
      <c r="DQ611" s="6"/>
      <c r="DR611" s="6"/>
      <c r="DS611" s="6"/>
      <c r="DT611" s="6"/>
      <c r="DU611" s="6"/>
      <c r="DV611" s="6"/>
      <c r="DW611" s="6"/>
      <c r="DX611" s="6"/>
      <c r="DY611" s="6"/>
      <c r="DZ611" s="6"/>
      <c r="EA611" s="6"/>
      <c r="EB611" s="6"/>
      <c r="EC611" s="6"/>
      <c r="ED611" s="6"/>
      <c r="EE611" s="6"/>
      <c r="EF611" s="6"/>
      <c r="EG611" s="6"/>
      <c r="EH611" s="6"/>
      <c r="EI611" s="6"/>
      <c r="EJ611" s="6"/>
      <c r="EK611" s="6"/>
      <c r="EL611" s="6"/>
      <c r="EM611" s="6"/>
      <c r="EN611" s="6"/>
      <c r="EO611" s="6"/>
      <c r="EP611" s="6"/>
      <c r="EQ611" s="6"/>
      <c r="ER611" s="6"/>
      <c r="ES611" s="6"/>
      <c r="ET611" s="6"/>
      <c r="EU611" s="6"/>
      <c r="EV611" s="6"/>
      <c r="EW611" s="6"/>
      <c r="EX611" s="6"/>
      <c r="EY611" s="6"/>
      <c r="EZ611" s="6"/>
      <c r="FA611" s="6"/>
      <c r="FB611" s="6"/>
      <c r="FC611" s="6"/>
      <c r="FD611" s="6"/>
      <c r="FE611" s="6"/>
      <c r="FF611" s="6"/>
      <c r="FG611" s="6"/>
      <c r="FH611" s="6"/>
      <c r="FI611" s="6"/>
      <c r="FJ611" s="6"/>
      <c r="FK611" s="6"/>
      <c r="FL611" s="6"/>
      <c r="FM611" s="6"/>
      <c r="FN611" s="6"/>
      <c r="FO611" s="6"/>
      <c r="FP611" s="6"/>
      <c r="FQ611" s="6"/>
      <c r="FR611" s="6"/>
      <c r="FS611" s="6"/>
      <c r="FT611" s="6"/>
      <c r="FU611" s="6"/>
      <c r="FV611" s="6"/>
      <c r="FW611" s="6"/>
      <c r="FX611" s="6"/>
      <c r="FY611" s="6"/>
      <c r="FZ611" s="6"/>
      <c r="GA611" s="6"/>
      <c r="GB611" s="6"/>
      <c r="GC611" s="6"/>
      <c r="GD611" s="6"/>
      <c r="GE611" s="6"/>
      <c r="GF611" s="6"/>
      <c r="GG611" s="6"/>
      <c r="GH611" s="6"/>
      <c r="GI611" s="6"/>
      <c r="GJ611" s="6"/>
      <c r="GK611" s="6"/>
      <c r="GL611" s="6"/>
      <c r="GM611" s="6"/>
      <c r="GN611" s="6"/>
      <c r="GO611" s="6"/>
      <c r="GP611" s="6"/>
      <c r="GQ611" s="6"/>
      <c r="GR611" s="6"/>
      <c r="GS611" s="6"/>
      <c r="GT611" s="6"/>
      <c r="GU611" s="6"/>
      <c r="GV611" s="6"/>
      <c r="GW611" s="6"/>
      <c r="GX611" s="6"/>
      <c r="GY611" s="6"/>
      <c r="GZ611" s="6"/>
      <c r="HA611" s="6"/>
      <c r="HB611" s="6"/>
      <c r="HC611" s="6"/>
      <c r="HD611" s="6"/>
      <c r="HE611" s="6"/>
      <c r="HF611" s="6"/>
      <c r="HG611" s="6"/>
      <c r="HH611" s="6"/>
      <c r="HI611" s="6"/>
      <c r="HJ611" s="6"/>
      <c r="HK611" s="6"/>
      <c r="HL611" s="6"/>
      <c r="HM611" s="6"/>
      <c r="HN611" s="6"/>
      <c r="HO611" s="6"/>
      <c r="HP611" s="6"/>
      <c r="HQ611" s="6"/>
      <c r="HR611" s="6"/>
      <c r="HS611" s="6"/>
      <c r="HT611" s="6"/>
      <c r="HU611" s="6"/>
      <c r="HV611" s="6"/>
      <c r="HW611" s="6"/>
      <c r="HX611" s="6"/>
      <c r="HY611" s="6"/>
      <c r="HZ611" s="6"/>
      <c r="IA611" s="6"/>
      <c r="IB611" s="6"/>
      <c r="IC611" s="6"/>
      <c r="ID611" s="6"/>
      <c r="IE611" s="6"/>
      <c r="IF611" s="6"/>
      <c r="IG611" s="6"/>
      <c r="IH611" s="6"/>
      <c r="II611" s="6"/>
      <c r="IJ611" s="6"/>
      <c r="IK611" s="6"/>
      <c r="IL611" s="6"/>
      <c r="IM611" s="6"/>
      <c r="IN611" s="6"/>
      <c r="IO611" s="6"/>
      <c r="IP611" s="6"/>
      <c r="IQ611" s="6"/>
      <c r="IR611" s="6"/>
      <c r="IS611" s="6"/>
      <c r="IT611" s="6"/>
      <c r="IU611" s="6"/>
      <c r="IV611" s="6"/>
    </row>
    <row r="612" spans="1:256" s="35" customFormat="1" ht="8.25">
      <c r="A612" s="176" t="s">
        <v>112</v>
      </c>
      <c r="B612" s="189"/>
      <c r="C612" s="189"/>
      <c r="D612" s="190"/>
      <c r="E612" s="172"/>
      <c r="F612" s="39"/>
      <c r="G612" s="25"/>
      <c r="H612" s="40">
        <v>1.3855293813797875</v>
      </c>
      <c r="I612" s="40"/>
      <c r="J612" s="40">
        <v>5.0332229568471651E-2</v>
      </c>
      <c r="K612" s="40"/>
      <c r="L612" s="40"/>
      <c r="M612" s="40" t="s">
        <v>2294</v>
      </c>
      <c r="N612" s="25">
        <v>8.4840509192248206</v>
      </c>
      <c r="O612" s="40">
        <v>0.17972200412488898</v>
      </c>
      <c r="P612" s="25" t="s">
        <v>2293</v>
      </c>
      <c r="Q612" s="25"/>
      <c r="R612" s="25">
        <v>78.841351036961157</v>
      </c>
      <c r="S612" s="25"/>
      <c r="T612" s="39" t="s">
        <v>2292</v>
      </c>
      <c r="U612" s="39" t="s">
        <v>2291</v>
      </c>
      <c r="V612" s="25"/>
      <c r="W612" s="25"/>
      <c r="X612" s="25"/>
      <c r="Y612" s="25"/>
      <c r="Z612" s="25"/>
      <c r="AA612" s="25"/>
      <c r="AB612" s="25"/>
      <c r="AC612" s="39"/>
      <c r="AD612" s="39" t="s">
        <v>2290</v>
      </c>
      <c r="AE612" s="39" t="s">
        <v>2256</v>
      </c>
      <c r="AF612" s="39"/>
      <c r="AG612" s="39"/>
      <c r="AH612" s="39"/>
      <c r="AI612" s="38"/>
      <c r="AJ612" s="25"/>
      <c r="AK612" s="40"/>
      <c r="AL612" s="41"/>
      <c r="AM612" s="41"/>
      <c r="AN612" s="41"/>
      <c r="AO612" s="41"/>
      <c r="AP612" s="41"/>
      <c r="AQ612" s="41"/>
      <c r="AR612" s="41"/>
      <c r="AS612" s="41"/>
      <c r="AT612" s="41"/>
      <c r="AU612" s="41"/>
      <c r="AV612" s="41"/>
      <c r="AW612" s="41"/>
      <c r="AX612" s="41"/>
      <c r="AY612" s="41"/>
      <c r="AZ612" s="41"/>
      <c r="BA612" s="41"/>
      <c r="BB612" s="41"/>
      <c r="BC612" s="41"/>
      <c r="BD612" s="41"/>
      <c r="BE612" s="41"/>
      <c r="BF612" s="41"/>
      <c r="BG612" s="41"/>
      <c r="BH612" s="41"/>
      <c r="BI612" s="41"/>
      <c r="BJ612" s="41"/>
      <c r="BK612" s="41"/>
      <c r="BL612" s="41"/>
      <c r="BM612" s="41"/>
      <c r="BN612" s="41"/>
      <c r="BO612" s="41"/>
      <c r="BP612" s="41"/>
      <c r="BQ612" s="41"/>
      <c r="BR612" s="41"/>
      <c r="BS612" s="41"/>
      <c r="BT612" s="41"/>
      <c r="BU612" s="41"/>
      <c r="BV612" s="41"/>
      <c r="BW612" s="41"/>
      <c r="BX612" s="41"/>
      <c r="BY612" s="41"/>
      <c r="BZ612" s="41"/>
      <c r="CA612" s="41"/>
      <c r="CB612" s="41"/>
      <c r="CC612" s="41"/>
      <c r="CD612" s="41"/>
      <c r="CE612" s="41"/>
      <c r="CF612" s="41"/>
      <c r="CG612" s="41"/>
      <c r="CH612" s="41"/>
      <c r="CI612" s="41"/>
      <c r="CJ612" s="41"/>
      <c r="CK612" s="41"/>
      <c r="CL612" s="41"/>
      <c r="CM612" s="41"/>
      <c r="CN612" s="41"/>
      <c r="CO612" s="41"/>
      <c r="CP612" s="41"/>
      <c r="CQ612" s="41"/>
      <c r="CR612" s="41"/>
      <c r="CS612" s="41"/>
      <c r="CT612" s="41"/>
      <c r="CU612" s="41"/>
      <c r="CV612" s="41"/>
      <c r="CW612" s="41"/>
      <c r="CX612" s="41"/>
      <c r="CY612" s="41"/>
      <c r="CZ612" s="41"/>
      <c r="DA612" s="41"/>
      <c r="DB612" s="41"/>
      <c r="DC612" s="41"/>
      <c r="DD612" s="41"/>
      <c r="DE612" s="41"/>
      <c r="DF612" s="41"/>
      <c r="DG612" s="41"/>
      <c r="DH612" s="41"/>
      <c r="DI612" s="41"/>
      <c r="DJ612" s="41"/>
      <c r="DK612" s="41"/>
      <c r="DL612" s="41"/>
      <c r="DM612" s="41"/>
      <c r="DN612" s="41"/>
      <c r="DO612" s="41"/>
      <c r="DP612" s="41"/>
      <c r="DQ612" s="41"/>
      <c r="DR612" s="41"/>
      <c r="DS612" s="41"/>
      <c r="DT612" s="41"/>
      <c r="DU612" s="41"/>
      <c r="DV612" s="41"/>
      <c r="DW612" s="41"/>
      <c r="DX612" s="41"/>
      <c r="DY612" s="41"/>
      <c r="DZ612" s="41"/>
      <c r="EA612" s="41"/>
      <c r="EB612" s="41"/>
      <c r="EC612" s="41"/>
      <c r="ED612" s="41"/>
      <c r="EE612" s="41"/>
      <c r="EF612" s="41"/>
      <c r="EG612" s="41"/>
      <c r="EH612" s="41"/>
      <c r="EI612" s="41"/>
      <c r="EJ612" s="41"/>
      <c r="EK612" s="41"/>
      <c r="EL612" s="41"/>
      <c r="EM612" s="41"/>
      <c r="EN612" s="41"/>
      <c r="EO612" s="41"/>
      <c r="EP612" s="41"/>
      <c r="EQ612" s="41"/>
      <c r="ER612" s="41"/>
      <c r="ES612" s="41"/>
      <c r="ET612" s="41"/>
      <c r="EU612" s="41"/>
      <c r="EV612" s="41"/>
      <c r="EW612" s="41"/>
      <c r="EX612" s="41"/>
      <c r="EY612" s="41"/>
      <c r="EZ612" s="41"/>
      <c r="FA612" s="41"/>
      <c r="FB612" s="41"/>
      <c r="FC612" s="41"/>
      <c r="FD612" s="41"/>
      <c r="FE612" s="41"/>
      <c r="FF612" s="41"/>
      <c r="FG612" s="41"/>
      <c r="FH612" s="41"/>
      <c r="FI612" s="41"/>
      <c r="FJ612" s="41"/>
      <c r="FK612" s="41"/>
      <c r="FL612" s="41"/>
      <c r="FM612" s="41"/>
      <c r="FN612" s="41"/>
      <c r="FO612" s="41"/>
      <c r="FP612" s="41"/>
      <c r="FQ612" s="41"/>
      <c r="FR612" s="41"/>
      <c r="FS612" s="41"/>
      <c r="FT612" s="41"/>
      <c r="FU612" s="41"/>
      <c r="FV612" s="41"/>
      <c r="FW612" s="41"/>
      <c r="FX612" s="41"/>
      <c r="FY612" s="41"/>
      <c r="FZ612" s="41"/>
      <c r="GA612" s="41"/>
      <c r="GB612" s="41"/>
      <c r="GC612" s="41"/>
      <c r="GD612" s="41"/>
      <c r="GE612" s="41"/>
      <c r="GF612" s="41"/>
      <c r="GG612" s="41"/>
      <c r="GH612" s="41"/>
      <c r="GI612" s="41"/>
      <c r="GJ612" s="41"/>
      <c r="GK612" s="41"/>
      <c r="GL612" s="41"/>
      <c r="GM612" s="41"/>
      <c r="GN612" s="41"/>
      <c r="GO612" s="41"/>
      <c r="GP612" s="41"/>
      <c r="GQ612" s="41"/>
      <c r="GR612" s="41"/>
      <c r="GS612" s="41"/>
      <c r="GT612" s="41"/>
      <c r="GU612" s="41"/>
      <c r="GV612" s="41"/>
      <c r="GW612" s="41"/>
      <c r="GX612" s="41"/>
      <c r="GY612" s="41"/>
      <c r="GZ612" s="41"/>
      <c r="HA612" s="41"/>
      <c r="HB612" s="41"/>
      <c r="HC612" s="41"/>
      <c r="HD612" s="41"/>
      <c r="HE612" s="41"/>
      <c r="HF612" s="41"/>
      <c r="HG612" s="41"/>
      <c r="HH612" s="41"/>
      <c r="HI612" s="41"/>
      <c r="HJ612" s="41"/>
      <c r="HK612" s="41"/>
      <c r="HL612" s="41"/>
      <c r="HM612" s="41"/>
      <c r="HN612" s="41"/>
      <c r="HO612" s="41"/>
      <c r="HP612" s="41"/>
      <c r="HQ612" s="41"/>
      <c r="HR612" s="41"/>
      <c r="HS612" s="41"/>
      <c r="HT612" s="41"/>
      <c r="HU612" s="41"/>
      <c r="HV612" s="41"/>
      <c r="HW612" s="41"/>
      <c r="HX612" s="41"/>
      <c r="HY612" s="41"/>
      <c r="HZ612" s="41"/>
      <c r="IA612" s="41"/>
      <c r="IB612" s="41"/>
      <c r="IC612" s="41"/>
      <c r="ID612" s="41"/>
      <c r="IE612" s="41"/>
      <c r="IF612" s="41"/>
      <c r="IG612" s="41"/>
      <c r="IH612" s="41"/>
      <c r="II612" s="41"/>
      <c r="IJ612" s="41"/>
      <c r="IK612" s="41"/>
      <c r="IL612" s="41"/>
      <c r="IM612" s="41"/>
      <c r="IN612" s="41"/>
      <c r="IO612" s="41"/>
      <c r="IP612" s="41"/>
      <c r="IQ612" s="41"/>
      <c r="IR612" s="41"/>
      <c r="IS612" s="41"/>
      <c r="IT612" s="41"/>
      <c r="IU612" s="41"/>
      <c r="IV612" s="41"/>
    </row>
    <row r="613" spans="1:256" s="24" customFormat="1" ht="8.25">
      <c r="A613" s="177" t="s">
        <v>113</v>
      </c>
      <c r="B613" s="191"/>
      <c r="C613" s="191"/>
      <c r="D613" s="192"/>
      <c r="E613" s="169"/>
      <c r="F613" s="39"/>
      <c r="G613" s="25"/>
      <c r="H613" s="25">
        <v>4</v>
      </c>
      <c r="I613" s="25">
        <v>1</v>
      </c>
      <c r="J613" s="25">
        <v>3</v>
      </c>
      <c r="K613" s="25"/>
      <c r="L613" s="25">
        <v>1</v>
      </c>
      <c r="M613" s="25">
        <v>2</v>
      </c>
      <c r="N613" s="25">
        <v>5</v>
      </c>
      <c r="O613" s="25">
        <v>4</v>
      </c>
      <c r="P613" s="25">
        <v>2</v>
      </c>
      <c r="Q613" s="25">
        <v>1</v>
      </c>
      <c r="R613" s="25">
        <v>3</v>
      </c>
      <c r="S613" s="25">
        <v>1</v>
      </c>
      <c r="T613" s="25">
        <v>2</v>
      </c>
      <c r="U613" s="25">
        <v>2</v>
      </c>
      <c r="V613" s="25"/>
      <c r="W613" s="25">
        <v>1</v>
      </c>
      <c r="X613" s="25"/>
      <c r="Y613" s="25">
        <v>1</v>
      </c>
      <c r="Z613" s="25">
        <v>1</v>
      </c>
      <c r="AA613" s="25">
        <v>1</v>
      </c>
      <c r="AB613" s="25">
        <v>1</v>
      </c>
      <c r="AC613" s="25">
        <v>1</v>
      </c>
      <c r="AD613" s="25">
        <v>2</v>
      </c>
      <c r="AE613" s="25">
        <v>2</v>
      </c>
      <c r="AF613" s="25"/>
      <c r="AG613" s="25">
        <v>1</v>
      </c>
      <c r="AH613" s="25">
        <v>1</v>
      </c>
      <c r="AI613" s="25">
        <v>1</v>
      </c>
      <c r="AJ613" s="25">
        <v>1</v>
      </c>
      <c r="AK613" s="25">
        <v>1</v>
      </c>
      <c r="AL613" s="33"/>
      <c r="AM613" s="33"/>
      <c r="AN613" s="33"/>
      <c r="AO613" s="33"/>
      <c r="AP613" s="33"/>
      <c r="AQ613" s="33"/>
      <c r="AR613" s="33"/>
      <c r="AS613" s="33"/>
      <c r="AT613" s="33"/>
      <c r="AU613" s="33"/>
      <c r="AV613" s="33"/>
      <c r="AW613" s="33"/>
      <c r="AX613" s="33"/>
      <c r="AY613" s="33"/>
      <c r="AZ613" s="33"/>
      <c r="BA613" s="33"/>
      <c r="BB613" s="33"/>
      <c r="BC613" s="33"/>
      <c r="BD613" s="33"/>
      <c r="BE613" s="33"/>
      <c r="BF613" s="33"/>
      <c r="BG613" s="33"/>
      <c r="BH613" s="33"/>
      <c r="BI613" s="33"/>
      <c r="BJ613" s="33"/>
      <c r="BK613" s="33"/>
      <c r="BL613" s="33"/>
      <c r="BM613" s="33"/>
      <c r="BN613" s="33"/>
      <c r="BO613" s="33"/>
      <c r="BP613" s="33"/>
      <c r="BQ613" s="33"/>
      <c r="BR613" s="33"/>
      <c r="BS613" s="33"/>
      <c r="BT613" s="33"/>
      <c r="BU613" s="33"/>
      <c r="BV613" s="33"/>
      <c r="BW613" s="33"/>
      <c r="BX613" s="33"/>
      <c r="BY613" s="33"/>
      <c r="BZ613" s="33"/>
      <c r="CA613" s="33"/>
      <c r="CB613" s="33"/>
      <c r="CC613" s="33"/>
      <c r="CD613" s="33"/>
      <c r="CE613" s="33"/>
      <c r="CF613" s="33"/>
      <c r="CG613" s="33"/>
      <c r="CH613" s="33"/>
      <c r="CI613" s="33"/>
      <c r="CJ613" s="33"/>
      <c r="CK613" s="33"/>
      <c r="CL613" s="33"/>
      <c r="CM613" s="33"/>
      <c r="CN613" s="33"/>
      <c r="CO613" s="33"/>
      <c r="CP613" s="33"/>
      <c r="CQ613" s="33"/>
      <c r="CR613" s="33"/>
      <c r="CS613" s="33"/>
      <c r="CT613" s="33"/>
      <c r="CU613" s="33"/>
      <c r="CV613" s="33"/>
      <c r="CW613" s="33"/>
      <c r="CX613" s="33"/>
      <c r="CY613" s="33"/>
      <c r="CZ613" s="33"/>
      <c r="DA613" s="33"/>
      <c r="DB613" s="33"/>
      <c r="DC613" s="33"/>
      <c r="DD613" s="33"/>
      <c r="DE613" s="33"/>
      <c r="DF613" s="33"/>
      <c r="DG613" s="33"/>
      <c r="DH613" s="33"/>
      <c r="DI613" s="33"/>
      <c r="DJ613" s="33"/>
      <c r="DK613" s="33"/>
      <c r="DL613" s="33"/>
      <c r="DM613" s="33"/>
      <c r="DN613" s="33"/>
      <c r="DO613" s="33"/>
      <c r="DP613" s="33"/>
      <c r="DQ613" s="33"/>
      <c r="DR613" s="33"/>
      <c r="DS613" s="33"/>
      <c r="DT613" s="33"/>
      <c r="DU613" s="33"/>
      <c r="DV613" s="33"/>
      <c r="DW613" s="33"/>
      <c r="DX613" s="33"/>
      <c r="DY613" s="33"/>
      <c r="DZ613" s="33"/>
      <c r="EA613" s="33"/>
      <c r="EB613" s="33"/>
      <c r="EC613" s="33"/>
      <c r="ED613" s="33"/>
      <c r="EE613" s="33"/>
      <c r="EF613" s="33"/>
      <c r="EG613" s="33"/>
      <c r="EH613" s="33"/>
      <c r="EI613" s="33"/>
      <c r="EJ613" s="33"/>
      <c r="EK613" s="33"/>
      <c r="EL613" s="33"/>
      <c r="EM613" s="33"/>
      <c r="EN613" s="33"/>
      <c r="EO613" s="33"/>
      <c r="EP613" s="33"/>
      <c r="EQ613" s="33"/>
      <c r="ER613" s="33"/>
      <c r="ES613" s="33"/>
      <c r="ET613" s="33"/>
      <c r="EU613" s="33"/>
      <c r="EV613" s="33"/>
      <c r="EW613" s="33"/>
      <c r="EX613" s="33"/>
      <c r="EY613" s="33"/>
      <c r="EZ613" s="33"/>
      <c r="FA613" s="33"/>
      <c r="FB613" s="33"/>
      <c r="FC613" s="33"/>
      <c r="FD613" s="33"/>
      <c r="FE613" s="33"/>
      <c r="FF613" s="33"/>
      <c r="FG613" s="33"/>
      <c r="FH613" s="33"/>
      <c r="FI613" s="33"/>
      <c r="FJ613" s="33"/>
      <c r="FK613" s="33"/>
      <c r="FL613" s="33"/>
      <c r="FM613" s="33"/>
      <c r="FN613" s="33"/>
      <c r="FO613" s="33"/>
      <c r="FP613" s="33"/>
      <c r="FQ613" s="33"/>
      <c r="FR613" s="33"/>
      <c r="FS613" s="33"/>
      <c r="FT613" s="33"/>
      <c r="FU613" s="33"/>
      <c r="FV613" s="33"/>
      <c r="FW613" s="33"/>
      <c r="FX613" s="33"/>
      <c r="FY613" s="33"/>
      <c r="FZ613" s="33"/>
      <c r="GA613" s="33"/>
      <c r="GB613" s="33"/>
      <c r="GC613" s="33"/>
      <c r="GD613" s="33"/>
      <c r="GE613" s="33"/>
      <c r="GF613" s="33"/>
      <c r="GG613" s="33"/>
      <c r="GH613" s="33"/>
      <c r="GI613" s="33"/>
      <c r="GJ613" s="33"/>
      <c r="GK613" s="33"/>
      <c r="GL613" s="33"/>
      <c r="GM613" s="33"/>
      <c r="GN613" s="33"/>
      <c r="GO613" s="33"/>
      <c r="GP613" s="33"/>
      <c r="GQ613" s="33"/>
      <c r="GR613" s="33"/>
      <c r="GS613" s="33"/>
      <c r="GT613" s="33"/>
      <c r="GU613" s="33"/>
      <c r="GV613" s="33"/>
      <c r="GW613" s="33"/>
      <c r="GX613" s="33"/>
      <c r="GY613" s="33"/>
      <c r="GZ613" s="33"/>
      <c r="HA613" s="33"/>
      <c r="HB613" s="33"/>
      <c r="HC613" s="33"/>
      <c r="HD613" s="33"/>
      <c r="HE613" s="33"/>
      <c r="HF613" s="33"/>
      <c r="HG613" s="33"/>
      <c r="HH613" s="33"/>
      <c r="HI613" s="33"/>
      <c r="HJ613" s="33"/>
      <c r="HK613" s="33"/>
      <c r="HL613" s="33"/>
      <c r="HM613" s="33"/>
      <c r="HN613" s="33"/>
      <c r="HO613" s="33"/>
      <c r="HP613" s="33"/>
      <c r="HQ613" s="33"/>
      <c r="HR613" s="33"/>
      <c r="HS613" s="33"/>
      <c r="HT613" s="33"/>
      <c r="HU613" s="33"/>
      <c r="HV613" s="33"/>
      <c r="HW613" s="33"/>
      <c r="HX613" s="33"/>
      <c r="HY613" s="33"/>
      <c r="HZ613" s="33"/>
      <c r="IA613" s="33"/>
      <c r="IB613" s="33"/>
      <c r="IC613" s="33"/>
      <c r="ID613" s="33"/>
      <c r="IE613" s="33"/>
      <c r="IF613" s="33"/>
      <c r="IG613" s="33"/>
      <c r="IH613" s="33"/>
      <c r="II613" s="33"/>
      <c r="IJ613" s="33"/>
      <c r="IK613" s="33"/>
      <c r="IL613" s="33"/>
      <c r="IM613" s="33"/>
      <c r="IN613" s="33"/>
      <c r="IO613" s="33"/>
      <c r="IP613" s="33"/>
      <c r="IQ613" s="33"/>
      <c r="IR613" s="33"/>
      <c r="IS613" s="33"/>
      <c r="IT613" s="33"/>
      <c r="IU613" s="33"/>
      <c r="IV613" s="33"/>
    </row>
    <row r="614" spans="1:256" ht="45">
      <c r="A614" s="178" t="s">
        <v>1244</v>
      </c>
      <c r="B614" s="163" t="s">
        <v>1243</v>
      </c>
      <c r="C614" s="174" t="s">
        <v>1245</v>
      </c>
      <c r="D614" s="179" t="s">
        <v>1246</v>
      </c>
      <c r="E614" s="164" t="s">
        <v>1247</v>
      </c>
      <c r="F614" s="8">
        <v>0.84</v>
      </c>
      <c r="G614" s="10" t="s">
        <v>846</v>
      </c>
      <c r="H614" s="11">
        <v>81.153333333333322</v>
      </c>
      <c r="I614" s="11">
        <v>0.65599999999999992</v>
      </c>
      <c r="J614" s="11">
        <v>0.19750000000000001</v>
      </c>
      <c r="K614" s="11">
        <v>13.935666666666677</v>
      </c>
      <c r="L614" s="11">
        <v>3.6</v>
      </c>
      <c r="M614" s="11">
        <v>0.45750000000000002</v>
      </c>
      <c r="N614" s="10">
        <v>23.833333333333332</v>
      </c>
      <c r="O614" s="11">
        <v>0.182</v>
      </c>
      <c r="P614" s="10">
        <v>14.666666666666666</v>
      </c>
      <c r="Q614" s="10">
        <v>17</v>
      </c>
      <c r="R614" s="10">
        <v>180.33333333333334</v>
      </c>
      <c r="S614" s="10">
        <v>4.666666666666667</v>
      </c>
      <c r="T614" s="8">
        <v>6.7333333333333328E-2</v>
      </c>
      <c r="U614" s="8">
        <v>0.13866666666666666</v>
      </c>
      <c r="V614" s="10">
        <v>81.375</v>
      </c>
      <c r="W614" s="10">
        <v>0</v>
      </c>
      <c r="X614" s="10">
        <v>976.5</v>
      </c>
      <c r="Y614" s="10">
        <v>0</v>
      </c>
      <c r="Z614" s="10">
        <v>253</v>
      </c>
      <c r="AA614" s="10">
        <v>1450</v>
      </c>
      <c r="AB614" s="12">
        <v>0</v>
      </c>
      <c r="AC614" s="11">
        <v>1.8</v>
      </c>
      <c r="AD614" s="12">
        <v>0.03</v>
      </c>
      <c r="AE614" s="8">
        <v>0.13750000000000001</v>
      </c>
      <c r="AF614" s="11">
        <v>0.32500000000000001</v>
      </c>
      <c r="AG614" s="11">
        <v>0.125</v>
      </c>
      <c r="AH614" s="12">
        <v>0.2</v>
      </c>
      <c r="AI614" s="8">
        <v>0.03</v>
      </c>
      <c r="AJ614" s="10">
        <v>8</v>
      </c>
      <c r="AK614" s="11">
        <v>12.75</v>
      </c>
    </row>
    <row r="615" spans="1:256" s="41" customFormat="1" ht="8.25">
      <c r="A615" s="197" t="s">
        <v>112</v>
      </c>
      <c r="B615" s="193"/>
      <c r="C615" s="193"/>
      <c r="D615" s="194"/>
      <c r="E615" s="181"/>
      <c r="F615" s="43"/>
      <c r="G615" s="34"/>
      <c r="H615" s="44">
        <v>4.9149025083582991</v>
      </c>
      <c r="I615" s="44">
        <v>6.0663003552412401E-2</v>
      </c>
      <c r="J615" s="44">
        <v>8.180260794538681E-2</v>
      </c>
      <c r="K615" s="44"/>
      <c r="L615" s="44"/>
      <c r="M615" s="44">
        <v>0.18409689477736071</v>
      </c>
      <c r="N615" s="34">
        <v>18.411047408191276</v>
      </c>
      <c r="O615" s="44">
        <v>0.12194260945215168</v>
      </c>
      <c r="P615" s="34">
        <v>8.144527815247077</v>
      </c>
      <c r="Q615" s="34">
        <v>5.3385391260156556</v>
      </c>
      <c r="R615" s="34">
        <v>24.583192089989772</v>
      </c>
      <c r="S615" s="34">
        <v>4.7258156262526088</v>
      </c>
      <c r="T615" s="43">
        <v>3.7434387043643914E-2</v>
      </c>
      <c r="U615" s="43">
        <v>4.4455970727601227E-2</v>
      </c>
      <c r="V615" s="34"/>
      <c r="W615" s="34" t="s">
        <v>1877</v>
      </c>
      <c r="X615" s="34"/>
      <c r="Y615" s="34"/>
      <c r="Z615" s="34"/>
      <c r="AA615" s="34"/>
      <c r="AB615" s="34"/>
      <c r="AC615" s="43"/>
      <c r="AD615" s="43" t="s">
        <v>2256</v>
      </c>
      <c r="AE615" s="43">
        <v>0.24171263930543641</v>
      </c>
      <c r="AF615" s="43"/>
      <c r="AG615" s="43">
        <v>0.12583057392117919</v>
      </c>
      <c r="AH615" s="43"/>
      <c r="AI615" s="42"/>
      <c r="AJ615" s="34" t="s">
        <v>1916</v>
      </c>
      <c r="AK615" s="44">
        <v>13.665650368716449</v>
      </c>
    </row>
    <row r="616" spans="1:256" s="33" customFormat="1" ht="8.25">
      <c r="A616" s="198" t="s">
        <v>113</v>
      </c>
      <c r="B616" s="195"/>
      <c r="C616" s="195"/>
      <c r="D616" s="196"/>
      <c r="E616" s="171"/>
      <c r="F616" s="43"/>
      <c r="G616" s="34"/>
      <c r="H616" s="34">
        <v>6</v>
      </c>
      <c r="I616" s="34">
        <v>5</v>
      </c>
      <c r="J616" s="34">
        <v>4</v>
      </c>
      <c r="K616" s="34"/>
      <c r="L616" s="34">
        <v>1</v>
      </c>
      <c r="M616" s="34">
        <v>4</v>
      </c>
      <c r="N616" s="34">
        <v>6</v>
      </c>
      <c r="O616" s="34">
        <v>5</v>
      </c>
      <c r="P616" s="34">
        <v>3</v>
      </c>
      <c r="Q616" s="34">
        <v>5</v>
      </c>
      <c r="R616" s="34">
        <v>3</v>
      </c>
      <c r="S616" s="34">
        <v>3</v>
      </c>
      <c r="T616" s="34">
        <v>3</v>
      </c>
      <c r="U616" s="34">
        <v>3</v>
      </c>
      <c r="V616" s="34"/>
      <c r="W616" s="34">
        <v>2</v>
      </c>
      <c r="X616" s="34"/>
      <c r="Y616" s="34">
        <v>1</v>
      </c>
      <c r="Z616" s="34">
        <v>1</v>
      </c>
      <c r="AA616" s="34">
        <v>1</v>
      </c>
      <c r="AB616" s="34">
        <v>1</v>
      </c>
      <c r="AC616" s="34">
        <v>1</v>
      </c>
      <c r="AD616" s="34">
        <v>2</v>
      </c>
      <c r="AE616" s="34">
        <v>4</v>
      </c>
      <c r="AF616" s="34"/>
      <c r="AG616" s="34">
        <v>4</v>
      </c>
      <c r="AH616" s="34">
        <v>1</v>
      </c>
      <c r="AI616" s="34">
        <v>1</v>
      </c>
      <c r="AJ616" s="34">
        <v>2</v>
      </c>
      <c r="AK616" s="34">
        <v>4</v>
      </c>
    </row>
    <row r="617" spans="1:256" s="18" customFormat="1" ht="67.5">
      <c r="A617" s="175" t="s">
        <v>1191</v>
      </c>
      <c r="B617" s="188" t="s">
        <v>1190</v>
      </c>
      <c r="C617" s="173" t="s">
        <v>1192</v>
      </c>
      <c r="D617" s="186" t="s">
        <v>1186</v>
      </c>
      <c r="E617" s="167" t="s">
        <v>1193</v>
      </c>
      <c r="F617" s="30">
        <v>0.6</v>
      </c>
      <c r="G617" s="28" t="s">
        <v>2289</v>
      </c>
      <c r="H617" s="29">
        <v>88.740000000000009</v>
      </c>
      <c r="I617" s="29">
        <v>0.81666666666666654</v>
      </c>
      <c r="J617" s="29">
        <v>0.39</v>
      </c>
      <c r="K617" s="29">
        <v>8.3283333333333189</v>
      </c>
      <c r="L617" s="29">
        <v>1.4</v>
      </c>
      <c r="M617" s="29">
        <v>0.32500000000000001</v>
      </c>
      <c r="N617" s="28">
        <v>20.406666666666666</v>
      </c>
      <c r="O617" s="29">
        <v>1.6</v>
      </c>
      <c r="P617" s="28">
        <v>12</v>
      </c>
      <c r="Q617" s="28">
        <v>6.82</v>
      </c>
      <c r="R617" s="28">
        <v>122.22</v>
      </c>
      <c r="S617" s="28">
        <v>41.81</v>
      </c>
      <c r="T617" s="30">
        <v>0.60148000000000001</v>
      </c>
      <c r="U617" s="30">
        <v>0.24</v>
      </c>
      <c r="V617" s="28"/>
      <c r="W617" s="28">
        <v>0</v>
      </c>
      <c r="X617" s="28"/>
      <c r="Y617" s="28"/>
      <c r="Z617" s="28"/>
      <c r="AA617" s="28"/>
      <c r="AB617" s="27">
        <v>0</v>
      </c>
      <c r="AC617" s="29">
        <v>0.1</v>
      </c>
      <c r="AD617" s="27">
        <v>0.11</v>
      </c>
      <c r="AE617" s="27">
        <v>0.04</v>
      </c>
      <c r="AF617" s="29">
        <v>0.4</v>
      </c>
      <c r="AG617" s="29">
        <v>0.3</v>
      </c>
      <c r="AH617" s="27">
        <v>0.1</v>
      </c>
      <c r="AI617" s="30">
        <v>0.09</v>
      </c>
      <c r="AJ617" s="28">
        <v>12.1</v>
      </c>
      <c r="AK617" s="29">
        <v>20.9375</v>
      </c>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6"/>
      <c r="DG617" s="6"/>
      <c r="DH617" s="6"/>
      <c r="DI617" s="6"/>
      <c r="DJ617" s="6"/>
      <c r="DK617" s="6"/>
      <c r="DL617" s="6"/>
      <c r="DM617" s="6"/>
      <c r="DN617" s="6"/>
      <c r="DO617" s="6"/>
      <c r="DP617" s="6"/>
      <c r="DQ617" s="6"/>
      <c r="DR617" s="6"/>
      <c r="DS617" s="6"/>
      <c r="DT617" s="6"/>
      <c r="DU617" s="6"/>
      <c r="DV617" s="6"/>
      <c r="DW617" s="6"/>
      <c r="DX617" s="6"/>
      <c r="DY617" s="6"/>
      <c r="DZ617" s="6"/>
      <c r="EA617" s="6"/>
      <c r="EB617" s="6"/>
      <c r="EC617" s="6"/>
      <c r="ED617" s="6"/>
      <c r="EE617" s="6"/>
      <c r="EF617" s="6"/>
      <c r="EG617" s="6"/>
      <c r="EH617" s="6"/>
      <c r="EI617" s="6"/>
      <c r="EJ617" s="6"/>
      <c r="EK617" s="6"/>
      <c r="EL617" s="6"/>
      <c r="EM617" s="6"/>
      <c r="EN617" s="6"/>
      <c r="EO617" s="6"/>
      <c r="EP617" s="6"/>
      <c r="EQ617" s="6"/>
      <c r="ER617" s="6"/>
      <c r="ES617" s="6"/>
      <c r="ET617" s="6"/>
      <c r="EU617" s="6"/>
      <c r="EV617" s="6"/>
      <c r="EW617" s="6"/>
      <c r="EX617" s="6"/>
      <c r="EY617" s="6"/>
      <c r="EZ617" s="6"/>
      <c r="FA617" s="6"/>
      <c r="FB617" s="6"/>
      <c r="FC617" s="6"/>
      <c r="FD617" s="6"/>
      <c r="FE617" s="6"/>
      <c r="FF617" s="6"/>
      <c r="FG617" s="6"/>
      <c r="FH617" s="6"/>
      <c r="FI617" s="6"/>
      <c r="FJ617" s="6"/>
      <c r="FK617" s="6"/>
      <c r="FL617" s="6"/>
      <c r="FM617" s="6"/>
      <c r="FN617" s="6"/>
      <c r="FO617" s="6"/>
      <c r="FP617" s="6"/>
      <c r="FQ617" s="6"/>
      <c r="FR617" s="6"/>
      <c r="FS617" s="6"/>
      <c r="FT617" s="6"/>
      <c r="FU617" s="6"/>
      <c r="FV617" s="6"/>
      <c r="FW617" s="6"/>
      <c r="FX617" s="6"/>
      <c r="FY617" s="6"/>
      <c r="FZ617" s="6"/>
      <c r="GA617" s="6"/>
      <c r="GB617" s="6"/>
      <c r="GC617" s="6"/>
      <c r="GD617" s="6"/>
      <c r="GE617" s="6"/>
      <c r="GF617" s="6"/>
      <c r="GG617" s="6"/>
      <c r="GH617" s="6"/>
      <c r="GI617" s="6"/>
      <c r="GJ617" s="6"/>
      <c r="GK617" s="6"/>
      <c r="GL617" s="6"/>
      <c r="GM617" s="6"/>
      <c r="GN617" s="6"/>
      <c r="GO617" s="6"/>
      <c r="GP617" s="6"/>
      <c r="GQ617" s="6"/>
      <c r="GR617" s="6"/>
      <c r="GS617" s="6"/>
      <c r="GT617" s="6"/>
      <c r="GU617" s="6"/>
      <c r="GV617" s="6"/>
      <c r="GW617" s="6"/>
      <c r="GX617" s="6"/>
      <c r="GY617" s="6"/>
      <c r="GZ617" s="6"/>
      <c r="HA617" s="6"/>
      <c r="HB617" s="6"/>
      <c r="HC617" s="6"/>
      <c r="HD617" s="6"/>
      <c r="HE617" s="6"/>
      <c r="HF617" s="6"/>
      <c r="HG617" s="6"/>
      <c r="HH617" s="6"/>
      <c r="HI617" s="6"/>
      <c r="HJ617" s="6"/>
      <c r="HK617" s="6"/>
      <c r="HL617" s="6"/>
      <c r="HM617" s="6"/>
      <c r="HN617" s="6"/>
      <c r="HO617" s="6"/>
      <c r="HP617" s="6"/>
      <c r="HQ617" s="6"/>
      <c r="HR617" s="6"/>
      <c r="HS617" s="6"/>
      <c r="HT617" s="6"/>
      <c r="HU617" s="6"/>
      <c r="HV617" s="6"/>
      <c r="HW617" s="6"/>
      <c r="HX617" s="6"/>
      <c r="HY617" s="6"/>
      <c r="HZ617" s="6"/>
      <c r="IA617" s="6"/>
      <c r="IB617" s="6"/>
      <c r="IC617" s="6"/>
      <c r="ID617" s="6"/>
      <c r="IE617" s="6"/>
      <c r="IF617" s="6"/>
      <c r="IG617" s="6"/>
      <c r="IH617" s="6"/>
      <c r="II617" s="6"/>
      <c r="IJ617" s="6"/>
      <c r="IK617" s="6"/>
      <c r="IL617" s="6"/>
      <c r="IM617" s="6"/>
      <c r="IN617" s="6"/>
      <c r="IO617" s="6"/>
      <c r="IP617" s="6"/>
      <c r="IQ617" s="6"/>
      <c r="IR617" s="6"/>
      <c r="IS617" s="6"/>
      <c r="IT617" s="6"/>
      <c r="IU617" s="6"/>
      <c r="IV617" s="6"/>
    </row>
    <row r="618" spans="1:256" s="35" customFormat="1" ht="8.25">
      <c r="A618" s="176" t="s">
        <v>112</v>
      </c>
      <c r="B618" s="189"/>
      <c r="C618" s="189"/>
      <c r="D618" s="190"/>
      <c r="E618" s="172"/>
      <c r="F618" s="39"/>
      <c r="G618" s="25"/>
      <c r="H618" s="40" t="s">
        <v>2288</v>
      </c>
      <c r="I618" s="40">
        <v>0.18009256878986854</v>
      </c>
      <c r="J618" s="40" t="s">
        <v>2009</v>
      </c>
      <c r="K618" s="40"/>
      <c r="L618" s="40"/>
      <c r="M618" s="40" t="s">
        <v>2287</v>
      </c>
      <c r="N618" s="25">
        <v>3.8272879867255041</v>
      </c>
      <c r="O618" s="40"/>
      <c r="P618" s="25"/>
      <c r="Q618" s="25"/>
      <c r="R618" s="25"/>
      <c r="S618" s="25"/>
      <c r="T618" s="39"/>
      <c r="U618" s="39"/>
      <c r="V618" s="25"/>
      <c r="W618" s="25"/>
      <c r="X618" s="25"/>
      <c r="Y618" s="25"/>
      <c r="Z618" s="25"/>
      <c r="AA618" s="25"/>
      <c r="AB618" s="25"/>
      <c r="AC618" s="39"/>
      <c r="AD618" s="39" t="s">
        <v>2286</v>
      </c>
      <c r="AE618" s="39" t="s">
        <v>1889</v>
      </c>
      <c r="AF618" s="39"/>
      <c r="AG618" s="39"/>
      <c r="AH618" s="39"/>
      <c r="AI618" s="38"/>
      <c r="AJ618" s="25"/>
      <c r="AK618" s="40">
        <v>5.844019022328153</v>
      </c>
      <c r="AL618" s="41"/>
      <c r="AM618" s="41"/>
      <c r="AN618" s="41"/>
      <c r="AO618" s="41"/>
      <c r="AP618" s="41"/>
      <c r="AQ618" s="41"/>
      <c r="AR618" s="41"/>
      <c r="AS618" s="41"/>
      <c r="AT618" s="41"/>
      <c r="AU618" s="41"/>
      <c r="AV618" s="41"/>
      <c r="AW618" s="41"/>
      <c r="AX618" s="41"/>
      <c r="AY618" s="41"/>
      <c r="AZ618" s="41"/>
      <c r="BA618" s="41"/>
      <c r="BB618" s="41"/>
      <c r="BC618" s="41"/>
      <c r="BD618" s="41"/>
      <c r="BE618" s="41"/>
      <c r="BF618" s="41"/>
      <c r="BG618" s="41"/>
      <c r="BH618" s="41"/>
      <c r="BI618" s="41"/>
      <c r="BJ618" s="41"/>
      <c r="BK618" s="41"/>
      <c r="BL618" s="41"/>
      <c r="BM618" s="41"/>
      <c r="BN618" s="41"/>
      <c r="BO618" s="41"/>
      <c r="BP618" s="41"/>
      <c r="BQ618" s="41"/>
      <c r="BR618" s="41"/>
      <c r="BS618" s="41"/>
      <c r="BT618" s="41"/>
      <c r="BU618" s="41"/>
      <c r="BV618" s="41"/>
      <c r="BW618" s="41"/>
      <c r="BX618" s="41"/>
      <c r="BY618" s="41"/>
      <c r="BZ618" s="41"/>
      <c r="CA618" s="41"/>
      <c r="CB618" s="41"/>
      <c r="CC618" s="41"/>
      <c r="CD618" s="41"/>
      <c r="CE618" s="41"/>
      <c r="CF618" s="41"/>
      <c r="CG618" s="41"/>
      <c r="CH618" s="41"/>
      <c r="CI618" s="41"/>
      <c r="CJ618" s="41"/>
      <c r="CK618" s="41"/>
      <c r="CL618" s="41"/>
      <c r="CM618" s="41"/>
      <c r="CN618" s="41"/>
      <c r="CO618" s="41"/>
      <c r="CP618" s="41"/>
      <c r="CQ618" s="41"/>
      <c r="CR618" s="41"/>
      <c r="CS618" s="41"/>
      <c r="CT618" s="41"/>
      <c r="CU618" s="41"/>
      <c r="CV618" s="41"/>
      <c r="CW618" s="41"/>
      <c r="CX618" s="41"/>
      <c r="CY618" s="41"/>
      <c r="CZ618" s="41"/>
      <c r="DA618" s="41"/>
      <c r="DB618" s="41"/>
      <c r="DC618" s="41"/>
      <c r="DD618" s="41"/>
      <c r="DE618" s="41"/>
      <c r="DF618" s="41"/>
      <c r="DG618" s="41"/>
      <c r="DH618" s="41"/>
      <c r="DI618" s="41"/>
      <c r="DJ618" s="41"/>
      <c r="DK618" s="41"/>
      <c r="DL618" s="41"/>
      <c r="DM618" s="41"/>
      <c r="DN618" s="41"/>
      <c r="DO618" s="41"/>
      <c r="DP618" s="41"/>
      <c r="DQ618" s="41"/>
      <c r="DR618" s="41"/>
      <c r="DS618" s="41"/>
      <c r="DT618" s="41"/>
      <c r="DU618" s="41"/>
      <c r="DV618" s="41"/>
      <c r="DW618" s="41"/>
      <c r="DX618" s="41"/>
      <c r="DY618" s="41"/>
      <c r="DZ618" s="41"/>
      <c r="EA618" s="41"/>
      <c r="EB618" s="41"/>
      <c r="EC618" s="41"/>
      <c r="ED618" s="41"/>
      <c r="EE618" s="41"/>
      <c r="EF618" s="41"/>
      <c r="EG618" s="41"/>
      <c r="EH618" s="41"/>
      <c r="EI618" s="41"/>
      <c r="EJ618" s="41"/>
      <c r="EK618" s="41"/>
      <c r="EL618" s="41"/>
      <c r="EM618" s="41"/>
      <c r="EN618" s="41"/>
      <c r="EO618" s="41"/>
      <c r="EP618" s="41"/>
      <c r="EQ618" s="41"/>
      <c r="ER618" s="41"/>
      <c r="ES618" s="41"/>
      <c r="ET618" s="41"/>
      <c r="EU618" s="41"/>
      <c r="EV618" s="41"/>
      <c r="EW618" s="41"/>
      <c r="EX618" s="41"/>
      <c r="EY618" s="41"/>
      <c r="EZ618" s="41"/>
      <c r="FA618" s="41"/>
      <c r="FB618" s="41"/>
      <c r="FC618" s="41"/>
      <c r="FD618" s="41"/>
      <c r="FE618" s="41"/>
      <c r="FF618" s="41"/>
      <c r="FG618" s="41"/>
      <c r="FH618" s="41"/>
      <c r="FI618" s="41"/>
      <c r="FJ618" s="41"/>
      <c r="FK618" s="41"/>
      <c r="FL618" s="41"/>
      <c r="FM618" s="41"/>
      <c r="FN618" s="41"/>
      <c r="FO618" s="41"/>
      <c r="FP618" s="41"/>
      <c r="FQ618" s="41"/>
      <c r="FR618" s="41"/>
      <c r="FS618" s="41"/>
      <c r="FT618" s="41"/>
      <c r="FU618" s="41"/>
      <c r="FV618" s="41"/>
      <c r="FW618" s="41"/>
      <c r="FX618" s="41"/>
      <c r="FY618" s="41"/>
      <c r="FZ618" s="41"/>
      <c r="GA618" s="41"/>
      <c r="GB618" s="41"/>
      <c r="GC618" s="41"/>
      <c r="GD618" s="41"/>
      <c r="GE618" s="41"/>
      <c r="GF618" s="41"/>
      <c r="GG618" s="41"/>
      <c r="GH618" s="41"/>
      <c r="GI618" s="41"/>
      <c r="GJ618" s="41"/>
      <c r="GK618" s="41"/>
      <c r="GL618" s="41"/>
      <c r="GM618" s="41"/>
      <c r="GN618" s="41"/>
      <c r="GO618" s="41"/>
      <c r="GP618" s="41"/>
      <c r="GQ618" s="41"/>
      <c r="GR618" s="41"/>
      <c r="GS618" s="41"/>
      <c r="GT618" s="41"/>
      <c r="GU618" s="41"/>
      <c r="GV618" s="41"/>
      <c r="GW618" s="41"/>
      <c r="GX618" s="41"/>
      <c r="GY618" s="41"/>
      <c r="GZ618" s="41"/>
      <c r="HA618" s="41"/>
      <c r="HB618" s="41"/>
      <c r="HC618" s="41"/>
      <c r="HD618" s="41"/>
      <c r="HE618" s="41"/>
      <c r="HF618" s="41"/>
      <c r="HG618" s="41"/>
      <c r="HH618" s="41"/>
      <c r="HI618" s="41"/>
      <c r="HJ618" s="41"/>
      <c r="HK618" s="41"/>
      <c r="HL618" s="41"/>
      <c r="HM618" s="41"/>
      <c r="HN618" s="41"/>
      <c r="HO618" s="41"/>
      <c r="HP618" s="41"/>
      <c r="HQ618" s="41"/>
      <c r="HR618" s="41"/>
      <c r="HS618" s="41"/>
      <c r="HT618" s="41"/>
      <c r="HU618" s="41"/>
      <c r="HV618" s="41"/>
      <c r="HW618" s="41"/>
      <c r="HX618" s="41"/>
      <c r="HY618" s="41"/>
      <c r="HZ618" s="41"/>
      <c r="IA618" s="41"/>
      <c r="IB618" s="41"/>
      <c r="IC618" s="41"/>
      <c r="ID618" s="41"/>
      <c r="IE618" s="41"/>
      <c r="IF618" s="41"/>
      <c r="IG618" s="41"/>
      <c r="IH618" s="41"/>
      <c r="II618" s="41"/>
      <c r="IJ618" s="41"/>
      <c r="IK618" s="41"/>
      <c r="IL618" s="41"/>
      <c r="IM618" s="41"/>
      <c r="IN618" s="41"/>
      <c r="IO618" s="41"/>
      <c r="IP618" s="41"/>
      <c r="IQ618" s="41"/>
      <c r="IR618" s="41"/>
      <c r="IS618" s="41"/>
      <c r="IT618" s="41"/>
      <c r="IU618" s="41"/>
      <c r="IV618" s="41"/>
    </row>
    <row r="619" spans="1:256" s="24" customFormat="1" ht="8.25">
      <c r="A619" s="177" t="s">
        <v>113</v>
      </c>
      <c r="B619" s="191"/>
      <c r="C619" s="191"/>
      <c r="D619" s="192"/>
      <c r="E619" s="169"/>
      <c r="F619" s="39"/>
      <c r="G619" s="25"/>
      <c r="H619" s="25">
        <v>2</v>
      </c>
      <c r="I619" s="25">
        <v>3</v>
      </c>
      <c r="J619" s="25">
        <v>2</v>
      </c>
      <c r="K619" s="25"/>
      <c r="L619" s="25">
        <v>1</v>
      </c>
      <c r="M619" s="25">
        <v>2</v>
      </c>
      <c r="N619" s="25">
        <v>3</v>
      </c>
      <c r="O619" s="25">
        <v>1</v>
      </c>
      <c r="P619" s="25">
        <v>1</v>
      </c>
      <c r="Q619" s="25">
        <v>1</v>
      </c>
      <c r="R619" s="25">
        <v>1</v>
      </c>
      <c r="S619" s="25">
        <v>1</v>
      </c>
      <c r="T619" s="25">
        <v>1</v>
      </c>
      <c r="U619" s="25">
        <v>1</v>
      </c>
      <c r="V619" s="25"/>
      <c r="W619" s="25">
        <v>1</v>
      </c>
      <c r="X619" s="25"/>
      <c r="Y619" s="25"/>
      <c r="Z619" s="25"/>
      <c r="AA619" s="25"/>
      <c r="AB619" s="25">
        <v>1</v>
      </c>
      <c r="AC619" s="25">
        <v>1</v>
      </c>
      <c r="AD619" s="25">
        <v>2</v>
      </c>
      <c r="AE619" s="25">
        <v>2</v>
      </c>
      <c r="AF619" s="25"/>
      <c r="AG619" s="25">
        <v>1</v>
      </c>
      <c r="AH619" s="25">
        <v>1</v>
      </c>
      <c r="AI619" s="25">
        <v>1</v>
      </c>
      <c r="AJ619" s="25">
        <v>1</v>
      </c>
      <c r="AK619" s="25">
        <v>4</v>
      </c>
      <c r="AL619" s="33"/>
      <c r="AM619" s="33"/>
      <c r="AN619" s="33"/>
      <c r="AO619" s="33"/>
      <c r="AP619" s="33"/>
      <c r="AQ619" s="33"/>
      <c r="AR619" s="33"/>
      <c r="AS619" s="33"/>
      <c r="AT619" s="33"/>
      <c r="AU619" s="33"/>
      <c r="AV619" s="33"/>
      <c r="AW619" s="33"/>
      <c r="AX619" s="33"/>
      <c r="AY619" s="33"/>
      <c r="AZ619" s="33"/>
      <c r="BA619" s="33"/>
      <c r="BB619" s="33"/>
      <c r="BC619" s="33"/>
      <c r="BD619" s="33"/>
      <c r="BE619" s="33"/>
      <c r="BF619" s="33"/>
      <c r="BG619" s="33"/>
      <c r="BH619" s="33"/>
      <c r="BI619" s="33"/>
      <c r="BJ619" s="33"/>
      <c r="BK619" s="33"/>
      <c r="BL619" s="33"/>
      <c r="BM619" s="33"/>
      <c r="BN619" s="33"/>
      <c r="BO619" s="33"/>
      <c r="BP619" s="33"/>
      <c r="BQ619" s="33"/>
      <c r="BR619" s="33"/>
      <c r="BS619" s="33"/>
      <c r="BT619" s="33"/>
      <c r="BU619" s="33"/>
      <c r="BV619" s="33"/>
      <c r="BW619" s="33"/>
      <c r="BX619" s="33"/>
      <c r="BY619" s="33"/>
      <c r="BZ619" s="33"/>
      <c r="CA619" s="33"/>
      <c r="CB619" s="33"/>
      <c r="CC619" s="33"/>
      <c r="CD619" s="33"/>
      <c r="CE619" s="33"/>
      <c r="CF619" s="33"/>
      <c r="CG619" s="33"/>
      <c r="CH619" s="33"/>
      <c r="CI619" s="33"/>
      <c r="CJ619" s="33"/>
      <c r="CK619" s="33"/>
      <c r="CL619" s="33"/>
      <c r="CM619" s="33"/>
      <c r="CN619" s="33"/>
      <c r="CO619" s="33"/>
      <c r="CP619" s="33"/>
      <c r="CQ619" s="33"/>
      <c r="CR619" s="33"/>
      <c r="CS619" s="33"/>
      <c r="CT619" s="33"/>
      <c r="CU619" s="33"/>
      <c r="CV619" s="33"/>
      <c r="CW619" s="33"/>
      <c r="CX619" s="33"/>
      <c r="CY619" s="33"/>
      <c r="CZ619" s="33"/>
      <c r="DA619" s="33"/>
      <c r="DB619" s="33"/>
      <c r="DC619" s="33"/>
      <c r="DD619" s="33"/>
      <c r="DE619" s="33"/>
      <c r="DF619" s="33"/>
      <c r="DG619" s="33"/>
      <c r="DH619" s="33"/>
      <c r="DI619" s="33"/>
      <c r="DJ619" s="33"/>
      <c r="DK619" s="33"/>
      <c r="DL619" s="33"/>
      <c r="DM619" s="33"/>
      <c r="DN619" s="33"/>
      <c r="DO619" s="33"/>
      <c r="DP619" s="33"/>
      <c r="DQ619" s="33"/>
      <c r="DR619" s="33"/>
      <c r="DS619" s="33"/>
      <c r="DT619" s="33"/>
      <c r="DU619" s="33"/>
      <c r="DV619" s="33"/>
      <c r="DW619" s="33"/>
      <c r="DX619" s="33"/>
      <c r="DY619" s="33"/>
      <c r="DZ619" s="33"/>
      <c r="EA619" s="33"/>
      <c r="EB619" s="33"/>
      <c r="EC619" s="33"/>
      <c r="ED619" s="33"/>
      <c r="EE619" s="33"/>
      <c r="EF619" s="33"/>
      <c r="EG619" s="33"/>
      <c r="EH619" s="33"/>
      <c r="EI619" s="33"/>
      <c r="EJ619" s="33"/>
      <c r="EK619" s="33"/>
      <c r="EL619" s="33"/>
      <c r="EM619" s="33"/>
      <c r="EN619" s="33"/>
      <c r="EO619" s="33"/>
      <c r="EP619" s="33"/>
      <c r="EQ619" s="33"/>
      <c r="ER619" s="33"/>
      <c r="ES619" s="33"/>
      <c r="ET619" s="33"/>
      <c r="EU619" s="33"/>
      <c r="EV619" s="33"/>
      <c r="EW619" s="33"/>
      <c r="EX619" s="33"/>
      <c r="EY619" s="33"/>
      <c r="EZ619" s="33"/>
      <c r="FA619" s="33"/>
      <c r="FB619" s="33"/>
      <c r="FC619" s="33"/>
      <c r="FD619" s="33"/>
      <c r="FE619" s="33"/>
      <c r="FF619" s="33"/>
      <c r="FG619" s="33"/>
      <c r="FH619" s="33"/>
      <c r="FI619" s="33"/>
      <c r="FJ619" s="33"/>
      <c r="FK619" s="33"/>
      <c r="FL619" s="33"/>
      <c r="FM619" s="33"/>
      <c r="FN619" s="33"/>
      <c r="FO619" s="33"/>
      <c r="FP619" s="33"/>
      <c r="FQ619" s="33"/>
      <c r="FR619" s="33"/>
      <c r="FS619" s="33"/>
      <c r="FT619" s="33"/>
      <c r="FU619" s="33"/>
      <c r="FV619" s="33"/>
      <c r="FW619" s="33"/>
      <c r="FX619" s="33"/>
      <c r="FY619" s="33"/>
      <c r="FZ619" s="33"/>
      <c r="GA619" s="33"/>
      <c r="GB619" s="33"/>
      <c r="GC619" s="33"/>
      <c r="GD619" s="33"/>
      <c r="GE619" s="33"/>
      <c r="GF619" s="33"/>
      <c r="GG619" s="33"/>
      <c r="GH619" s="33"/>
      <c r="GI619" s="33"/>
      <c r="GJ619" s="33"/>
      <c r="GK619" s="33"/>
      <c r="GL619" s="33"/>
      <c r="GM619" s="33"/>
      <c r="GN619" s="33"/>
      <c r="GO619" s="33"/>
      <c r="GP619" s="33"/>
      <c r="GQ619" s="33"/>
      <c r="GR619" s="33"/>
      <c r="GS619" s="33"/>
      <c r="GT619" s="33"/>
      <c r="GU619" s="33"/>
      <c r="GV619" s="33"/>
      <c r="GW619" s="33"/>
      <c r="GX619" s="33"/>
      <c r="GY619" s="33"/>
      <c r="GZ619" s="33"/>
      <c r="HA619" s="33"/>
      <c r="HB619" s="33"/>
      <c r="HC619" s="33"/>
      <c r="HD619" s="33"/>
      <c r="HE619" s="33"/>
      <c r="HF619" s="33"/>
      <c r="HG619" s="33"/>
      <c r="HH619" s="33"/>
      <c r="HI619" s="33"/>
      <c r="HJ619" s="33"/>
      <c r="HK619" s="33"/>
      <c r="HL619" s="33"/>
      <c r="HM619" s="33"/>
      <c r="HN619" s="33"/>
      <c r="HO619" s="33"/>
      <c r="HP619" s="33"/>
      <c r="HQ619" s="33"/>
      <c r="HR619" s="33"/>
      <c r="HS619" s="33"/>
      <c r="HT619" s="33"/>
      <c r="HU619" s="33"/>
      <c r="HV619" s="33"/>
      <c r="HW619" s="33"/>
      <c r="HX619" s="33"/>
      <c r="HY619" s="33"/>
      <c r="HZ619" s="33"/>
      <c r="IA619" s="33"/>
      <c r="IB619" s="33"/>
      <c r="IC619" s="33"/>
      <c r="ID619" s="33"/>
      <c r="IE619" s="33"/>
      <c r="IF619" s="33"/>
      <c r="IG619" s="33"/>
      <c r="IH619" s="33"/>
      <c r="II619" s="33"/>
      <c r="IJ619" s="33"/>
      <c r="IK619" s="33"/>
      <c r="IL619" s="33"/>
      <c r="IM619" s="33"/>
      <c r="IN619" s="33"/>
      <c r="IO619" s="33"/>
      <c r="IP619" s="33"/>
      <c r="IQ619" s="33"/>
      <c r="IR619" s="33"/>
      <c r="IS619" s="33"/>
      <c r="IT619" s="33"/>
      <c r="IU619" s="33"/>
      <c r="IV619" s="33"/>
    </row>
    <row r="620" spans="1:256" ht="90">
      <c r="A620" s="178" t="s">
        <v>1187</v>
      </c>
      <c r="B620" s="163" t="s">
        <v>1185</v>
      </c>
      <c r="C620" s="174" t="s">
        <v>1188</v>
      </c>
      <c r="D620" s="179" t="s">
        <v>1186</v>
      </c>
      <c r="E620" s="164" t="s">
        <v>1189</v>
      </c>
      <c r="F620" s="8">
        <v>0.62</v>
      </c>
      <c r="G620" s="10" t="s">
        <v>2285</v>
      </c>
      <c r="H620" s="11">
        <v>87.215000000000003</v>
      </c>
      <c r="I620" s="11">
        <v>0.95799999999999996</v>
      </c>
      <c r="J620" s="11">
        <v>0.13500000000000001</v>
      </c>
      <c r="K620" s="11">
        <v>9.6969999999999885</v>
      </c>
      <c r="L620" s="11">
        <v>1.4</v>
      </c>
      <c r="M620" s="11">
        <v>0.59499999999999997</v>
      </c>
      <c r="N620" s="10">
        <v>17.883333333333333</v>
      </c>
      <c r="O620" s="11">
        <v>0.66739999999999999</v>
      </c>
      <c r="P620" s="10">
        <v>31.533333333333331</v>
      </c>
      <c r="Q620" s="10">
        <v>9.1</v>
      </c>
      <c r="R620" s="10">
        <v>175.4</v>
      </c>
      <c r="S620" s="10">
        <v>12.983333333333334</v>
      </c>
      <c r="T620" s="8">
        <v>0.2215</v>
      </c>
      <c r="U620" s="8">
        <v>0.124</v>
      </c>
      <c r="V620" s="10">
        <v>5.0916666666666668</v>
      </c>
      <c r="W620" s="10">
        <v>0</v>
      </c>
      <c r="X620" s="10">
        <v>61.1</v>
      </c>
      <c r="Y620" s="10">
        <v>0</v>
      </c>
      <c r="Z620" s="10">
        <v>61.1</v>
      </c>
      <c r="AA620" s="10">
        <v>0</v>
      </c>
      <c r="AB620" s="12">
        <v>0</v>
      </c>
      <c r="AC620" s="11">
        <v>0.1</v>
      </c>
      <c r="AD620" s="8">
        <v>0.2</v>
      </c>
      <c r="AE620" s="12">
        <v>0.12</v>
      </c>
      <c r="AF620" s="11">
        <v>0.4</v>
      </c>
      <c r="AG620" s="11">
        <v>0.3</v>
      </c>
      <c r="AH620" s="12">
        <v>0.1</v>
      </c>
      <c r="AI620" s="8">
        <v>0.09</v>
      </c>
      <c r="AJ620" s="10">
        <v>12.1</v>
      </c>
      <c r="AK620" s="11">
        <v>33.906666666666666</v>
      </c>
    </row>
    <row r="621" spans="1:256" s="41" customFormat="1" ht="8.25">
      <c r="A621" s="197" t="s">
        <v>112</v>
      </c>
      <c r="B621" s="193"/>
      <c r="C621" s="193"/>
      <c r="D621" s="194"/>
      <c r="E621" s="181"/>
      <c r="F621" s="43"/>
      <c r="G621" s="34"/>
      <c r="H621" s="44">
        <v>3.2011820733389493</v>
      </c>
      <c r="I621" s="44">
        <v>0.10207840124139878</v>
      </c>
      <c r="J621" s="44">
        <v>7.8951461882180121E-2</v>
      </c>
      <c r="K621" s="44"/>
      <c r="L621" s="44"/>
      <c r="M621" s="44" t="s">
        <v>2276</v>
      </c>
      <c r="N621" s="34">
        <v>6.5517682091681753</v>
      </c>
      <c r="O621" s="44">
        <v>0.5386731847790458</v>
      </c>
      <c r="P621" s="34">
        <v>14.698752781557131</v>
      </c>
      <c r="Q621" s="34"/>
      <c r="R621" s="34">
        <v>54.004444261560444</v>
      </c>
      <c r="S621" s="34">
        <v>18</v>
      </c>
      <c r="T621" s="43" t="s">
        <v>2284</v>
      </c>
      <c r="U621" s="43" t="s">
        <v>2283</v>
      </c>
      <c r="V621" s="34"/>
      <c r="W621" s="34"/>
      <c r="X621" s="34"/>
      <c r="Y621" s="34"/>
      <c r="Z621" s="34" t="s">
        <v>2282</v>
      </c>
      <c r="AA621" s="34"/>
      <c r="AB621" s="34"/>
      <c r="AC621" s="43"/>
      <c r="AD621" s="43"/>
      <c r="AE621" s="43"/>
      <c r="AF621" s="43"/>
      <c r="AG621" s="43"/>
      <c r="AH621" s="43"/>
      <c r="AI621" s="42"/>
      <c r="AJ621" s="34"/>
      <c r="AK621" s="44">
        <v>35.994312698906569</v>
      </c>
    </row>
    <row r="622" spans="1:256" s="33" customFormat="1" ht="8.25">
      <c r="A622" s="198" t="s">
        <v>113</v>
      </c>
      <c r="B622" s="195"/>
      <c r="C622" s="195"/>
      <c r="D622" s="196"/>
      <c r="E622" s="171"/>
      <c r="F622" s="43"/>
      <c r="G622" s="34"/>
      <c r="H622" s="34">
        <v>4</v>
      </c>
      <c r="I622" s="34">
        <v>5</v>
      </c>
      <c r="J622" s="34">
        <v>4</v>
      </c>
      <c r="K622" s="34"/>
      <c r="L622" s="34">
        <v>1</v>
      </c>
      <c r="M622" s="34">
        <v>2</v>
      </c>
      <c r="N622" s="34">
        <v>6</v>
      </c>
      <c r="O622" s="34">
        <v>5</v>
      </c>
      <c r="P622" s="34">
        <v>3</v>
      </c>
      <c r="Q622" s="34">
        <v>1</v>
      </c>
      <c r="R622" s="34">
        <v>3</v>
      </c>
      <c r="S622" s="34">
        <v>3</v>
      </c>
      <c r="T622" s="34">
        <v>2</v>
      </c>
      <c r="U622" s="34">
        <v>2</v>
      </c>
      <c r="V622" s="34"/>
      <c r="W622" s="34">
        <v>1</v>
      </c>
      <c r="X622" s="34"/>
      <c r="Y622" s="34">
        <v>1</v>
      </c>
      <c r="Z622" s="34">
        <v>2</v>
      </c>
      <c r="AA622" s="34">
        <v>1</v>
      </c>
      <c r="AB622" s="34">
        <v>1</v>
      </c>
      <c r="AC622" s="34">
        <v>1</v>
      </c>
      <c r="AD622" s="34">
        <v>1</v>
      </c>
      <c r="AE622" s="34">
        <v>1</v>
      </c>
      <c r="AF622" s="34"/>
      <c r="AG622" s="34">
        <v>1</v>
      </c>
      <c r="AH622" s="34">
        <v>1</v>
      </c>
      <c r="AI622" s="34">
        <v>1</v>
      </c>
      <c r="AJ622" s="34">
        <v>1</v>
      </c>
      <c r="AK622" s="34">
        <v>6</v>
      </c>
    </row>
    <row r="623" spans="1:256" s="18" customFormat="1" ht="56.25">
      <c r="A623" s="175" t="s">
        <v>1234</v>
      </c>
      <c r="B623" s="188" t="s">
        <v>1236</v>
      </c>
      <c r="C623" s="173" t="s">
        <v>1235</v>
      </c>
      <c r="D623" s="186" t="s">
        <v>1233</v>
      </c>
      <c r="E623" s="167" t="s">
        <v>1237</v>
      </c>
      <c r="F623" s="30">
        <v>0.8</v>
      </c>
      <c r="G623" s="28" t="s">
        <v>2281</v>
      </c>
      <c r="H623" s="29">
        <v>80.900000000000006</v>
      </c>
      <c r="I623" s="29">
        <v>1.6</v>
      </c>
      <c r="J623" s="29">
        <v>0.2</v>
      </c>
      <c r="K623" s="29">
        <v>12.700000000000003</v>
      </c>
      <c r="L623" s="29">
        <v>4</v>
      </c>
      <c r="M623" s="29">
        <v>0.6</v>
      </c>
      <c r="N623" s="28">
        <v>21</v>
      </c>
      <c r="O623" s="29">
        <v>0.3</v>
      </c>
      <c r="P623" s="28">
        <v>44</v>
      </c>
      <c r="Q623" s="28">
        <v>70</v>
      </c>
      <c r="R623" s="28">
        <v>133</v>
      </c>
      <c r="S623" s="28">
        <v>0.9</v>
      </c>
      <c r="T623" s="30">
        <v>0.82</v>
      </c>
      <c r="U623" s="30">
        <v>0.34</v>
      </c>
      <c r="V623" s="28">
        <v>2.75</v>
      </c>
      <c r="W623" s="28">
        <v>0</v>
      </c>
      <c r="X623" s="28">
        <v>33</v>
      </c>
      <c r="Y623" s="28">
        <v>26</v>
      </c>
      <c r="Z623" s="28">
        <v>20</v>
      </c>
      <c r="AA623" s="28">
        <v>0</v>
      </c>
      <c r="AB623" s="27">
        <v>0</v>
      </c>
      <c r="AC623" s="30" t="s">
        <v>278</v>
      </c>
      <c r="AD623" s="27">
        <v>0.02</v>
      </c>
      <c r="AE623" s="86">
        <v>0.1</v>
      </c>
      <c r="AF623" s="29">
        <v>0.5</v>
      </c>
      <c r="AG623" s="29">
        <v>0.3</v>
      </c>
      <c r="AH623" s="27">
        <v>0.2</v>
      </c>
      <c r="AI623" s="54">
        <v>0.105</v>
      </c>
      <c r="AJ623" s="28">
        <v>38</v>
      </c>
      <c r="AK623" s="29">
        <v>26</v>
      </c>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6"/>
      <c r="DG623" s="6"/>
      <c r="DH623" s="6"/>
      <c r="DI623" s="6"/>
      <c r="DJ623" s="6"/>
      <c r="DK623" s="6"/>
      <c r="DL623" s="6"/>
      <c r="DM623" s="6"/>
      <c r="DN623" s="6"/>
      <c r="DO623" s="6"/>
      <c r="DP623" s="6"/>
      <c r="DQ623" s="6"/>
      <c r="DR623" s="6"/>
      <c r="DS623" s="6"/>
      <c r="DT623" s="6"/>
      <c r="DU623" s="6"/>
      <c r="DV623" s="6"/>
      <c r="DW623" s="6"/>
      <c r="DX623" s="6"/>
      <c r="DY623" s="6"/>
      <c r="DZ623" s="6"/>
      <c r="EA623" s="6"/>
      <c r="EB623" s="6"/>
      <c r="EC623" s="6"/>
      <c r="ED623" s="6"/>
      <c r="EE623" s="6"/>
      <c r="EF623" s="6"/>
      <c r="EG623" s="6"/>
      <c r="EH623" s="6"/>
      <c r="EI623" s="6"/>
      <c r="EJ623" s="6"/>
      <c r="EK623" s="6"/>
      <c r="EL623" s="6"/>
      <c r="EM623" s="6"/>
      <c r="EN623" s="6"/>
      <c r="EO623" s="6"/>
      <c r="EP623" s="6"/>
      <c r="EQ623" s="6"/>
      <c r="ER623" s="6"/>
      <c r="ES623" s="6"/>
      <c r="ET623" s="6"/>
      <c r="EU623" s="6"/>
      <c r="EV623" s="6"/>
      <c r="EW623" s="6"/>
      <c r="EX623" s="6"/>
      <c r="EY623" s="6"/>
      <c r="EZ623" s="6"/>
      <c r="FA623" s="6"/>
      <c r="FB623" s="6"/>
      <c r="FC623" s="6"/>
      <c r="FD623" s="6"/>
      <c r="FE623" s="6"/>
      <c r="FF623" s="6"/>
      <c r="FG623" s="6"/>
      <c r="FH623" s="6"/>
      <c r="FI623" s="6"/>
      <c r="FJ623" s="6"/>
      <c r="FK623" s="6"/>
      <c r="FL623" s="6"/>
      <c r="FM623" s="6"/>
      <c r="FN623" s="6"/>
      <c r="FO623" s="6"/>
      <c r="FP623" s="6"/>
      <c r="FQ623" s="6"/>
      <c r="FR623" s="6"/>
      <c r="FS623" s="6"/>
      <c r="FT623" s="6"/>
      <c r="FU623" s="6"/>
      <c r="FV623" s="6"/>
      <c r="FW623" s="6"/>
      <c r="FX623" s="6"/>
      <c r="FY623" s="6"/>
      <c r="FZ623" s="6"/>
      <c r="GA623" s="6"/>
      <c r="GB623" s="6"/>
      <c r="GC623" s="6"/>
      <c r="GD623" s="6"/>
      <c r="GE623" s="6"/>
      <c r="GF623" s="6"/>
      <c r="GG623" s="6"/>
      <c r="GH623" s="6"/>
      <c r="GI623" s="6"/>
      <c r="GJ623" s="6"/>
      <c r="GK623" s="6"/>
      <c r="GL623" s="6"/>
      <c r="GM623" s="6"/>
      <c r="GN623" s="6"/>
      <c r="GO623" s="6"/>
      <c r="GP623" s="6"/>
      <c r="GQ623" s="6"/>
      <c r="GR623" s="6"/>
      <c r="GS623" s="6"/>
      <c r="GT623" s="6"/>
      <c r="GU623" s="6"/>
      <c r="GV623" s="6"/>
      <c r="GW623" s="6"/>
      <c r="GX623" s="6"/>
      <c r="GY623" s="6"/>
      <c r="GZ623" s="6"/>
      <c r="HA623" s="6"/>
      <c r="HB623" s="6"/>
      <c r="HC623" s="6"/>
      <c r="HD623" s="6"/>
      <c r="HE623" s="6"/>
      <c r="HF623" s="6"/>
      <c r="HG623" s="6"/>
      <c r="HH623" s="6"/>
      <c r="HI623" s="6"/>
      <c r="HJ623" s="6"/>
      <c r="HK623" s="6"/>
      <c r="HL623" s="6"/>
      <c r="HM623" s="6"/>
      <c r="HN623" s="6"/>
      <c r="HO623" s="6"/>
      <c r="HP623" s="6"/>
      <c r="HQ623" s="6"/>
      <c r="HR623" s="6"/>
      <c r="HS623" s="6"/>
      <c r="HT623" s="6"/>
      <c r="HU623" s="6"/>
      <c r="HV623" s="6"/>
      <c r="HW623" s="6"/>
      <c r="HX623" s="6"/>
      <c r="HY623" s="6"/>
      <c r="HZ623" s="6"/>
      <c r="IA623" s="6"/>
      <c r="IB623" s="6"/>
      <c r="IC623" s="6"/>
      <c r="ID623" s="6"/>
      <c r="IE623" s="6"/>
      <c r="IF623" s="6"/>
      <c r="IG623" s="6"/>
      <c r="IH623" s="6"/>
      <c r="II623" s="6"/>
      <c r="IJ623" s="6"/>
      <c r="IK623" s="6"/>
      <c r="IL623" s="6"/>
      <c r="IM623" s="6"/>
      <c r="IN623" s="6"/>
      <c r="IO623" s="6"/>
      <c r="IP623" s="6"/>
      <c r="IQ623" s="6"/>
      <c r="IR623" s="6"/>
      <c r="IS623" s="6"/>
      <c r="IT623" s="6"/>
      <c r="IU623" s="6"/>
      <c r="IV623" s="6"/>
    </row>
    <row r="624" spans="1:256" s="35" customFormat="1" ht="8.25">
      <c r="A624" s="176" t="s">
        <v>112</v>
      </c>
      <c r="B624" s="189"/>
      <c r="C624" s="189"/>
      <c r="D624" s="190"/>
      <c r="E624" s="172"/>
      <c r="F624" s="39"/>
      <c r="G624" s="25"/>
      <c r="H624" s="40"/>
      <c r="I624" s="40" t="s">
        <v>2280</v>
      </c>
      <c r="J624" s="40"/>
      <c r="K624" s="40"/>
      <c r="L624" s="40"/>
      <c r="M624" s="40"/>
      <c r="N624" s="25" t="s">
        <v>2279</v>
      </c>
      <c r="O624" s="40"/>
      <c r="P624" s="25"/>
      <c r="Q624" s="25"/>
      <c r="R624" s="25"/>
      <c r="S624" s="25"/>
      <c r="T624" s="39"/>
      <c r="U624" s="39"/>
      <c r="V624" s="25"/>
      <c r="W624" s="25"/>
      <c r="X624" s="25"/>
      <c r="Y624" s="25"/>
      <c r="Z624" s="25"/>
      <c r="AA624" s="25"/>
      <c r="AB624" s="25"/>
      <c r="AC624" s="39"/>
      <c r="AD624" s="39" t="s">
        <v>2255</v>
      </c>
      <c r="AE624" s="39"/>
      <c r="AF624" s="39"/>
      <c r="AG624" s="39"/>
      <c r="AH624" s="39"/>
      <c r="AI624" s="38"/>
      <c r="AJ624" s="25"/>
      <c r="AK624" s="40" t="s">
        <v>2278</v>
      </c>
      <c r="AL624" s="41"/>
      <c r="AM624" s="41"/>
      <c r="AN624" s="41"/>
      <c r="AO624" s="41"/>
      <c r="AP624" s="41"/>
      <c r="AQ624" s="41"/>
      <c r="AR624" s="41"/>
      <c r="AS624" s="41"/>
      <c r="AT624" s="41"/>
      <c r="AU624" s="41"/>
      <c r="AV624" s="41"/>
      <c r="AW624" s="41"/>
      <c r="AX624" s="41"/>
      <c r="AY624" s="41"/>
      <c r="AZ624" s="41"/>
      <c r="BA624" s="41"/>
      <c r="BB624" s="41"/>
      <c r="BC624" s="41"/>
      <c r="BD624" s="41"/>
      <c r="BE624" s="41"/>
      <c r="BF624" s="41"/>
      <c r="BG624" s="41"/>
      <c r="BH624" s="41"/>
      <c r="BI624" s="41"/>
      <c r="BJ624" s="41"/>
      <c r="BK624" s="41"/>
      <c r="BL624" s="41"/>
      <c r="BM624" s="41"/>
      <c r="BN624" s="41"/>
      <c r="BO624" s="41"/>
      <c r="BP624" s="41"/>
      <c r="BQ624" s="41"/>
      <c r="BR624" s="41"/>
      <c r="BS624" s="41"/>
      <c r="BT624" s="41"/>
      <c r="BU624" s="41"/>
      <c r="BV624" s="41"/>
      <c r="BW624" s="41"/>
      <c r="BX624" s="41"/>
      <c r="BY624" s="41"/>
      <c r="BZ624" s="41"/>
      <c r="CA624" s="41"/>
      <c r="CB624" s="41"/>
      <c r="CC624" s="41"/>
      <c r="CD624" s="41"/>
      <c r="CE624" s="41"/>
      <c r="CF624" s="41"/>
      <c r="CG624" s="41"/>
      <c r="CH624" s="41"/>
      <c r="CI624" s="41"/>
      <c r="CJ624" s="41"/>
      <c r="CK624" s="41"/>
      <c r="CL624" s="41"/>
      <c r="CM624" s="41"/>
      <c r="CN624" s="41"/>
      <c r="CO624" s="41"/>
      <c r="CP624" s="41"/>
      <c r="CQ624" s="41"/>
      <c r="CR624" s="41"/>
      <c r="CS624" s="41"/>
      <c r="CT624" s="41"/>
      <c r="CU624" s="41"/>
      <c r="CV624" s="41"/>
      <c r="CW624" s="41"/>
      <c r="CX624" s="41"/>
      <c r="CY624" s="41"/>
      <c r="CZ624" s="41"/>
      <c r="DA624" s="41"/>
      <c r="DB624" s="41"/>
      <c r="DC624" s="41"/>
      <c r="DD624" s="41"/>
      <c r="DE624" s="41"/>
      <c r="DF624" s="41"/>
      <c r="DG624" s="41"/>
      <c r="DH624" s="41"/>
      <c r="DI624" s="41"/>
      <c r="DJ624" s="41"/>
      <c r="DK624" s="41"/>
      <c r="DL624" s="41"/>
      <c r="DM624" s="41"/>
      <c r="DN624" s="41"/>
      <c r="DO624" s="41"/>
      <c r="DP624" s="41"/>
      <c r="DQ624" s="41"/>
      <c r="DR624" s="41"/>
      <c r="DS624" s="41"/>
      <c r="DT624" s="41"/>
      <c r="DU624" s="41"/>
      <c r="DV624" s="41"/>
      <c r="DW624" s="41"/>
      <c r="DX624" s="41"/>
      <c r="DY624" s="41"/>
      <c r="DZ624" s="41"/>
      <c r="EA624" s="41"/>
      <c r="EB624" s="41"/>
      <c r="EC624" s="41"/>
      <c r="ED624" s="41"/>
      <c r="EE624" s="41"/>
      <c r="EF624" s="41"/>
      <c r="EG624" s="41"/>
      <c r="EH624" s="41"/>
      <c r="EI624" s="41"/>
      <c r="EJ624" s="41"/>
      <c r="EK624" s="41"/>
      <c r="EL624" s="41"/>
      <c r="EM624" s="41"/>
      <c r="EN624" s="41"/>
      <c r="EO624" s="41"/>
      <c r="EP624" s="41"/>
      <c r="EQ624" s="41"/>
      <c r="ER624" s="41"/>
      <c r="ES624" s="41"/>
      <c r="ET624" s="41"/>
      <c r="EU624" s="41"/>
      <c r="EV624" s="41"/>
      <c r="EW624" s="41"/>
      <c r="EX624" s="41"/>
      <c r="EY624" s="41"/>
      <c r="EZ624" s="41"/>
      <c r="FA624" s="41"/>
      <c r="FB624" s="41"/>
      <c r="FC624" s="41"/>
      <c r="FD624" s="41"/>
      <c r="FE624" s="41"/>
      <c r="FF624" s="41"/>
      <c r="FG624" s="41"/>
      <c r="FH624" s="41"/>
      <c r="FI624" s="41"/>
      <c r="FJ624" s="41"/>
      <c r="FK624" s="41"/>
      <c r="FL624" s="41"/>
      <c r="FM624" s="41"/>
      <c r="FN624" s="41"/>
      <c r="FO624" s="41"/>
      <c r="FP624" s="41"/>
      <c r="FQ624" s="41"/>
      <c r="FR624" s="41"/>
      <c r="FS624" s="41"/>
      <c r="FT624" s="41"/>
      <c r="FU624" s="41"/>
      <c r="FV624" s="41"/>
      <c r="FW624" s="41"/>
      <c r="FX624" s="41"/>
      <c r="FY624" s="41"/>
      <c r="FZ624" s="41"/>
      <c r="GA624" s="41"/>
      <c r="GB624" s="41"/>
      <c r="GC624" s="41"/>
      <c r="GD624" s="41"/>
      <c r="GE624" s="41"/>
      <c r="GF624" s="41"/>
      <c r="GG624" s="41"/>
      <c r="GH624" s="41"/>
      <c r="GI624" s="41"/>
      <c r="GJ624" s="41"/>
      <c r="GK624" s="41"/>
      <c r="GL624" s="41"/>
      <c r="GM624" s="41"/>
      <c r="GN624" s="41"/>
      <c r="GO624" s="41"/>
      <c r="GP624" s="41"/>
      <c r="GQ624" s="41"/>
      <c r="GR624" s="41"/>
      <c r="GS624" s="41"/>
      <c r="GT624" s="41"/>
      <c r="GU624" s="41"/>
      <c r="GV624" s="41"/>
      <c r="GW624" s="41"/>
      <c r="GX624" s="41"/>
      <c r="GY624" s="41"/>
      <c r="GZ624" s="41"/>
      <c r="HA624" s="41"/>
      <c r="HB624" s="41"/>
      <c r="HC624" s="41"/>
      <c r="HD624" s="41"/>
      <c r="HE624" s="41"/>
      <c r="HF624" s="41"/>
      <c r="HG624" s="41"/>
      <c r="HH624" s="41"/>
      <c r="HI624" s="41"/>
      <c r="HJ624" s="41"/>
      <c r="HK624" s="41"/>
      <c r="HL624" s="41"/>
      <c r="HM624" s="41"/>
      <c r="HN624" s="41"/>
      <c r="HO624" s="41"/>
      <c r="HP624" s="41"/>
      <c r="HQ624" s="41"/>
      <c r="HR624" s="41"/>
      <c r="HS624" s="41"/>
      <c r="HT624" s="41"/>
      <c r="HU624" s="41"/>
      <c r="HV624" s="41"/>
      <c r="HW624" s="41"/>
      <c r="HX624" s="41"/>
      <c r="HY624" s="41"/>
      <c r="HZ624" s="41"/>
      <c r="IA624" s="41"/>
      <c r="IB624" s="41"/>
      <c r="IC624" s="41"/>
      <c r="ID624" s="41"/>
      <c r="IE624" s="41"/>
      <c r="IF624" s="41"/>
      <c r="IG624" s="41"/>
      <c r="IH624" s="41"/>
      <c r="II624" s="41"/>
      <c r="IJ624" s="41"/>
      <c r="IK624" s="41"/>
      <c r="IL624" s="41"/>
      <c r="IM624" s="41"/>
      <c r="IN624" s="41"/>
      <c r="IO624" s="41"/>
      <c r="IP624" s="41"/>
      <c r="IQ624" s="41"/>
      <c r="IR624" s="41"/>
      <c r="IS624" s="41"/>
      <c r="IT624" s="41"/>
      <c r="IU624" s="41"/>
      <c r="IV624" s="41"/>
    </row>
    <row r="625" spans="1:256" s="24" customFormat="1" ht="8.25">
      <c r="A625" s="177" t="s">
        <v>113</v>
      </c>
      <c r="B625" s="191"/>
      <c r="C625" s="191"/>
      <c r="D625" s="192"/>
      <c r="E625" s="169"/>
      <c r="F625" s="39"/>
      <c r="G625" s="25"/>
      <c r="H625" s="25">
        <v>1</v>
      </c>
      <c r="I625" s="25">
        <v>2</v>
      </c>
      <c r="J625" s="25">
        <v>1</v>
      </c>
      <c r="K625" s="25"/>
      <c r="L625" s="25">
        <v>1</v>
      </c>
      <c r="M625" s="25">
        <v>1</v>
      </c>
      <c r="N625" s="25">
        <v>2</v>
      </c>
      <c r="O625" s="25">
        <v>1</v>
      </c>
      <c r="P625" s="25">
        <v>1</v>
      </c>
      <c r="Q625" s="25">
        <v>1</v>
      </c>
      <c r="R625" s="25">
        <v>1</v>
      </c>
      <c r="S625" s="25">
        <v>1</v>
      </c>
      <c r="T625" s="25">
        <v>1</v>
      </c>
      <c r="U625" s="25">
        <v>1</v>
      </c>
      <c r="V625" s="25"/>
      <c r="W625" s="25">
        <v>1</v>
      </c>
      <c r="X625" s="25"/>
      <c r="Y625" s="25">
        <v>1</v>
      </c>
      <c r="Z625" s="25">
        <v>1</v>
      </c>
      <c r="AA625" s="25">
        <v>1</v>
      </c>
      <c r="AB625" s="25">
        <v>1</v>
      </c>
      <c r="AC625" s="25">
        <v>1</v>
      </c>
      <c r="AD625" s="25">
        <v>2</v>
      </c>
      <c r="AE625" s="25">
        <v>1</v>
      </c>
      <c r="AF625" s="25"/>
      <c r="AG625" s="25">
        <v>1</v>
      </c>
      <c r="AH625" s="25">
        <v>1</v>
      </c>
      <c r="AI625" s="25">
        <v>1</v>
      </c>
      <c r="AJ625" s="25">
        <v>1</v>
      </c>
      <c r="AK625" s="25">
        <v>2</v>
      </c>
      <c r="AL625" s="33"/>
      <c r="AM625" s="33"/>
      <c r="AN625" s="33"/>
      <c r="AO625" s="33"/>
      <c r="AP625" s="33"/>
      <c r="AQ625" s="33"/>
      <c r="AR625" s="33"/>
      <c r="AS625" s="33"/>
      <c r="AT625" s="33"/>
      <c r="AU625" s="33"/>
      <c r="AV625" s="33"/>
      <c r="AW625" s="33"/>
      <c r="AX625" s="33"/>
      <c r="AY625" s="33"/>
      <c r="AZ625" s="33"/>
      <c r="BA625" s="33"/>
      <c r="BB625" s="33"/>
      <c r="BC625" s="33"/>
      <c r="BD625" s="33"/>
      <c r="BE625" s="33"/>
      <c r="BF625" s="33"/>
      <c r="BG625" s="33"/>
      <c r="BH625" s="33"/>
      <c r="BI625" s="33"/>
      <c r="BJ625" s="33"/>
      <c r="BK625" s="33"/>
      <c r="BL625" s="33"/>
      <c r="BM625" s="33"/>
      <c r="BN625" s="33"/>
      <c r="BO625" s="33"/>
      <c r="BP625" s="33"/>
      <c r="BQ625" s="33"/>
      <c r="BR625" s="33"/>
      <c r="BS625" s="33"/>
      <c r="BT625" s="33"/>
      <c r="BU625" s="33"/>
      <c r="BV625" s="33"/>
      <c r="BW625" s="33"/>
      <c r="BX625" s="33"/>
      <c r="BY625" s="33"/>
      <c r="BZ625" s="33"/>
      <c r="CA625" s="33"/>
      <c r="CB625" s="33"/>
      <c r="CC625" s="33"/>
      <c r="CD625" s="33"/>
      <c r="CE625" s="33"/>
      <c r="CF625" s="33"/>
      <c r="CG625" s="33"/>
      <c r="CH625" s="33"/>
      <c r="CI625" s="33"/>
      <c r="CJ625" s="33"/>
      <c r="CK625" s="33"/>
      <c r="CL625" s="33"/>
      <c r="CM625" s="33"/>
      <c r="CN625" s="33"/>
      <c r="CO625" s="33"/>
      <c r="CP625" s="33"/>
      <c r="CQ625" s="33"/>
      <c r="CR625" s="33"/>
      <c r="CS625" s="33"/>
      <c r="CT625" s="33"/>
      <c r="CU625" s="33"/>
      <c r="CV625" s="33"/>
      <c r="CW625" s="33"/>
      <c r="CX625" s="33"/>
      <c r="CY625" s="33"/>
      <c r="CZ625" s="33"/>
      <c r="DA625" s="33"/>
      <c r="DB625" s="33"/>
      <c r="DC625" s="33"/>
      <c r="DD625" s="33"/>
      <c r="DE625" s="33"/>
      <c r="DF625" s="33"/>
      <c r="DG625" s="33"/>
      <c r="DH625" s="33"/>
      <c r="DI625" s="33"/>
      <c r="DJ625" s="33"/>
      <c r="DK625" s="33"/>
      <c r="DL625" s="33"/>
      <c r="DM625" s="33"/>
      <c r="DN625" s="33"/>
      <c r="DO625" s="33"/>
      <c r="DP625" s="33"/>
      <c r="DQ625" s="33"/>
      <c r="DR625" s="33"/>
      <c r="DS625" s="33"/>
      <c r="DT625" s="33"/>
      <c r="DU625" s="33"/>
      <c r="DV625" s="33"/>
      <c r="DW625" s="33"/>
      <c r="DX625" s="33"/>
      <c r="DY625" s="33"/>
      <c r="DZ625" s="33"/>
      <c r="EA625" s="33"/>
      <c r="EB625" s="33"/>
      <c r="EC625" s="33"/>
      <c r="ED625" s="33"/>
      <c r="EE625" s="33"/>
      <c r="EF625" s="33"/>
      <c r="EG625" s="33"/>
      <c r="EH625" s="33"/>
      <c r="EI625" s="33"/>
      <c r="EJ625" s="33"/>
      <c r="EK625" s="33"/>
      <c r="EL625" s="33"/>
      <c r="EM625" s="33"/>
      <c r="EN625" s="33"/>
      <c r="EO625" s="33"/>
      <c r="EP625" s="33"/>
      <c r="EQ625" s="33"/>
      <c r="ER625" s="33"/>
      <c r="ES625" s="33"/>
      <c r="ET625" s="33"/>
      <c r="EU625" s="33"/>
      <c r="EV625" s="33"/>
      <c r="EW625" s="33"/>
      <c r="EX625" s="33"/>
      <c r="EY625" s="33"/>
      <c r="EZ625" s="33"/>
      <c r="FA625" s="33"/>
      <c r="FB625" s="33"/>
      <c r="FC625" s="33"/>
      <c r="FD625" s="33"/>
      <c r="FE625" s="33"/>
      <c r="FF625" s="33"/>
      <c r="FG625" s="33"/>
      <c r="FH625" s="33"/>
      <c r="FI625" s="33"/>
      <c r="FJ625" s="33"/>
      <c r="FK625" s="33"/>
      <c r="FL625" s="33"/>
      <c r="FM625" s="33"/>
      <c r="FN625" s="33"/>
      <c r="FO625" s="33"/>
      <c r="FP625" s="33"/>
      <c r="FQ625" s="33"/>
      <c r="FR625" s="33"/>
      <c r="FS625" s="33"/>
      <c r="FT625" s="33"/>
      <c r="FU625" s="33"/>
      <c r="FV625" s="33"/>
      <c r="FW625" s="33"/>
      <c r="FX625" s="33"/>
      <c r="FY625" s="33"/>
      <c r="FZ625" s="33"/>
      <c r="GA625" s="33"/>
      <c r="GB625" s="33"/>
      <c r="GC625" s="33"/>
      <c r="GD625" s="33"/>
      <c r="GE625" s="33"/>
      <c r="GF625" s="33"/>
      <c r="GG625" s="33"/>
      <c r="GH625" s="33"/>
      <c r="GI625" s="33"/>
      <c r="GJ625" s="33"/>
      <c r="GK625" s="33"/>
      <c r="GL625" s="33"/>
      <c r="GM625" s="33"/>
      <c r="GN625" s="33"/>
      <c r="GO625" s="33"/>
      <c r="GP625" s="33"/>
      <c r="GQ625" s="33"/>
      <c r="GR625" s="33"/>
      <c r="GS625" s="33"/>
      <c r="GT625" s="33"/>
      <c r="GU625" s="33"/>
      <c r="GV625" s="33"/>
      <c r="GW625" s="33"/>
      <c r="GX625" s="33"/>
      <c r="GY625" s="33"/>
      <c r="GZ625" s="33"/>
      <c r="HA625" s="33"/>
      <c r="HB625" s="33"/>
      <c r="HC625" s="33"/>
      <c r="HD625" s="33"/>
      <c r="HE625" s="33"/>
      <c r="HF625" s="33"/>
      <c r="HG625" s="33"/>
      <c r="HH625" s="33"/>
      <c r="HI625" s="33"/>
      <c r="HJ625" s="33"/>
      <c r="HK625" s="33"/>
      <c r="HL625" s="33"/>
      <c r="HM625" s="33"/>
      <c r="HN625" s="33"/>
      <c r="HO625" s="33"/>
      <c r="HP625" s="33"/>
      <c r="HQ625" s="33"/>
      <c r="HR625" s="33"/>
      <c r="HS625" s="33"/>
      <c r="HT625" s="33"/>
      <c r="HU625" s="33"/>
      <c r="HV625" s="33"/>
      <c r="HW625" s="33"/>
      <c r="HX625" s="33"/>
      <c r="HY625" s="33"/>
      <c r="HZ625" s="33"/>
      <c r="IA625" s="33"/>
      <c r="IB625" s="33"/>
      <c r="IC625" s="33"/>
      <c r="ID625" s="33"/>
      <c r="IE625" s="33"/>
      <c r="IF625" s="33"/>
      <c r="IG625" s="33"/>
      <c r="IH625" s="33"/>
      <c r="II625" s="33"/>
      <c r="IJ625" s="33"/>
      <c r="IK625" s="33"/>
      <c r="IL625" s="33"/>
      <c r="IM625" s="33"/>
      <c r="IN625" s="33"/>
      <c r="IO625" s="33"/>
      <c r="IP625" s="33"/>
      <c r="IQ625" s="33"/>
      <c r="IR625" s="33"/>
      <c r="IS625" s="33"/>
      <c r="IT625" s="33"/>
      <c r="IU625" s="33"/>
      <c r="IV625" s="33"/>
    </row>
    <row r="626" spans="1:256" ht="56.25">
      <c r="A626" s="178" t="s">
        <v>1206</v>
      </c>
      <c r="B626" s="163" t="s">
        <v>1204</v>
      </c>
      <c r="C626" s="174" t="s">
        <v>1207</v>
      </c>
      <c r="D626" s="179" t="s">
        <v>1205</v>
      </c>
      <c r="E626" s="164" t="s">
        <v>1208</v>
      </c>
      <c r="F626" s="8">
        <v>0.77</v>
      </c>
      <c r="G626" s="10" t="s">
        <v>2277</v>
      </c>
      <c r="H626" s="11">
        <v>89.92</v>
      </c>
      <c r="I626" s="11">
        <v>0.44500000000000001</v>
      </c>
      <c r="J626" s="11">
        <v>0.33666666666666667</v>
      </c>
      <c r="K626" s="11">
        <v>7.693333333333328</v>
      </c>
      <c r="L626" s="11">
        <v>1</v>
      </c>
      <c r="M626" s="11">
        <v>0.60499999999999998</v>
      </c>
      <c r="N626" s="10">
        <v>35.575000000000003</v>
      </c>
      <c r="O626" s="11">
        <v>0.21049999999999996</v>
      </c>
      <c r="P626" s="10">
        <v>15</v>
      </c>
      <c r="Q626" s="10">
        <v>21</v>
      </c>
      <c r="R626" s="10">
        <v>235.45</v>
      </c>
      <c r="S626" s="10">
        <v>1</v>
      </c>
      <c r="T626" s="8">
        <v>5.8999999999999997E-2</v>
      </c>
      <c r="U626" s="8">
        <v>6.3E-2</v>
      </c>
      <c r="V626" s="10">
        <v>3.2965277777777779</v>
      </c>
      <c r="W626" s="10">
        <v>0</v>
      </c>
      <c r="X626" s="10">
        <v>39.558333333333337</v>
      </c>
      <c r="Y626" s="10">
        <v>21.883333333333333</v>
      </c>
      <c r="Z626" s="10">
        <v>28.616666666666667</v>
      </c>
      <c r="AA626" s="10" t="s">
        <v>116</v>
      </c>
      <c r="AB626" s="12">
        <v>0</v>
      </c>
      <c r="AC626" s="8">
        <v>0.24</v>
      </c>
      <c r="AD626" s="12">
        <v>0.06</v>
      </c>
      <c r="AE626" s="12">
        <v>0.04</v>
      </c>
      <c r="AF626" s="11">
        <v>0.30000000000000004</v>
      </c>
      <c r="AG626" s="11">
        <v>0.2</v>
      </c>
      <c r="AH626" s="12">
        <v>0.1</v>
      </c>
      <c r="AI626" s="13">
        <v>3.5999999999999997E-2</v>
      </c>
      <c r="AJ626" s="10" t="s">
        <v>382</v>
      </c>
      <c r="AK626" s="11">
        <v>121.66666666666667</v>
      </c>
    </row>
    <row r="627" spans="1:256" s="41" customFormat="1" ht="8.25">
      <c r="A627" s="197" t="s">
        <v>112</v>
      </c>
      <c r="B627" s="193"/>
      <c r="C627" s="193"/>
      <c r="D627" s="194"/>
      <c r="E627" s="181"/>
      <c r="F627" s="43"/>
      <c r="G627" s="34"/>
      <c r="H627" s="44">
        <v>1.7610224302943984</v>
      </c>
      <c r="I627" s="44">
        <v>0.17253019059476704</v>
      </c>
      <c r="J627" s="44">
        <v>0.25696951829610709</v>
      </c>
      <c r="K627" s="44"/>
      <c r="L627" s="44"/>
      <c r="M627" s="44" t="s">
        <v>2276</v>
      </c>
      <c r="N627" s="34">
        <v>1.4974979131871942</v>
      </c>
      <c r="O627" s="44">
        <v>5.9225557546271242E-2</v>
      </c>
      <c r="P627" s="34"/>
      <c r="Q627" s="34"/>
      <c r="R627" s="34" t="s">
        <v>2275</v>
      </c>
      <c r="S627" s="34"/>
      <c r="T627" s="43" t="s">
        <v>2274</v>
      </c>
      <c r="U627" s="43" t="s">
        <v>2273</v>
      </c>
      <c r="V627" s="34"/>
      <c r="W627" s="34"/>
      <c r="X627" s="34"/>
      <c r="Y627" s="34"/>
      <c r="Z627" s="34"/>
      <c r="AA627" s="34"/>
      <c r="AB627" s="34"/>
      <c r="AC627" s="43"/>
      <c r="AD627" s="43" t="s">
        <v>1975</v>
      </c>
      <c r="AE627" s="43" t="s">
        <v>1889</v>
      </c>
      <c r="AF627" s="43"/>
      <c r="AG627" s="43"/>
      <c r="AH627" s="43"/>
      <c r="AI627" s="42"/>
      <c r="AJ627" s="34"/>
      <c r="AK627" s="44">
        <v>28.867513459481266</v>
      </c>
    </row>
    <row r="628" spans="1:256" s="33" customFormat="1" ht="8.25">
      <c r="A628" s="198" t="s">
        <v>113</v>
      </c>
      <c r="B628" s="195"/>
      <c r="C628" s="195"/>
      <c r="D628" s="196"/>
      <c r="E628" s="171"/>
      <c r="F628" s="43"/>
      <c r="G628" s="34"/>
      <c r="H628" s="34">
        <v>3</v>
      </c>
      <c r="I628" s="34">
        <v>4</v>
      </c>
      <c r="J628" s="34">
        <v>3</v>
      </c>
      <c r="K628" s="34"/>
      <c r="L628" s="34">
        <v>1</v>
      </c>
      <c r="M628" s="34">
        <v>2</v>
      </c>
      <c r="N628" s="34">
        <v>4</v>
      </c>
      <c r="O628" s="34">
        <v>4</v>
      </c>
      <c r="P628" s="34">
        <v>1</v>
      </c>
      <c r="Q628" s="34">
        <v>1</v>
      </c>
      <c r="R628" s="34">
        <v>2</v>
      </c>
      <c r="S628" s="34">
        <v>1</v>
      </c>
      <c r="T628" s="34">
        <v>2</v>
      </c>
      <c r="U628" s="34">
        <v>2</v>
      </c>
      <c r="V628" s="34"/>
      <c r="W628" s="34">
        <v>1</v>
      </c>
      <c r="X628" s="34"/>
      <c r="Y628" s="34">
        <v>1</v>
      </c>
      <c r="Z628" s="34">
        <v>1</v>
      </c>
      <c r="AA628" s="34">
        <v>1</v>
      </c>
      <c r="AB628" s="34">
        <v>1</v>
      </c>
      <c r="AC628" s="34">
        <v>1</v>
      </c>
      <c r="AD628" s="34">
        <v>2</v>
      </c>
      <c r="AE628" s="34">
        <v>2</v>
      </c>
      <c r="AF628" s="34"/>
      <c r="AG628" s="34">
        <v>1</v>
      </c>
      <c r="AH628" s="34">
        <v>1</v>
      </c>
      <c r="AI628" s="34">
        <v>1</v>
      </c>
      <c r="AJ628" s="34">
        <v>1</v>
      </c>
      <c r="AK628" s="34">
        <v>3</v>
      </c>
    </row>
    <row r="629" spans="1:256" s="18" customFormat="1" ht="101.25">
      <c r="A629" s="175" t="s">
        <v>1252</v>
      </c>
      <c r="B629" s="188" t="s">
        <v>3461</v>
      </c>
      <c r="C629" s="173" t="s">
        <v>3460</v>
      </c>
      <c r="D629" s="186" t="s">
        <v>1251</v>
      </c>
      <c r="E629" s="167" t="s">
        <v>1253</v>
      </c>
      <c r="F629" s="30">
        <v>0.40666666666666668</v>
      </c>
      <c r="G629" s="28" t="s">
        <v>2272</v>
      </c>
      <c r="H629" s="29">
        <v>27.890476190476193</v>
      </c>
      <c r="I629" s="29">
        <v>3.2388714285714286</v>
      </c>
      <c r="J629" s="29">
        <v>0.43333333333333335</v>
      </c>
      <c r="K629" s="29">
        <v>60.756419047619048</v>
      </c>
      <c r="L629" s="29">
        <v>5.0999999999999996</v>
      </c>
      <c r="M629" s="29">
        <v>2.5808999999999997</v>
      </c>
      <c r="N629" s="28">
        <v>127</v>
      </c>
      <c r="O629" s="29">
        <v>3.9529714285714292</v>
      </c>
      <c r="P629" s="28">
        <v>86.428550000000001</v>
      </c>
      <c r="Q629" s="28">
        <v>119.50421999999999</v>
      </c>
      <c r="R629" s="28">
        <v>700.09097499999996</v>
      </c>
      <c r="S629" s="28">
        <v>18.778525000000002</v>
      </c>
      <c r="T629" s="30">
        <v>0.10500000000000001</v>
      </c>
      <c r="U629" s="30">
        <v>8.7999999999999995E-2</v>
      </c>
      <c r="V629" s="28">
        <v>1.3333333333333333</v>
      </c>
      <c r="W629" s="28">
        <v>0</v>
      </c>
      <c r="X629" s="28">
        <v>16</v>
      </c>
      <c r="Y629" s="28">
        <v>0</v>
      </c>
      <c r="Z629" s="28">
        <v>16</v>
      </c>
      <c r="AA629" s="28">
        <v>0</v>
      </c>
      <c r="AB629" s="27">
        <v>0</v>
      </c>
      <c r="AC629" s="30" t="s">
        <v>100</v>
      </c>
      <c r="AD629" s="30">
        <v>0.35149999999999998</v>
      </c>
      <c r="AE629" s="30">
        <v>0.12279999999999999</v>
      </c>
      <c r="AF629" s="29">
        <v>1.857</v>
      </c>
      <c r="AG629" s="29">
        <v>1.5569999999999999</v>
      </c>
      <c r="AH629" s="27">
        <v>0.3</v>
      </c>
      <c r="AI629" s="54">
        <v>6.8000000000000005E-2</v>
      </c>
      <c r="AJ629" s="28">
        <v>14.5</v>
      </c>
      <c r="AK629" s="27">
        <v>11.2</v>
      </c>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6"/>
      <c r="DG629" s="6"/>
      <c r="DH629" s="6"/>
      <c r="DI629" s="6"/>
      <c r="DJ629" s="6"/>
      <c r="DK629" s="6"/>
      <c r="DL629" s="6"/>
      <c r="DM629" s="6"/>
      <c r="DN629" s="6"/>
      <c r="DO629" s="6"/>
      <c r="DP629" s="6"/>
      <c r="DQ629" s="6"/>
      <c r="DR629" s="6"/>
      <c r="DS629" s="6"/>
      <c r="DT629" s="6"/>
      <c r="DU629" s="6"/>
      <c r="DV629" s="6"/>
      <c r="DW629" s="6"/>
      <c r="DX629" s="6"/>
      <c r="DY629" s="6"/>
      <c r="DZ629" s="6"/>
      <c r="EA629" s="6"/>
      <c r="EB629" s="6"/>
      <c r="EC629" s="6"/>
      <c r="ED629" s="6"/>
      <c r="EE629" s="6"/>
      <c r="EF629" s="6"/>
      <c r="EG629" s="6"/>
      <c r="EH629" s="6"/>
      <c r="EI629" s="6"/>
      <c r="EJ629" s="6"/>
      <c r="EK629" s="6"/>
      <c r="EL629" s="6"/>
      <c r="EM629" s="6"/>
      <c r="EN629" s="6"/>
      <c r="EO629" s="6"/>
      <c r="EP629" s="6"/>
      <c r="EQ629" s="6"/>
      <c r="ER629" s="6"/>
      <c r="ES629" s="6"/>
      <c r="ET629" s="6"/>
      <c r="EU629" s="6"/>
      <c r="EV629" s="6"/>
      <c r="EW629" s="6"/>
      <c r="EX629" s="6"/>
      <c r="EY629" s="6"/>
      <c r="EZ629" s="6"/>
      <c r="FA629" s="6"/>
      <c r="FB629" s="6"/>
      <c r="FC629" s="6"/>
      <c r="FD629" s="6"/>
      <c r="FE629" s="6"/>
      <c r="FF629" s="6"/>
      <c r="FG629" s="6"/>
      <c r="FH629" s="6"/>
      <c r="FI629" s="6"/>
      <c r="FJ629" s="6"/>
      <c r="FK629" s="6"/>
      <c r="FL629" s="6"/>
      <c r="FM629" s="6"/>
      <c r="FN629" s="6"/>
      <c r="FO629" s="6"/>
      <c r="FP629" s="6"/>
      <c r="FQ629" s="6"/>
      <c r="FR629" s="6"/>
      <c r="FS629" s="6"/>
      <c r="FT629" s="6"/>
      <c r="FU629" s="6"/>
      <c r="FV629" s="6"/>
      <c r="FW629" s="6"/>
      <c r="FX629" s="6"/>
      <c r="FY629" s="6"/>
      <c r="FZ629" s="6"/>
      <c r="GA629" s="6"/>
      <c r="GB629" s="6"/>
      <c r="GC629" s="6"/>
      <c r="GD629" s="6"/>
      <c r="GE629" s="6"/>
      <c r="GF629" s="6"/>
      <c r="GG629" s="6"/>
      <c r="GH629" s="6"/>
      <c r="GI629" s="6"/>
      <c r="GJ629" s="6"/>
      <c r="GK629" s="6"/>
      <c r="GL629" s="6"/>
      <c r="GM629" s="6"/>
      <c r="GN629" s="6"/>
      <c r="GO629" s="6"/>
      <c r="GP629" s="6"/>
      <c r="GQ629" s="6"/>
      <c r="GR629" s="6"/>
      <c r="GS629" s="6"/>
      <c r="GT629" s="6"/>
      <c r="GU629" s="6"/>
      <c r="GV629" s="6"/>
      <c r="GW629" s="6"/>
      <c r="GX629" s="6"/>
      <c r="GY629" s="6"/>
      <c r="GZ629" s="6"/>
      <c r="HA629" s="6"/>
      <c r="HB629" s="6"/>
      <c r="HC629" s="6"/>
      <c r="HD629" s="6"/>
      <c r="HE629" s="6"/>
      <c r="HF629" s="6"/>
      <c r="HG629" s="6"/>
      <c r="HH629" s="6"/>
      <c r="HI629" s="6"/>
      <c r="HJ629" s="6"/>
      <c r="HK629" s="6"/>
      <c r="HL629" s="6"/>
      <c r="HM629" s="6"/>
      <c r="HN629" s="6"/>
      <c r="HO629" s="6"/>
      <c r="HP629" s="6"/>
      <c r="HQ629" s="6"/>
      <c r="HR629" s="6"/>
      <c r="HS629" s="6"/>
      <c r="HT629" s="6"/>
      <c r="HU629" s="6"/>
      <c r="HV629" s="6"/>
      <c r="HW629" s="6"/>
      <c r="HX629" s="6"/>
      <c r="HY629" s="6"/>
      <c r="HZ629" s="6"/>
      <c r="IA629" s="6"/>
      <c r="IB629" s="6"/>
      <c r="IC629" s="6"/>
      <c r="ID629" s="6"/>
      <c r="IE629" s="6"/>
      <c r="IF629" s="6"/>
      <c r="IG629" s="6"/>
      <c r="IH629" s="6"/>
      <c r="II629" s="6"/>
      <c r="IJ629" s="6"/>
      <c r="IK629" s="6"/>
      <c r="IL629" s="6"/>
      <c r="IM629" s="6"/>
      <c r="IN629" s="6"/>
      <c r="IO629" s="6"/>
      <c r="IP629" s="6"/>
      <c r="IQ629" s="6"/>
      <c r="IR629" s="6"/>
      <c r="IS629" s="6"/>
      <c r="IT629" s="6"/>
      <c r="IU629" s="6"/>
      <c r="IV629" s="6"/>
    </row>
    <row r="630" spans="1:256" s="35" customFormat="1" ht="8.25">
      <c r="A630" s="176" t="s">
        <v>112</v>
      </c>
      <c r="B630" s="189"/>
      <c r="C630" s="189"/>
      <c r="D630" s="190"/>
      <c r="E630" s="172"/>
      <c r="F630" s="39"/>
      <c r="G630" s="25"/>
      <c r="H630" s="40">
        <v>5.3827472775496341</v>
      </c>
      <c r="I630" s="40">
        <v>0.79699607843929932</v>
      </c>
      <c r="J630" s="40">
        <v>0.2065591117977289</v>
      </c>
      <c r="K630" s="40"/>
      <c r="L630" s="40"/>
      <c r="M630" s="40">
        <v>0.22402870351809839</v>
      </c>
      <c r="N630" s="25">
        <v>48.897852713590602</v>
      </c>
      <c r="O630" s="40">
        <v>3.233598893758205</v>
      </c>
      <c r="P630" s="25">
        <v>12.312246765314642</v>
      </c>
      <c r="Q630" s="25">
        <v>41.780052824787177</v>
      </c>
      <c r="R630" s="25">
        <v>131.50362734845953</v>
      </c>
      <c r="S630" s="25">
        <v>10.713023446682389</v>
      </c>
      <c r="T630" s="39" t="s">
        <v>2271</v>
      </c>
      <c r="U630" s="39" t="s">
        <v>1953</v>
      </c>
      <c r="V630" s="25"/>
      <c r="W630" s="25">
        <v>0</v>
      </c>
      <c r="X630" s="25"/>
      <c r="Y630" s="25" t="s">
        <v>1877</v>
      </c>
      <c r="Z630" s="25" t="s">
        <v>2270</v>
      </c>
      <c r="AA630" s="25"/>
      <c r="AB630" s="25" t="s">
        <v>1877</v>
      </c>
      <c r="AC630" s="39"/>
      <c r="AD630" s="39">
        <v>8.9179594078466221E-2</v>
      </c>
      <c r="AE630" s="39">
        <v>3.6430756237003925E-2</v>
      </c>
      <c r="AF630" s="39"/>
      <c r="AG630" s="40">
        <v>0.47782423546739455</v>
      </c>
      <c r="AH630" s="39"/>
      <c r="AI630" s="38" t="s">
        <v>2269</v>
      </c>
      <c r="AJ630" s="25" t="s">
        <v>2268</v>
      </c>
      <c r="AK630" s="40">
        <v>17.498571370257629</v>
      </c>
      <c r="AL630" s="41"/>
      <c r="AM630" s="41"/>
      <c r="AN630" s="41"/>
      <c r="AO630" s="41"/>
      <c r="AP630" s="41"/>
      <c r="AQ630" s="41"/>
      <c r="AR630" s="41"/>
      <c r="AS630" s="41"/>
      <c r="AT630" s="41"/>
      <c r="AU630" s="41"/>
      <c r="AV630" s="41"/>
      <c r="AW630" s="41"/>
      <c r="AX630" s="41"/>
      <c r="AY630" s="41"/>
      <c r="AZ630" s="41"/>
      <c r="BA630" s="41"/>
      <c r="BB630" s="41"/>
      <c r="BC630" s="41"/>
      <c r="BD630" s="41"/>
      <c r="BE630" s="41"/>
      <c r="BF630" s="41"/>
      <c r="BG630" s="41"/>
      <c r="BH630" s="41"/>
      <c r="BI630" s="41"/>
      <c r="BJ630" s="41"/>
      <c r="BK630" s="41"/>
      <c r="BL630" s="41"/>
      <c r="BM630" s="41"/>
      <c r="BN630" s="41"/>
      <c r="BO630" s="41"/>
      <c r="BP630" s="41"/>
      <c r="BQ630" s="41"/>
      <c r="BR630" s="41"/>
      <c r="BS630" s="41"/>
      <c r="BT630" s="41"/>
      <c r="BU630" s="41"/>
      <c r="BV630" s="41"/>
      <c r="BW630" s="41"/>
      <c r="BX630" s="41"/>
      <c r="BY630" s="41"/>
      <c r="BZ630" s="41"/>
      <c r="CA630" s="41"/>
      <c r="CB630" s="41"/>
      <c r="CC630" s="41"/>
      <c r="CD630" s="41"/>
      <c r="CE630" s="41"/>
      <c r="CF630" s="41"/>
      <c r="CG630" s="41"/>
      <c r="CH630" s="41"/>
      <c r="CI630" s="41"/>
      <c r="CJ630" s="41"/>
      <c r="CK630" s="41"/>
      <c r="CL630" s="41"/>
      <c r="CM630" s="41"/>
      <c r="CN630" s="41"/>
      <c r="CO630" s="41"/>
      <c r="CP630" s="41"/>
      <c r="CQ630" s="41"/>
      <c r="CR630" s="41"/>
      <c r="CS630" s="41"/>
      <c r="CT630" s="41"/>
      <c r="CU630" s="41"/>
      <c r="CV630" s="41"/>
      <c r="CW630" s="41"/>
      <c r="CX630" s="41"/>
      <c r="CY630" s="41"/>
      <c r="CZ630" s="41"/>
      <c r="DA630" s="41"/>
      <c r="DB630" s="41"/>
      <c r="DC630" s="41"/>
      <c r="DD630" s="41"/>
      <c r="DE630" s="41"/>
      <c r="DF630" s="41"/>
      <c r="DG630" s="41"/>
      <c r="DH630" s="41"/>
      <c r="DI630" s="41"/>
      <c r="DJ630" s="41"/>
      <c r="DK630" s="41"/>
      <c r="DL630" s="41"/>
      <c r="DM630" s="41"/>
      <c r="DN630" s="41"/>
      <c r="DO630" s="41"/>
      <c r="DP630" s="41"/>
      <c r="DQ630" s="41"/>
      <c r="DR630" s="41"/>
      <c r="DS630" s="41"/>
      <c r="DT630" s="41"/>
      <c r="DU630" s="41"/>
      <c r="DV630" s="41"/>
      <c r="DW630" s="41"/>
      <c r="DX630" s="41"/>
      <c r="DY630" s="41"/>
      <c r="DZ630" s="41"/>
      <c r="EA630" s="41"/>
      <c r="EB630" s="41"/>
      <c r="EC630" s="41"/>
      <c r="ED630" s="41"/>
      <c r="EE630" s="41"/>
      <c r="EF630" s="41"/>
      <c r="EG630" s="41"/>
      <c r="EH630" s="41"/>
      <c r="EI630" s="41"/>
      <c r="EJ630" s="41"/>
      <c r="EK630" s="41"/>
      <c r="EL630" s="41"/>
      <c r="EM630" s="41"/>
      <c r="EN630" s="41"/>
      <c r="EO630" s="41"/>
      <c r="EP630" s="41"/>
      <c r="EQ630" s="41"/>
      <c r="ER630" s="41"/>
      <c r="ES630" s="41"/>
      <c r="ET630" s="41"/>
      <c r="EU630" s="41"/>
      <c r="EV630" s="41"/>
      <c r="EW630" s="41"/>
      <c r="EX630" s="41"/>
      <c r="EY630" s="41"/>
      <c r="EZ630" s="41"/>
      <c r="FA630" s="41"/>
      <c r="FB630" s="41"/>
      <c r="FC630" s="41"/>
      <c r="FD630" s="41"/>
      <c r="FE630" s="41"/>
      <c r="FF630" s="41"/>
      <c r="FG630" s="41"/>
      <c r="FH630" s="41"/>
      <c r="FI630" s="41"/>
      <c r="FJ630" s="41"/>
      <c r="FK630" s="41"/>
      <c r="FL630" s="41"/>
      <c r="FM630" s="41"/>
      <c r="FN630" s="41"/>
      <c r="FO630" s="41"/>
      <c r="FP630" s="41"/>
      <c r="FQ630" s="41"/>
      <c r="FR630" s="41"/>
      <c r="FS630" s="41"/>
      <c r="FT630" s="41"/>
      <c r="FU630" s="41"/>
      <c r="FV630" s="41"/>
      <c r="FW630" s="41"/>
      <c r="FX630" s="41"/>
      <c r="FY630" s="41"/>
      <c r="FZ630" s="41"/>
      <c r="GA630" s="41"/>
      <c r="GB630" s="41"/>
      <c r="GC630" s="41"/>
      <c r="GD630" s="41"/>
      <c r="GE630" s="41"/>
      <c r="GF630" s="41"/>
      <c r="GG630" s="41"/>
      <c r="GH630" s="41"/>
      <c r="GI630" s="41"/>
      <c r="GJ630" s="41"/>
      <c r="GK630" s="41"/>
      <c r="GL630" s="41"/>
      <c r="GM630" s="41"/>
      <c r="GN630" s="41"/>
      <c r="GO630" s="41"/>
      <c r="GP630" s="41"/>
      <c r="GQ630" s="41"/>
      <c r="GR630" s="41"/>
      <c r="GS630" s="41"/>
      <c r="GT630" s="41"/>
      <c r="GU630" s="41"/>
      <c r="GV630" s="41"/>
      <c r="GW630" s="41"/>
      <c r="GX630" s="41"/>
      <c r="GY630" s="41"/>
      <c r="GZ630" s="41"/>
      <c r="HA630" s="41"/>
      <c r="HB630" s="41"/>
      <c r="HC630" s="41"/>
      <c r="HD630" s="41"/>
      <c r="HE630" s="41"/>
      <c r="HF630" s="41"/>
      <c r="HG630" s="41"/>
      <c r="HH630" s="41"/>
      <c r="HI630" s="41"/>
      <c r="HJ630" s="41"/>
      <c r="HK630" s="41"/>
      <c r="HL630" s="41"/>
      <c r="HM630" s="41"/>
      <c r="HN630" s="41"/>
      <c r="HO630" s="41"/>
      <c r="HP630" s="41"/>
      <c r="HQ630" s="41"/>
      <c r="HR630" s="41"/>
      <c r="HS630" s="41"/>
      <c r="HT630" s="41"/>
      <c r="HU630" s="41"/>
      <c r="HV630" s="41"/>
      <c r="HW630" s="41"/>
      <c r="HX630" s="41"/>
      <c r="HY630" s="41"/>
      <c r="HZ630" s="41"/>
      <c r="IA630" s="41"/>
      <c r="IB630" s="41"/>
      <c r="IC630" s="41"/>
      <c r="ID630" s="41"/>
      <c r="IE630" s="41"/>
      <c r="IF630" s="41"/>
      <c r="IG630" s="41"/>
      <c r="IH630" s="41"/>
      <c r="II630" s="41"/>
      <c r="IJ630" s="41"/>
      <c r="IK630" s="41"/>
      <c r="IL630" s="41"/>
      <c r="IM630" s="41"/>
      <c r="IN630" s="41"/>
      <c r="IO630" s="41"/>
      <c r="IP630" s="41"/>
      <c r="IQ630" s="41"/>
      <c r="IR630" s="41"/>
      <c r="IS630" s="41"/>
      <c r="IT630" s="41"/>
      <c r="IU630" s="41"/>
      <c r="IV630" s="41"/>
    </row>
    <row r="631" spans="1:256" s="24" customFormat="1" ht="8.25">
      <c r="A631" s="177" t="s">
        <v>113</v>
      </c>
      <c r="B631" s="191"/>
      <c r="C631" s="191"/>
      <c r="D631" s="192"/>
      <c r="E631" s="169"/>
      <c r="F631" s="39"/>
      <c r="G631" s="25"/>
      <c r="H631" s="25">
        <v>7</v>
      </c>
      <c r="I631" s="25">
        <v>7</v>
      </c>
      <c r="J631" s="25">
        <v>6</v>
      </c>
      <c r="K631" s="25"/>
      <c r="L631" s="25">
        <v>1</v>
      </c>
      <c r="M631" s="25">
        <v>6</v>
      </c>
      <c r="N631" s="25">
        <v>5</v>
      </c>
      <c r="O631" s="25">
        <v>7</v>
      </c>
      <c r="P631" s="25">
        <v>4</v>
      </c>
      <c r="Q631" s="25">
        <v>5</v>
      </c>
      <c r="R631" s="25">
        <v>4</v>
      </c>
      <c r="S631" s="25">
        <v>4</v>
      </c>
      <c r="T631" s="25">
        <v>2</v>
      </c>
      <c r="U631" s="25">
        <v>2</v>
      </c>
      <c r="V631" s="25"/>
      <c r="W631" s="25">
        <v>5</v>
      </c>
      <c r="X631" s="25"/>
      <c r="Y631" s="25">
        <v>2</v>
      </c>
      <c r="Z631" s="25">
        <v>2</v>
      </c>
      <c r="AA631" s="25">
        <v>1</v>
      </c>
      <c r="AB631" s="25">
        <v>2</v>
      </c>
      <c r="AC631" s="25">
        <v>1</v>
      </c>
      <c r="AD631" s="25">
        <v>4</v>
      </c>
      <c r="AE631" s="25">
        <v>5</v>
      </c>
      <c r="AF631" s="25"/>
      <c r="AG631" s="25">
        <v>4</v>
      </c>
      <c r="AH631" s="25">
        <v>1</v>
      </c>
      <c r="AI631" s="25">
        <v>2</v>
      </c>
      <c r="AJ631" s="25">
        <v>2</v>
      </c>
      <c r="AK631" s="25">
        <v>5</v>
      </c>
      <c r="AL631" s="33"/>
      <c r="AM631" s="33"/>
      <c r="AN631" s="33"/>
      <c r="AO631" s="33"/>
      <c r="AP631" s="33"/>
      <c r="AQ631" s="33"/>
      <c r="AR631" s="33"/>
      <c r="AS631" s="33"/>
      <c r="AT631" s="33"/>
      <c r="AU631" s="33"/>
      <c r="AV631" s="33"/>
      <c r="AW631" s="33"/>
      <c r="AX631" s="33"/>
      <c r="AY631" s="33"/>
      <c r="AZ631" s="33"/>
      <c r="BA631" s="33"/>
      <c r="BB631" s="33"/>
      <c r="BC631" s="33"/>
      <c r="BD631" s="33"/>
      <c r="BE631" s="33"/>
      <c r="BF631" s="33"/>
      <c r="BG631" s="33"/>
      <c r="BH631" s="33"/>
      <c r="BI631" s="33"/>
      <c r="BJ631" s="33"/>
      <c r="BK631" s="33"/>
      <c r="BL631" s="33"/>
      <c r="BM631" s="33"/>
      <c r="BN631" s="33"/>
      <c r="BO631" s="33"/>
      <c r="BP631" s="33"/>
      <c r="BQ631" s="33"/>
      <c r="BR631" s="33"/>
      <c r="BS631" s="33"/>
      <c r="BT631" s="33"/>
      <c r="BU631" s="33"/>
      <c r="BV631" s="33"/>
      <c r="BW631" s="33"/>
      <c r="BX631" s="33"/>
      <c r="BY631" s="33"/>
      <c r="BZ631" s="33"/>
      <c r="CA631" s="33"/>
      <c r="CB631" s="33"/>
      <c r="CC631" s="33"/>
      <c r="CD631" s="33"/>
      <c r="CE631" s="33"/>
      <c r="CF631" s="33"/>
      <c r="CG631" s="33"/>
      <c r="CH631" s="33"/>
      <c r="CI631" s="33"/>
      <c r="CJ631" s="33"/>
      <c r="CK631" s="33"/>
      <c r="CL631" s="33"/>
      <c r="CM631" s="33"/>
      <c r="CN631" s="33"/>
      <c r="CO631" s="33"/>
      <c r="CP631" s="33"/>
      <c r="CQ631" s="33"/>
      <c r="CR631" s="33"/>
      <c r="CS631" s="33"/>
      <c r="CT631" s="33"/>
      <c r="CU631" s="33"/>
      <c r="CV631" s="33"/>
      <c r="CW631" s="33"/>
      <c r="CX631" s="33"/>
      <c r="CY631" s="33"/>
      <c r="CZ631" s="33"/>
      <c r="DA631" s="33"/>
      <c r="DB631" s="33"/>
      <c r="DC631" s="33"/>
      <c r="DD631" s="33"/>
      <c r="DE631" s="33"/>
      <c r="DF631" s="33"/>
      <c r="DG631" s="33"/>
      <c r="DH631" s="33"/>
      <c r="DI631" s="33"/>
      <c r="DJ631" s="33"/>
      <c r="DK631" s="33"/>
      <c r="DL631" s="33"/>
      <c r="DM631" s="33"/>
      <c r="DN631" s="33"/>
      <c r="DO631" s="33"/>
      <c r="DP631" s="33"/>
      <c r="DQ631" s="33"/>
      <c r="DR631" s="33"/>
      <c r="DS631" s="33"/>
      <c r="DT631" s="33"/>
      <c r="DU631" s="33"/>
      <c r="DV631" s="33"/>
      <c r="DW631" s="33"/>
      <c r="DX631" s="33"/>
      <c r="DY631" s="33"/>
      <c r="DZ631" s="33"/>
      <c r="EA631" s="33"/>
      <c r="EB631" s="33"/>
      <c r="EC631" s="33"/>
      <c r="ED631" s="33"/>
      <c r="EE631" s="33"/>
      <c r="EF631" s="33"/>
      <c r="EG631" s="33"/>
      <c r="EH631" s="33"/>
      <c r="EI631" s="33"/>
      <c r="EJ631" s="33"/>
      <c r="EK631" s="33"/>
      <c r="EL631" s="33"/>
      <c r="EM631" s="33"/>
      <c r="EN631" s="33"/>
      <c r="EO631" s="33"/>
      <c r="EP631" s="33"/>
      <c r="EQ631" s="33"/>
      <c r="ER631" s="33"/>
      <c r="ES631" s="33"/>
      <c r="ET631" s="33"/>
      <c r="EU631" s="33"/>
      <c r="EV631" s="33"/>
      <c r="EW631" s="33"/>
      <c r="EX631" s="33"/>
      <c r="EY631" s="33"/>
      <c r="EZ631" s="33"/>
      <c r="FA631" s="33"/>
      <c r="FB631" s="33"/>
      <c r="FC631" s="33"/>
      <c r="FD631" s="33"/>
      <c r="FE631" s="33"/>
      <c r="FF631" s="33"/>
      <c r="FG631" s="33"/>
      <c r="FH631" s="33"/>
      <c r="FI631" s="33"/>
      <c r="FJ631" s="33"/>
      <c r="FK631" s="33"/>
      <c r="FL631" s="33"/>
      <c r="FM631" s="33"/>
      <c r="FN631" s="33"/>
      <c r="FO631" s="33"/>
      <c r="FP631" s="33"/>
      <c r="FQ631" s="33"/>
      <c r="FR631" s="33"/>
      <c r="FS631" s="33"/>
      <c r="FT631" s="33"/>
      <c r="FU631" s="33"/>
      <c r="FV631" s="33"/>
      <c r="FW631" s="33"/>
      <c r="FX631" s="33"/>
      <c r="FY631" s="33"/>
      <c r="FZ631" s="33"/>
      <c r="GA631" s="33"/>
      <c r="GB631" s="33"/>
      <c r="GC631" s="33"/>
      <c r="GD631" s="33"/>
      <c r="GE631" s="33"/>
      <c r="GF631" s="33"/>
      <c r="GG631" s="33"/>
      <c r="GH631" s="33"/>
      <c r="GI631" s="33"/>
      <c r="GJ631" s="33"/>
      <c r="GK631" s="33"/>
      <c r="GL631" s="33"/>
      <c r="GM631" s="33"/>
      <c r="GN631" s="33"/>
      <c r="GO631" s="33"/>
      <c r="GP631" s="33"/>
      <c r="GQ631" s="33"/>
      <c r="GR631" s="33"/>
      <c r="GS631" s="33"/>
      <c r="GT631" s="33"/>
      <c r="GU631" s="33"/>
      <c r="GV631" s="33"/>
      <c r="GW631" s="33"/>
      <c r="GX631" s="33"/>
      <c r="GY631" s="33"/>
      <c r="GZ631" s="33"/>
      <c r="HA631" s="33"/>
      <c r="HB631" s="33"/>
      <c r="HC631" s="33"/>
      <c r="HD631" s="33"/>
      <c r="HE631" s="33"/>
      <c r="HF631" s="33"/>
      <c r="HG631" s="33"/>
      <c r="HH631" s="33"/>
      <c r="HI631" s="33"/>
      <c r="HJ631" s="33"/>
      <c r="HK631" s="33"/>
      <c r="HL631" s="33"/>
      <c r="HM631" s="33"/>
      <c r="HN631" s="33"/>
      <c r="HO631" s="33"/>
      <c r="HP631" s="33"/>
      <c r="HQ631" s="33"/>
      <c r="HR631" s="33"/>
      <c r="HS631" s="33"/>
      <c r="HT631" s="33"/>
      <c r="HU631" s="33"/>
      <c r="HV631" s="33"/>
      <c r="HW631" s="33"/>
      <c r="HX631" s="33"/>
      <c r="HY631" s="33"/>
      <c r="HZ631" s="33"/>
      <c r="IA631" s="33"/>
      <c r="IB631" s="33"/>
      <c r="IC631" s="33"/>
      <c r="ID631" s="33"/>
      <c r="IE631" s="33"/>
      <c r="IF631" s="33"/>
      <c r="IG631" s="33"/>
      <c r="IH631" s="33"/>
      <c r="II631" s="33"/>
      <c r="IJ631" s="33"/>
      <c r="IK631" s="33"/>
      <c r="IL631" s="33"/>
      <c r="IM631" s="33"/>
      <c r="IN631" s="33"/>
      <c r="IO631" s="33"/>
      <c r="IP631" s="33"/>
      <c r="IQ631" s="33"/>
      <c r="IR631" s="33"/>
      <c r="IS631" s="33"/>
      <c r="IT631" s="33"/>
      <c r="IU631" s="33"/>
      <c r="IV631" s="33"/>
    </row>
    <row r="632" spans="1:256" ht="56.25">
      <c r="A632" s="178" t="s">
        <v>1196</v>
      </c>
      <c r="B632" s="163" t="s">
        <v>1194</v>
      </c>
      <c r="C632" s="174" t="s">
        <v>1197</v>
      </c>
      <c r="D632" s="179" t="s">
        <v>1195</v>
      </c>
      <c r="E632" s="164" t="s">
        <v>1198</v>
      </c>
      <c r="F632" s="8">
        <v>0.78</v>
      </c>
      <c r="G632" s="10" t="s">
        <v>2267</v>
      </c>
      <c r="H632" s="11">
        <v>94.223333333333343</v>
      </c>
      <c r="I632" s="11">
        <v>0.46499999999999997</v>
      </c>
      <c r="J632" s="11">
        <v>0.2</v>
      </c>
      <c r="K632" s="11">
        <v>4.3816666666666464</v>
      </c>
      <c r="L632" s="11">
        <v>0.4</v>
      </c>
      <c r="M632" s="11">
        <v>0.32999999999999996</v>
      </c>
      <c r="N632" s="10">
        <v>12.442499999999999</v>
      </c>
      <c r="O632" s="11">
        <v>0.38766</v>
      </c>
      <c r="P632" s="10">
        <v>11.004999999999999</v>
      </c>
      <c r="Q632" s="10">
        <v>12</v>
      </c>
      <c r="R632" s="10">
        <v>106.75</v>
      </c>
      <c r="S632" s="10">
        <v>17.47</v>
      </c>
      <c r="T632" s="8">
        <v>0.14547666666666667</v>
      </c>
      <c r="U632" s="8">
        <v>0.12369999999999999</v>
      </c>
      <c r="V632" s="10">
        <v>29.310833333333335</v>
      </c>
      <c r="W632" s="10">
        <v>0</v>
      </c>
      <c r="X632" s="10">
        <v>351.73</v>
      </c>
      <c r="Y632" s="10">
        <v>0</v>
      </c>
      <c r="Z632" s="10">
        <v>299.73</v>
      </c>
      <c r="AA632" s="10">
        <v>104.00000000000001</v>
      </c>
      <c r="AB632" s="12">
        <v>0</v>
      </c>
      <c r="AC632" s="8">
        <v>0.05</v>
      </c>
      <c r="AD632" s="12">
        <v>0.02</v>
      </c>
      <c r="AE632" s="12">
        <v>0.04</v>
      </c>
      <c r="AF632" s="11">
        <v>0.32799999999999996</v>
      </c>
      <c r="AG632" s="11">
        <v>0.17799999999999999</v>
      </c>
      <c r="AH632" s="11">
        <v>0.15</v>
      </c>
      <c r="AI632" s="13">
        <v>4.4999999999999998E-2</v>
      </c>
      <c r="AJ632" s="10">
        <v>3</v>
      </c>
      <c r="AK632" s="11">
        <v>23.946666666666669</v>
      </c>
    </row>
    <row r="633" spans="1:256" s="41" customFormat="1" ht="8.25">
      <c r="A633" s="197" t="s">
        <v>112</v>
      </c>
      <c r="B633" s="193"/>
      <c r="C633" s="193"/>
      <c r="D633" s="194"/>
      <c r="E633" s="181"/>
      <c r="F633" s="43"/>
      <c r="G633" s="34"/>
      <c r="H633" s="44">
        <v>1.4424400623018374</v>
      </c>
      <c r="I633" s="44" t="s">
        <v>2266</v>
      </c>
      <c r="J633" s="44" t="s">
        <v>1925</v>
      </c>
      <c r="K633" s="44"/>
      <c r="L633" s="44"/>
      <c r="M633" s="44" t="s">
        <v>2265</v>
      </c>
      <c r="N633" s="34">
        <v>1.1644276133219564</v>
      </c>
      <c r="O633" s="44" t="s">
        <v>2264</v>
      </c>
      <c r="P633" s="34" t="s">
        <v>2263</v>
      </c>
      <c r="Q633" s="34"/>
      <c r="R633" s="34" t="s">
        <v>2262</v>
      </c>
      <c r="S633" s="34" t="s">
        <v>2261</v>
      </c>
      <c r="T633" s="43">
        <v>4.0231599935042828E-2</v>
      </c>
      <c r="U633" s="43">
        <v>8.4415460669240008E-2</v>
      </c>
      <c r="V633" s="34"/>
      <c r="W633" s="34"/>
      <c r="X633" s="34"/>
      <c r="Y633" s="34"/>
      <c r="Z633" s="34"/>
      <c r="AA633" s="34"/>
      <c r="AB633" s="34"/>
      <c r="AC633" s="43"/>
      <c r="AD633" s="43"/>
      <c r="AE633" s="43"/>
      <c r="AF633" s="43"/>
      <c r="AG633" s="43"/>
      <c r="AH633" s="43"/>
      <c r="AI633" s="42"/>
      <c r="AJ633" s="34"/>
      <c r="AK633" s="44">
        <v>25.044131714502168</v>
      </c>
    </row>
    <row r="634" spans="1:256" s="33" customFormat="1" ht="8.25">
      <c r="A634" s="198" t="s">
        <v>113</v>
      </c>
      <c r="B634" s="195"/>
      <c r="C634" s="195"/>
      <c r="D634" s="196"/>
      <c r="E634" s="171"/>
      <c r="F634" s="43"/>
      <c r="G634" s="34"/>
      <c r="H634" s="34">
        <v>3</v>
      </c>
      <c r="I634" s="34">
        <v>2</v>
      </c>
      <c r="J634" s="34">
        <v>2</v>
      </c>
      <c r="K634" s="34"/>
      <c r="L634" s="34">
        <v>1</v>
      </c>
      <c r="M634" s="34">
        <v>2</v>
      </c>
      <c r="N634" s="34">
        <v>4</v>
      </c>
      <c r="O634" s="34">
        <v>2</v>
      </c>
      <c r="P634" s="34">
        <v>2</v>
      </c>
      <c r="Q634" s="34">
        <v>1</v>
      </c>
      <c r="R634" s="34">
        <v>2</v>
      </c>
      <c r="S634" s="34">
        <v>2</v>
      </c>
      <c r="T634" s="34">
        <v>3</v>
      </c>
      <c r="U634" s="34">
        <v>3</v>
      </c>
      <c r="V634" s="34"/>
      <c r="W634" s="34">
        <v>1</v>
      </c>
      <c r="X634" s="34"/>
      <c r="Y634" s="34">
        <v>1</v>
      </c>
      <c r="Z634" s="34">
        <v>1</v>
      </c>
      <c r="AA634" s="34">
        <v>1</v>
      </c>
      <c r="AB634" s="34">
        <v>1</v>
      </c>
      <c r="AC634" s="34">
        <v>1</v>
      </c>
      <c r="AD634" s="34">
        <v>1</v>
      </c>
      <c r="AE634" s="34">
        <v>1</v>
      </c>
      <c r="AF634" s="34"/>
      <c r="AG634" s="34">
        <v>1</v>
      </c>
      <c r="AH634" s="34">
        <v>1</v>
      </c>
      <c r="AI634" s="34">
        <v>1</v>
      </c>
      <c r="AJ634" s="34">
        <v>1</v>
      </c>
      <c r="AK634" s="34">
        <v>3</v>
      </c>
    </row>
    <row r="635" spans="1:256" s="18" customFormat="1" ht="33.75">
      <c r="A635" s="175" t="s">
        <v>1201</v>
      </c>
      <c r="B635" s="188" t="s">
        <v>1199</v>
      </c>
      <c r="C635" s="173" t="s">
        <v>1202</v>
      </c>
      <c r="D635" s="186" t="s">
        <v>1200</v>
      </c>
      <c r="E635" s="167" t="s">
        <v>1203</v>
      </c>
      <c r="F635" s="30">
        <v>0.64</v>
      </c>
      <c r="G635" s="28" t="s">
        <v>2260</v>
      </c>
      <c r="H635" s="29">
        <v>68.457499999999996</v>
      </c>
      <c r="I635" s="29">
        <v>2.9166666666666665</v>
      </c>
      <c r="J635" s="29">
        <v>0.25</v>
      </c>
      <c r="K635" s="29">
        <v>20.855833333333337</v>
      </c>
      <c r="L635" s="29">
        <v>6.96</v>
      </c>
      <c r="M635" s="29">
        <v>0.56000000000000005</v>
      </c>
      <c r="N635" s="28">
        <v>41.416000000000004</v>
      </c>
      <c r="O635" s="29">
        <v>0.42124999999999996</v>
      </c>
      <c r="P635" s="28">
        <v>13.29</v>
      </c>
      <c r="Q635" s="28">
        <v>50</v>
      </c>
      <c r="R635" s="28">
        <v>492.83500000000004</v>
      </c>
      <c r="S635" s="28">
        <v>6.92</v>
      </c>
      <c r="T635" s="30">
        <v>0.25693666666666665</v>
      </c>
      <c r="U635" s="30">
        <v>0.14600000000000002</v>
      </c>
      <c r="V635" s="28"/>
      <c r="W635" s="28">
        <v>0</v>
      </c>
      <c r="X635" s="28"/>
      <c r="Y635" s="28"/>
      <c r="Z635" s="28"/>
      <c r="AA635" s="28"/>
      <c r="AB635" s="27">
        <v>0</v>
      </c>
      <c r="AC635" s="30"/>
      <c r="AD635" s="27">
        <v>0.03</v>
      </c>
      <c r="AE635" s="30">
        <v>0.02</v>
      </c>
      <c r="AF635" s="30" t="s">
        <v>162</v>
      </c>
      <c r="AG635" s="29">
        <v>1.1000000000000001</v>
      </c>
      <c r="AH635" s="27"/>
      <c r="AI635" s="54"/>
      <c r="AJ635" s="28"/>
      <c r="AK635" s="29">
        <v>11.256666666666668</v>
      </c>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6"/>
      <c r="DG635" s="6"/>
      <c r="DH635" s="6"/>
      <c r="DI635" s="6"/>
      <c r="DJ635" s="6"/>
      <c r="DK635" s="6"/>
      <c r="DL635" s="6"/>
      <c r="DM635" s="6"/>
      <c r="DN635" s="6"/>
      <c r="DO635" s="6"/>
      <c r="DP635" s="6"/>
      <c r="DQ635" s="6"/>
      <c r="DR635" s="6"/>
      <c r="DS635" s="6"/>
      <c r="DT635" s="6"/>
      <c r="DU635" s="6"/>
      <c r="DV635" s="6"/>
      <c r="DW635" s="6"/>
      <c r="DX635" s="6"/>
      <c r="DY635" s="6"/>
      <c r="DZ635" s="6"/>
      <c r="EA635" s="6"/>
      <c r="EB635" s="6"/>
      <c r="EC635" s="6"/>
      <c r="ED635" s="6"/>
      <c r="EE635" s="6"/>
      <c r="EF635" s="6"/>
      <c r="EG635" s="6"/>
      <c r="EH635" s="6"/>
      <c r="EI635" s="6"/>
      <c r="EJ635" s="6"/>
      <c r="EK635" s="6"/>
      <c r="EL635" s="6"/>
      <c r="EM635" s="6"/>
      <c r="EN635" s="6"/>
      <c r="EO635" s="6"/>
      <c r="EP635" s="6"/>
      <c r="EQ635" s="6"/>
      <c r="ER635" s="6"/>
      <c r="ES635" s="6"/>
      <c r="ET635" s="6"/>
      <c r="EU635" s="6"/>
      <c r="EV635" s="6"/>
      <c r="EW635" s="6"/>
      <c r="EX635" s="6"/>
      <c r="EY635" s="6"/>
      <c r="EZ635" s="6"/>
      <c r="FA635" s="6"/>
      <c r="FB635" s="6"/>
      <c r="FC635" s="6"/>
      <c r="FD635" s="6"/>
      <c r="FE635" s="6"/>
      <c r="FF635" s="6"/>
      <c r="FG635" s="6"/>
      <c r="FH635" s="6"/>
      <c r="FI635" s="6"/>
      <c r="FJ635" s="6"/>
      <c r="FK635" s="6"/>
      <c r="FL635" s="6"/>
      <c r="FM635" s="6"/>
      <c r="FN635" s="6"/>
      <c r="FO635" s="6"/>
      <c r="FP635" s="6"/>
      <c r="FQ635" s="6"/>
      <c r="FR635" s="6"/>
      <c r="FS635" s="6"/>
      <c r="FT635" s="6"/>
      <c r="FU635" s="6"/>
      <c r="FV635" s="6"/>
      <c r="FW635" s="6"/>
      <c r="FX635" s="6"/>
      <c r="FY635" s="6"/>
      <c r="FZ635" s="6"/>
      <c r="GA635" s="6"/>
      <c r="GB635" s="6"/>
      <c r="GC635" s="6"/>
      <c r="GD635" s="6"/>
      <c r="GE635" s="6"/>
      <c r="GF635" s="6"/>
      <c r="GG635" s="6"/>
      <c r="GH635" s="6"/>
      <c r="GI635" s="6"/>
      <c r="GJ635" s="6"/>
      <c r="GK635" s="6"/>
      <c r="GL635" s="6"/>
      <c r="GM635" s="6"/>
      <c r="GN635" s="6"/>
      <c r="GO635" s="6"/>
      <c r="GP635" s="6"/>
      <c r="GQ635" s="6"/>
      <c r="GR635" s="6"/>
      <c r="GS635" s="6"/>
      <c r="GT635" s="6"/>
      <c r="GU635" s="6"/>
      <c r="GV635" s="6"/>
      <c r="GW635" s="6"/>
      <c r="GX635" s="6"/>
      <c r="GY635" s="6"/>
      <c r="GZ635" s="6"/>
      <c r="HA635" s="6"/>
      <c r="HB635" s="6"/>
      <c r="HC635" s="6"/>
      <c r="HD635" s="6"/>
      <c r="HE635" s="6"/>
      <c r="HF635" s="6"/>
      <c r="HG635" s="6"/>
      <c r="HH635" s="6"/>
      <c r="HI635" s="6"/>
      <c r="HJ635" s="6"/>
      <c r="HK635" s="6"/>
      <c r="HL635" s="6"/>
      <c r="HM635" s="6"/>
      <c r="HN635" s="6"/>
      <c r="HO635" s="6"/>
      <c r="HP635" s="6"/>
      <c r="HQ635" s="6"/>
      <c r="HR635" s="6"/>
      <c r="HS635" s="6"/>
      <c r="HT635" s="6"/>
      <c r="HU635" s="6"/>
      <c r="HV635" s="6"/>
      <c r="HW635" s="6"/>
      <c r="HX635" s="6"/>
      <c r="HY635" s="6"/>
      <c r="HZ635" s="6"/>
      <c r="IA635" s="6"/>
      <c r="IB635" s="6"/>
      <c r="IC635" s="6"/>
      <c r="ID635" s="6"/>
      <c r="IE635" s="6"/>
      <c r="IF635" s="6"/>
      <c r="IG635" s="6"/>
      <c r="IH635" s="6"/>
      <c r="II635" s="6"/>
      <c r="IJ635" s="6"/>
      <c r="IK635" s="6"/>
      <c r="IL635" s="6"/>
      <c r="IM635" s="6"/>
      <c r="IN635" s="6"/>
      <c r="IO635" s="6"/>
      <c r="IP635" s="6"/>
      <c r="IQ635" s="6"/>
      <c r="IR635" s="6"/>
      <c r="IS635" s="6"/>
      <c r="IT635" s="6"/>
      <c r="IU635" s="6"/>
      <c r="IV635" s="6"/>
    </row>
    <row r="636" spans="1:256" s="35" customFormat="1" ht="8.25">
      <c r="A636" s="176" t="s">
        <v>112</v>
      </c>
      <c r="B636" s="189"/>
      <c r="C636" s="189"/>
      <c r="D636" s="190"/>
      <c r="E636" s="172"/>
      <c r="F636" s="39"/>
      <c r="G636" s="25"/>
      <c r="H636" s="40">
        <v>8.5968458363130509</v>
      </c>
      <c r="I636" s="40">
        <v>0.54848275573014604</v>
      </c>
      <c r="J636" s="40" t="s">
        <v>1902</v>
      </c>
      <c r="K636" s="40"/>
      <c r="L636" s="40"/>
      <c r="M636" s="40" t="s">
        <v>2259</v>
      </c>
      <c r="N636" s="25">
        <v>16.775257971190783</v>
      </c>
      <c r="O636" s="40">
        <v>0.21978682854074771</v>
      </c>
      <c r="P636" s="25">
        <v>15</v>
      </c>
      <c r="Q636" s="25"/>
      <c r="R636" s="25" t="s">
        <v>2258</v>
      </c>
      <c r="S636" s="25"/>
      <c r="T636" s="39">
        <v>0.15543349714052418</v>
      </c>
      <c r="U636" s="39" t="s">
        <v>2257</v>
      </c>
      <c r="V636" s="25"/>
      <c r="W636" s="25"/>
      <c r="X636" s="25"/>
      <c r="Y636" s="25"/>
      <c r="Z636" s="25"/>
      <c r="AA636" s="25"/>
      <c r="AB636" s="25">
        <v>1</v>
      </c>
      <c r="AC636" s="39"/>
      <c r="AD636" s="39" t="s">
        <v>2256</v>
      </c>
      <c r="AE636" s="39" t="s">
        <v>2255</v>
      </c>
      <c r="AF636" s="39"/>
      <c r="AG636" s="39"/>
      <c r="AH636" s="39"/>
      <c r="AI636" s="38"/>
      <c r="AJ636" s="25"/>
      <c r="AK636" s="40">
        <v>3.8223858169124272</v>
      </c>
      <c r="AL636" s="41"/>
      <c r="AM636" s="41"/>
      <c r="AN636" s="41"/>
      <c r="AO636" s="41"/>
      <c r="AP636" s="41"/>
      <c r="AQ636" s="41"/>
      <c r="AR636" s="41"/>
      <c r="AS636" s="41"/>
      <c r="AT636" s="41"/>
      <c r="AU636" s="41"/>
      <c r="AV636" s="41"/>
      <c r="AW636" s="41"/>
      <c r="AX636" s="41"/>
      <c r="AY636" s="41"/>
      <c r="AZ636" s="41"/>
      <c r="BA636" s="41"/>
      <c r="BB636" s="41"/>
      <c r="BC636" s="41"/>
      <c r="BD636" s="41"/>
      <c r="BE636" s="41"/>
      <c r="BF636" s="41"/>
      <c r="BG636" s="41"/>
      <c r="BH636" s="41"/>
      <c r="BI636" s="41"/>
      <c r="BJ636" s="41"/>
      <c r="BK636" s="41"/>
      <c r="BL636" s="41"/>
      <c r="BM636" s="41"/>
      <c r="BN636" s="41"/>
      <c r="BO636" s="41"/>
      <c r="BP636" s="41"/>
      <c r="BQ636" s="41"/>
      <c r="BR636" s="41"/>
      <c r="BS636" s="41"/>
      <c r="BT636" s="41"/>
      <c r="BU636" s="41"/>
      <c r="BV636" s="41"/>
      <c r="BW636" s="41"/>
      <c r="BX636" s="41"/>
      <c r="BY636" s="41"/>
      <c r="BZ636" s="41"/>
      <c r="CA636" s="41"/>
      <c r="CB636" s="41"/>
      <c r="CC636" s="41"/>
      <c r="CD636" s="41"/>
      <c r="CE636" s="41"/>
      <c r="CF636" s="41"/>
      <c r="CG636" s="41"/>
      <c r="CH636" s="41"/>
      <c r="CI636" s="41"/>
      <c r="CJ636" s="41"/>
      <c r="CK636" s="41"/>
      <c r="CL636" s="41"/>
      <c r="CM636" s="41"/>
      <c r="CN636" s="41"/>
      <c r="CO636" s="41"/>
      <c r="CP636" s="41"/>
      <c r="CQ636" s="41"/>
      <c r="CR636" s="41"/>
      <c r="CS636" s="41"/>
      <c r="CT636" s="41"/>
      <c r="CU636" s="41"/>
      <c r="CV636" s="41"/>
      <c r="CW636" s="41"/>
      <c r="CX636" s="41"/>
      <c r="CY636" s="41"/>
      <c r="CZ636" s="41"/>
      <c r="DA636" s="41"/>
      <c r="DB636" s="41"/>
      <c r="DC636" s="41"/>
      <c r="DD636" s="41"/>
      <c r="DE636" s="41"/>
      <c r="DF636" s="41"/>
      <c r="DG636" s="41"/>
      <c r="DH636" s="41"/>
      <c r="DI636" s="41"/>
      <c r="DJ636" s="41"/>
      <c r="DK636" s="41"/>
      <c r="DL636" s="41"/>
      <c r="DM636" s="41"/>
      <c r="DN636" s="41"/>
      <c r="DO636" s="41"/>
      <c r="DP636" s="41"/>
      <c r="DQ636" s="41"/>
      <c r="DR636" s="41"/>
      <c r="DS636" s="41"/>
      <c r="DT636" s="41"/>
      <c r="DU636" s="41"/>
      <c r="DV636" s="41"/>
      <c r="DW636" s="41"/>
      <c r="DX636" s="41"/>
      <c r="DY636" s="41"/>
      <c r="DZ636" s="41"/>
      <c r="EA636" s="41"/>
      <c r="EB636" s="41"/>
      <c r="EC636" s="41"/>
      <c r="ED636" s="41"/>
      <c r="EE636" s="41"/>
      <c r="EF636" s="41"/>
      <c r="EG636" s="41"/>
      <c r="EH636" s="41"/>
      <c r="EI636" s="41"/>
      <c r="EJ636" s="41"/>
      <c r="EK636" s="41"/>
      <c r="EL636" s="41"/>
      <c r="EM636" s="41"/>
      <c r="EN636" s="41"/>
      <c r="EO636" s="41"/>
      <c r="EP636" s="41"/>
      <c r="EQ636" s="41"/>
      <c r="ER636" s="41"/>
      <c r="ES636" s="41"/>
      <c r="ET636" s="41"/>
      <c r="EU636" s="41"/>
      <c r="EV636" s="41"/>
      <c r="EW636" s="41"/>
      <c r="EX636" s="41"/>
      <c r="EY636" s="41"/>
      <c r="EZ636" s="41"/>
      <c r="FA636" s="41"/>
      <c r="FB636" s="41"/>
      <c r="FC636" s="41"/>
      <c r="FD636" s="41"/>
      <c r="FE636" s="41"/>
      <c r="FF636" s="41"/>
      <c r="FG636" s="41"/>
      <c r="FH636" s="41"/>
      <c r="FI636" s="41"/>
      <c r="FJ636" s="41"/>
      <c r="FK636" s="41"/>
      <c r="FL636" s="41"/>
      <c r="FM636" s="41"/>
      <c r="FN636" s="41"/>
      <c r="FO636" s="41"/>
      <c r="FP636" s="41"/>
      <c r="FQ636" s="41"/>
      <c r="FR636" s="41"/>
      <c r="FS636" s="41"/>
      <c r="FT636" s="41"/>
      <c r="FU636" s="41"/>
      <c r="FV636" s="41"/>
      <c r="FW636" s="41"/>
      <c r="FX636" s="41"/>
      <c r="FY636" s="41"/>
      <c r="FZ636" s="41"/>
      <c r="GA636" s="41"/>
      <c r="GB636" s="41"/>
      <c r="GC636" s="41"/>
      <c r="GD636" s="41"/>
      <c r="GE636" s="41"/>
      <c r="GF636" s="41"/>
      <c r="GG636" s="41"/>
      <c r="GH636" s="41"/>
      <c r="GI636" s="41"/>
      <c r="GJ636" s="41"/>
      <c r="GK636" s="41"/>
      <c r="GL636" s="41"/>
      <c r="GM636" s="41"/>
      <c r="GN636" s="41"/>
      <c r="GO636" s="41"/>
      <c r="GP636" s="41"/>
      <c r="GQ636" s="41"/>
      <c r="GR636" s="41"/>
      <c r="GS636" s="41"/>
      <c r="GT636" s="41"/>
      <c r="GU636" s="41"/>
      <c r="GV636" s="41"/>
      <c r="GW636" s="41"/>
      <c r="GX636" s="41"/>
      <c r="GY636" s="41"/>
      <c r="GZ636" s="41"/>
      <c r="HA636" s="41"/>
      <c r="HB636" s="41"/>
      <c r="HC636" s="41"/>
      <c r="HD636" s="41"/>
      <c r="HE636" s="41"/>
      <c r="HF636" s="41"/>
      <c r="HG636" s="41"/>
      <c r="HH636" s="41"/>
      <c r="HI636" s="41"/>
      <c r="HJ636" s="41"/>
      <c r="HK636" s="41"/>
      <c r="HL636" s="41"/>
      <c r="HM636" s="41"/>
      <c r="HN636" s="41"/>
      <c r="HO636" s="41"/>
      <c r="HP636" s="41"/>
      <c r="HQ636" s="41"/>
      <c r="HR636" s="41"/>
      <c r="HS636" s="41"/>
      <c r="HT636" s="41"/>
      <c r="HU636" s="41"/>
      <c r="HV636" s="41"/>
      <c r="HW636" s="41"/>
      <c r="HX636" s="41"/>
      <c r="HY636" s="41"/>
      <c r="HZ636" s="41"/>
      <c r="IA636" s="41"/>
      <c r="IB636" s="41"/>
      <c r="IC636" s="41"/>
      <c r="ID636" s="41"/>
      <c r="IE636" s="41"/>
      <c r="IF636" s="41"/>
      <c r="IG636" s="41"/>
      <c r="IH636" s="41"/>
      <c r="II636" s="41"/>
      <c r="IJ636" s="41"/>
      <c r="IK636" s="41"/>
      <c r="IL636" s="41"/>
      <c r="IM636" s="41"/>
      <c r="IN636" s="41"/>
      <c r="IO636" s="41"/>
      <c r="IP636" s="41"/>
      <c r="IQ636" s="41"/>
      <c r="IR636" s="41"/>
      <c r="IS636" s="41"/>
      <c r="IT636" s="41"/>
      <c r="IU636" s="41"/>
      <c r="IV636" s="41"/>
    </row>
    <row r="637" spans="1:256" s="24" customFormat="1" ht="8.25">
      <c r="A637" s="177" t="s">
        <v>113</v>
      </c>
      <c r="B637" s="191"/>
      <c r="C637" s="191"/>
      <c r="D637" s="192"/>
      <c r="E637" s="169"/>
      <c r="F637" s="39"/>
      <c r="G637" s="25"/>
      <c r="H637" s="25">
        <v>4</v>
      </c>
      <c r="I637" s="25">
        <v>3</v>
      </c>
      <c r="J637" s="25">
        <v>2</v>
      </c>
      <c r="K637" s="25"/>
      <c r="L637" s="25">
        <v>1</v>
      </c>
      <c r="M637" s="25">
        <v>2</v>
      </c>
      <c r="N637" s="25">
        <v>5</v>
      </c>
      <c r="O637" s="25">
        <v>4</v>
      </c>
      <c r="P637" s="25">
        <v>3</v>
      </c>
      <c r="Q637" s="25">
        <v>1</v>
      </c>
      <c r="R637" s="25">
        <v>2</v>
      </c>
      <c r="S637" s="25">
        <v>1</v>
      </c>
      <c r="T637" s="25">
        <v>3</v>
      </c>
      <c r="U637" s="25">
        <v>2</v>
      </c>
      <c r="V637" s="25"/>
      <c r="W637" s="25">
        <v>1</v>
      </c>
      <c r="X637" s="25"/>
      <c r="Y637" s="25"/>
      <c r="Z637" s="25"/>
      <c r="AA637" s="25"/>
      <c r="AB637" s="25"/>
      <c r="AC637" s="25"/>
      <c r="AD637" s="25">
        <v>2</v>
      </c>
      <c r="AE637" s="25">
        <v>2</v>
      </c>
      <c r="AF637" s="25">
        <v>1</v>
      </c>
      <c r="AG637" s="25">
        <v>1</v>
      </c>
      <c r="AH637" s="25"/>
      <c r="AI637" s="25"/>
      <c r="AJ637" s="25"/>
      <c r="AK637" s="25">
        <v>3</v>
      </c>
      <c r="AL637" s="33"/>
      <c r="AM637" s="33"/>
      <c r="AN637" s="33"/>
      <c r="AO637" s="33"/>
      <c r="AP637" s="33"/>
      <c r="AQ637" s="33"/>
      <c r="AR637" s="33"/>
      <c r="AS637" s="33"/>
      <c r="AT637" s="33"/>
      <c r="AU637" s="33"/>
      <c r="AV637" s="33"/>
      <c r="AW637" s="33"/>
      <c r="AX637" s="33"/>
      <c r="AY637" s="33"/>
      <c r="AZ637" s="33"/>
      <c r="BA637" s="33"/>
      <c r="BB637" s="33"/>
      <c r="BC637" s="33"/>
      <c r="BD637" s="33"/>
      <c r="BE637" s="33"/>
      <c r="BF637" s="33"/>
      <c r="BG637" s="33"/>
      <c r="BH637" s="33"/>
      <c r="BI637" s="33"/>
      <c r="BJ637" s="33"/>
      <c r="BK637" s="33"/>
      <c r="BL637" s="33"/>
      <c r="BM637" s="33"/>
      <c r="BN637" s="33"/>
      <c r="BO637" s="33"/>
      <c r="BP637" s="33"/>
      <c r="BQ637" s="33"/>
      <c r="BR637" s="33"/>
      <c r="BS637" s="33"/>
      <c r="BT637" s="33"/>
      <c r="BU637" s="33"/>
      <c r="BV637" s="33"/>
      <c r="BW637" s="33"/>
      <c r="BX637" s="33"/>
      <c r="BY637" s="33"/>
      <c r="BZ637" s="33"/>
      <c r="CA637" s="33"/>
      <c r="CB637" s="33"/>
      <c r="CC637" s="33"/>
      <c r="CD637" s="33"/>
      <c r="CE637" s="33"/>
      <c r="CF637" s="33"/>
      <c r="CG637" s="33"/>
      <c r="CH637" s="33"/>
      <c r="CI637" s="33"/>
      <c r="CJ637" s="33"/>
      <c r="CK637" s="33"/>
      <c r="CL637" s="33"/>
      <c r="CM637" s="33"/>
      <c r="CN637" s="33"/>
      <c r="CO637" s="33"/>
      <c r="CP637" s="33"/>
      <c r="CQ637" s="33"/>
      <c r="CR637" s="33"/>
      <c r="CS637" s="33"/>
      <c r="CT637" s="33"/>
      <c r="CU637" s="33"/>
      <c r="CV637" s="33"/>
      <c r="CW637" s="33"/>
      <c r="CX637" s="33"/>
      <c r="CY637" s="33"/>
      <c r="CZ637" s="33"/>
      <c r="DA637" s="33"/>
      <c r="DB637" s="33"/>
      <c r="DC637" s="33"/>
      <c r="DD637" s="33"/>
      <c r="DE637" s="33"/>
      <c r="DF637" s="33"/>
      <c r="DG637" s="33"/>
      <c r="DH637" s="33"/>
      <c r="DI637" s="33"/>
      <c r="DJ637" s="33"/>
      <c r="DK637" s="33"/>
      <c r="DL637" s="33"/>
      <c r="DM637" s="33"/>
      <c r="DN637" s="33"/>
      <c r="DO637" s="33"/>
      <c r="DP637" s="33"/>
      <c r="DQ637" s="33"/>
      <c r="DR637" s="33"/>
      <c r="DS637" s="33"/>
      <c r="DT637" s="33"/>
      <c r="DU637" s="33"/>
      <c r="DV637" s="33"/>
      <c r="DW637" s="33"/>
      <c r="DX637" s="33"/>
      <c r="DY637" s="33"/>
      <c r="DZ637" s="33"/>
      <c r="EA637" s="33"/>
      <c r="EB637" s="33"/>
      <c r="EC637" s="33"/>
      <c r="ED637" s="33"/>
      <c r="EE637" s="33"/>
      <c r="EF637" s="33"/>
      <c r="EG637" s="33"/>
      <c r="EH637" s="33"/>
      <c r="EI637" s="33"/>
      <c r="EJ637" s="33"/>
      <c r="EK637" s="33"/>
      <c r="EL637" s="33"/>
      <c r="EM637" s="33"/>
      <c r="EN637" s="33"/>
      <c r="EO637" s="33"/>
      <c r="EP637" s="33"/>
      <c r="EQ637" s="33"/>
      <c r="ER637" s="33"/>
      <c r="ES637" s="33"/>
      <c r="ET637" s="33"/>
      <c r="EU637" s="33"/>
      <c r="EV637" s="33"/>
      <c r="EW637" s="33"/>
      <c r="EX637" s="33"/>
      <c r="EY637" s="33"/>
      <c r="EZ637" s="33"/>
      <c r="FA637" s="33"/>
      <c r="FB637" s="33"/>
      <c r="FC637" s="33"/>
      <c r="FD637" s="33"/>
      <c r="FE637" s="33"/>
      <c r="FF637" s="33"/>
      <c r="FG637" s="33"/>
      <c r="FH637" s="33"/>
      <c r="FI637" s="33"/>
      <c r="FJ637" s="33"/>
      <c r="FK637" s="33"/>
      <c r="FL637" s="33"/>
      <c r="FM637" s="33"/>
      <c r="FN637" s="33"/>
      <c r="FO637" s="33"/>
      <c r="FP637" s="33"/>
      <c r="FQ637" s="33"/>
      <c r="FR637" s="33"/>
      <c r="FS637" s="33"/>
      <c r="FT637" s="33"/>
      <c r="FU637" s="33"/>
      <c r="FV637" s="33"/>
      <c r="FW637" s="33"/>
      <c r="FX637" s="33"/>
      <c r="FY637" s="33"/>
      <c r="FZ637" s="33"/>
      <c r="GA637" s="33"/>
      <c r="GB637" s="33"/>
      <c r="GC637" s="33"/>
      <c r="GD637" s="33"/>
      <c r="GE637" s="33"/>
      <c r="GF637" s="33"/>
      <c r="GG637" s="33"/>
      <c r="GH637" s="33"/>
      <c r="GI637" s="33"/>
      <c r="GJ637" s="33"/>
      <c r="GK637" s="33"/>
      <c r="GL637" s="33"/>
      <c r="GM637" s="33"/>
      <c r="GN637" s="33"/>
      <c r="GO637" s="33"/>
      <c r="GP637" s="33"/>
      <c r="GQ637" s="33"/>
      <c r="GR637" s="33"/>
      <c r="GS637" s="33"/>
      <c r="GT637" s="33"/>
      <c r="GU637" s="33"/>
      <c r="GV637" s="33"/>
      <c r="GW637" s="33"/>
      <c r="GX637" s="33"/>
      <c r="GY637" s="33"/>
      <c r="GZ637" s="33"/>
      <c r="HA637" s="33"/>
      <c r="HB637" s="33"/>
      <c r="HC637" s="33"/>
      <c r="HD637" s="33"/>
      <c r="HE637" s="33"/>
      <c r="HF637" s="33"/>
      <c r="HG637" s="33"/>
      <c r="HH637" s="33"/>
      <c r="HI637" s="33"/>
      <c r="HJ637" s="33"/>
      <c r="HK637" s="33"/>
      <c r="HL637" s="33"/>
      <c r="HM637" s="33"/>
      <c r="HN637" s="33"/>
      <c r="HO637" s="33"/>
      <c r="HP637" s="33"/>
      <c r="HQ637" s="33"/>
      <c r="HR637" s="33"/>
      <c r="HS637" s="33"/>
      <c r="HT637" s="33"/>
      <c r="HU637" s="33"/>
      <c r="HV637" s="33"/>
      <c r="HW637" s="33"/>
      <c r="HX637" s="33"/>
      <c r="HY637" s="33"/>
      <c r="HZ637" s="33"/>
      <c r="IA637" s="33"/>
      <c r="IB637" s="33"/>
      <c r="IC637" s="33"/>
      <c r="ID637" s="33"/>
      <c r="IE637" s="33"/>
      <c r="IF637" s="33"/>
      <c r="IG637" s="33"/>
      <c r="IH637" s="33"/>
      <c r="II637" s="33"/>
      <c r="IJ637" s="33"/>
      <c r="IK637" s="33"/>
      <c r="IL637" s="33"/>
      <c r="IM637" s="33"/>
      <c r="IN637" s="33"/>
      <c r="IO637" s="33"/>
      <c r="IP637" s="33"/>
      <c r="IQ637" s="33"/>
      <c r="IR637" s="33"/>
      <c r="IS637" s="33"/>
      <c r="IT637" s="33"/>
      <c r="IU637" s="33"/>
      <c r="IV637" s="33"/>
    </row>
    <row r="638" spans="1:256" s="48" customFormat="1">
      <c r="A638" s="222" t="s">
        <v>2254</v>
      </c>
      <c r="B638" s="223"/>
      <c r="C638" s="224"/>
      <c r="D638" s="225"/>
      <c r="E638" s="182"/>
      <c r="F638" s="51"/>
      <c r="G638" s="49"/>
      <c r="H638" s="49"/>
      <c r="I638" s="49"/>
      <c r="J638" s="49"/>
      <c r="K638" s="49"/>
      <c r="L638" s="49"/>
      <c r="M638" s="49"/>
      <c r="N638" s="49"/>
      <c r="O638" s="49"/>
      <c r="P638" s="49"/>
      <c r="Q638" s="49"/>
      <c r="R638" s="49"/>
      <c r="S638" s="49"/>
      <c r="T638" s="49"/>
      <c r="U638" s="49"/>
      <c r="V638" s="49"/>
      <c r="W638" s="49"/>
      <c r="X638" s="49"/>
      <c r="Y638" s="49"/>
      <c r="Z638" s="49"/>
      <c r="AA638" s="49"/>
      <c r="AB638" s="49"/>
      <c r="AC638" s="49"/>
      <c r="AD638" s="49"/>
      <c r="AE638" s="49"/>
      <c r="AF638" s="49"/>
      <c r="AG638" s="49"/>
      <c r="AH638" s="49"/>
      <c r="AI638" s="49"/>
      <c r="AJ638" s="49"/>
      <c r="AK638" s="49"/>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6"/>
      <c r="DG638" s="6"/>
      <c r="DH638" s="6"/>
      <c r="DI638" s="6"/>
      <c r="DJ638" s="6"/>
      <c r="DK638" s="6"/>
      <c r="DL638" s="6"/>
      <c r="DM638" s="6"/>
      <c r="DN638" s="6"/>
      <c r="DO638" s="6"/>
      <c r="DP638" s="6"/>
      <c r="DQ638" s="6"/>
      <c r="DR638" s="6"/>
      <c r="DS638" s="6"/>
      <c r="DT638" s="6"/>
      <c r="DU638" s="6"/>
      <c r="DV638" s="6"/>
      <c r="DW638" s="6"/>
      <c r="DX638" s="6"/>
      <c r="DY638" s="6"/>
      <c r="DZ638" s="6"/>
      <c r="EA638" s="6"/>
      <c r="EB638" s="6"/>
      <c r="EC638" s="6"/>
      <c r="ED638" s="6"/>
      <c r="EE638" s="6"/>
      <c r="EF638" s="6"/>
      <c r="EG638" s="6"/>
      <c r="EH638" s="6"/>
      <c r="EI638" s="6"/>
      <c r="EJ638" s="6"/>
      <c r="EK638" s="6"/>
      <c r="EL638" s="6"/>
      <c r="EM638" s="6"/>
      <c r="EN638" s="6"/>
      <c r="EO638" s="6"/>
      <c r="EP638" s="6"/>
      <c r="EQ638" s="6"/>
      <c r="ER638" s="6"/>
      <c r="ES638" s="6"/>
      <c r="ET638" s="6"/>
      <c r="EU638" s="6"/>
      <c r="EV638" s="6"/>
      <c r="EW638" s="6"/>
      <c r="EX638" s="6"/>
      <c r="EY638" s="6"/>
      <c r="EZ638" s="6"/>
      <c r="FA638" s="6"/>
      <c r="FB638" s="6"/>
      <c r="FC638" s="6"/>
      <c r="FD638" s="6"/>
      <c r="FE638" s="6"/>
      <c r="FF638" s="6"/>
      <c r="FG638" s="6"/>
      <c r="FH638" s="6"/>
      <c r="FI638" s="6"/>
      <c r="FJ638" s="6"/>
      <c r="FK638" s="6"/>
      <c r="FL638" s="6"/>
      <c r="FM638" s="6"/>
      <c r="FN638" s="6"/>
      <c r="FO638" s="6"/>
      <c r="FP638" s="6"/>
      <c r="FQ638" s="6"/>
      <c r="FR638" s="6"/>
      <c r="FS638" s="6"/>
      <c r="FT638" s="6"/>
      <c r="FU638" s="6"/>
      <c r="FV638" s="6"/>
      <c r="FW638" s="6"/>
      <c r="FX638" s="6"/>
      <c r="FY638" s="6"/>
      <c r="FZ638" s="6"/>
      <c r="GA638" s="6"/>
      <c r="GB638" s="6"/>
      <c r="GC638" s="6"/>
      <c r="GD638" s="6"/>
      <c r="GE638" s="6"/>
      <c r="GF638" s="6"/>
      <c r="GG638" s="6"/>
      <c r="GH638" s="6"/>
      <c r="GI638" s="6"/>
      <c r="GJ638" s="6"/>
      <c r="GK638" s="6"/>
      <c r="GL638" s="6"/>
      <c r="GM638" s="6"/>
      <c r="GN638" s="6"/>
      <c r="GO638" s="6"/>
      <c r="GP638" s="6"/>
      <c r="GQ638" s="6"/>
      <c r="GR638" s="6"/>
      <c r="GS638" s="6"/>
      <c r="GT638" s="6"/>
      <c r="GU638" s="6"/>
      <c r="GV638" s="6"/>
      <c r="GW638" s="6"/>
      <c r="GX638" s="6"/>
      <c r="GY638" s="6"/>
      <c r="GZ638" s="6"/>
      <c r="HA638" s="6"/>
      <c r="HB638" s="6"/>
      <c r="HC638" s="6"/>
      <c r="HD638" s="6"/>
      <c r="HE638" s="6"/>
      <c r="HF638" s="6"/>
      <c r="HG638" s="6"/>
      <c r="HH638" s="6"/>
      <c r="HI638" s="6"/>
      <c r="HJ638" s="6"/>
      <c r="HK638" s="6"/>
      <c r="HL638" s="6"/>
      <c r="HM638" s="6"/>
      <c r="HN638" s="6"/>
      <c r="HO638" s="6"/>
      <c r="HP638" s="6"/>
      <c r="HQ638" s="6"/>
      <c r="HR638" s="6"/>
      <c r="HS638" s="6"/>
      <c r="HT638" s="6"/>
      <c r="HU638" s="6"/>
      <c r="HV638" s="6"/>
      <c r="HW638" s="6"/>
      <c r="HX638" s="6"/>
      <c r="HY638" s="6"/>
      <c r="HZ638" s="6"/>
      <c r="IA638" s="6"/>
      <c r="IB638" s="6"/>
      <c r="IC638" s="6"/>
      <c r="ID638" s="6"/>
      <c r="IE638" s="6"/>
      <c r="IF638" s="6"/>
      <c r="IG638" s="6"/>
      <c r="IH638" s="6"/>
      <c r="II638" s="6"/>
      <c r="IJ638" s="6"/>
      <c r="IK638" s="6"/>
      <c r="IL638" s="6"/>
      <c r="IM638" s="6"/>
      <c r="IN638" s="6"/>
      <c r="IO638" s="6"/>
      <c r="IP638" s="6"/>
      <c r="IQ638" s="6"/>
      <c r="IR638" s="6"/>
      <c r="IS638" s="6"/>
      <c r="IT638" s="6"/>
      <c r="IU638" s="6"/>
      <c r="IV638" s="6"/>
    </row>
    <row r="639" spans="1:256" s="83" customFormat="1" ht="33.75">
      <c r="A639" s="175" t="s">
        <v>1476</v>
      </c>
      <c r="B639" s="188" t="s">
        <v>1475</v>
      </c>
      <c r="C639" s="173" t="s">
        <v>1477</v>
      </c>
      <c r="D639" s="186" t="s">
        <v>1471</v>
      </c>
      <c r="E639" s="173" t="s">
        <v>1478</v>
      </c>
      <c r="F639" s="86">
        <v>1</v>
      </c>
      <c r="G639" s="85" t="s">
        <v>2253</v>
      </c>
      <c r="H639" s="88">
        <v>10.3</v>
      </c>
      <c r="I639" s="88">
        <v>70.900000000000006</v>
      </c>
      <c r="J639" s="88">
        <v>4.9000000000000004</v>
      </c>
      <c r="K639" s="84">
        <v>0</v>
      </c>
      <c r="L639" s="84">
        <v>0</v>
      </c>
      <c r="M639" s="88">
        <v>11.9</v>
      </c>
      <c r="N639" s="85">
        <v>1680</v>
      </c>
      <c r="O639" s="88">
        <v>18</v>
      </c>
      <c r="P639" s="85">
        <v>138.10364250844916</v>
      </c>
      <c r="Q639" s="85">
        <v>772.41666666666663</v>
      </c>
      <c r="R639" s="85">
        <v>982.42857142857133</v>
      </c>
      <c r="S639" s="85"/>
      <c r="T639" s="86"/>
      <c r="U639" s="86">
        <v>0.7107285016898236</v>
      </c>
      <c r="V639" s="85">
        <v>15.185950413223141</v>
      </c>
      <c r="W639" s="85">
        <v>15.185950413223141</v>
      </c>
      <c r="X639" s="85">
        <v>0</v>
      </c>
      <c r="Y639" s="85">
        <v>0</v>
      </c>
      <c r="Z639" s="85">
        <v>0</v>
      </c>
      <c r="AA639" s="85">
        <v>0</v>
      </c>
      <c r="AB639" s="86"/>
      <c r="AC639" s="86" t="s">
        <v>190</v>
      </c>
      <c r="AD639" s="86">
        <v>0.18526098385279766</v>
      </c>
      <c r="AE639" s="86">
        <v>0.86230567029665806</v>
      </c>
      <c r="AF639" s="88"/>
      <c r="AG639" s="88"/>
      <c r="AH639" s="88"/>
      <c r="AI639" s="87">
        <v>0.48167855801727383</v>
      </c>
      <c r="AJ639" s="85">
        <v>30.315433721366887</v>
      </c>
      <c r="AK639" s="84" t="s">
        <v>120</v>
      </c>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0"/>
      <c r="DD639" s="70"/>
      <c r="DE639" s="70"/>
      <c r="DF639" s="70"/>
      <c r="DG639" s="70"/>
      <c r="DH639" s="70"/>
      <c r="DI639" s="70"/>
      <c r="DJ639" s="70"/>
      <c r="DK639" s="70"/>
      <c r="DL639" s="70"/>
      <c r="DM639" s="70"/>
      <c r="DN639" s="70"/>
      <c r="DO639" s="70"/>
      <c r="DP639" s="70"/>
      <c r="DQ639" s="70"/>
      <c r="DR639" s="70"/>
      <c r="DS639" s="70"/>
      <c r="DT639" s="70"/>
      <c r="DU639" s="70"/>
      <c r="DV639" s="70"/>
      <c r="DW639" s="70"/>
      <c r="DX639" s="70"/>
      <c r="DY639" s="70"/>
      <c r="DZ639" s="70"/>
      <c r="EA639" s="70"/>
      <c r="EB639" s="70"/>
      <c r="EC639" s="70"/>
      <c r="ED639" s="70"/>
      <c r="EE639" s="70"/>
      <c r="EF639" s="70"/>
      <c r="EG639" s="70"/>
      <c r="EH639" s="70"/>
      <c r="EI639" s="70"/>
      <c r="EJ639" s="70"/>
      <c r="EK639" s="70"/>
      <c r="EL639" s="70"/>
      <c r="EM639" s="70"/>
      <c r="EN639" s="70"/>
      <c r="EO639" s="70"/>
      <c r="EP639" s="70"/>
      <c r="EQ639" s="70"/>
      <c r="ER639" s="70"/>
      <c r="ES639" s="70"/>
      <c r="ET639" s="70"/>
      <c r="EU639" s="70"/>
      <c r="EV639" s="70"/>
      <c r="EW639" s="70"/>
      <c r="EX639" s="70"/>
      <c r="EY639" s="70"/>
      <c r="EZ639" s="70"/>
      <c r="FA639" s="70"/>
      <c r="FB639" s="70"/>
      <c r="FC639" s="70"/>
      <c r="FD639" s="70"/>
      <c r="FE639" s="70"/>
      <c r="FF639" s="70"/>
      <c r="FG639" s="70"/>
      <c r="FH639" s="70"/>
      <c r="FI639" s="70"/>
      <c r="FJ639" s="70"/>
      <c r="FK639" s="70"/>
      <c r="FL639" s="70"/>
      <c r="FM639" s="70"/>
      <c r="FN639" s="70"/>
      <c r="FO639" s="70"/>
      <c r="FP639" s="70"/>
      <c r="FQ639" s="70"/>
      <c r="FR639" s="70"/>
      <c r="FS639" s="70"/>
      <c r="FT639" s="70"/>
      <c r="FU639" s="70"/>
      <c r="FV639" s="70"/>
      <c r="FW639" s="70"/>
      <c r="FX639" s="70"/>
      <c r="FY639" s="70"/>
      <c r="FZ639" s="70"/>
      <c r="GA639" s="70"/>
      <c r="GB639" s="70"/>
      <c r="GC639" s="70"/>
      <c r="GD639" s="70"/>
      <c r="GE639" s="70"/>
      <c r="GF639" s="70"/>
      <c r="GG639" s="70"/>
      <c r="GH639" s="70"/>
      <c r="GI639" s="70"/>
      <c r="GJ639" s="70"/>
      <c r="GK639" s="70"/>
      <c r="GL639" s="70"/>
      <c r="GM639" s="70"/>
      <c r="GN639" s="70"/>
      <c r="GO639" s="70"/>
      <c r="GP639" s="70"/>
      <c r="GQ639" s="70"/>
      <c r="GR639" s="70"/>
      <c r="GS639" s="70"/>
      <c r="GT639" s="70"/>
      <c r="GU639" s="70"/>
      <c r="GV639" s="70"/>
      <c r="GW639" s="70"/>
      <c r="GX639" s="70"/>
      <c r="GY639" s="70"/>
      <c r="GZ639" s="70"/>
      <c r="HA639" s="70"/>
      <c r="HB639" s="70"/>
      <c r="HC639" s="70"/>
      <c r="HD639" s="70"/>
      <c r="HE639" s="70"/>
      <c r="HF639" s="70"/>
      <c r="HG639" s="70"/>
      <c r="HH639" s="70"/>
      <c r="HI639" s="70"/>
      <c r="HJ639" s="70"/>
      <c r="HK639" s="70"/>
      <c r="HL639" s="70"/>
      <c r="HM639" s="70"/>
      <c r="HN639" s="70"/>
      <c r="HO639" s="70"/>
      <c r="HP639" s="70"/>
      <c r="HQ639" s="70"/>
      <c r="HR639" s="70"/>
      <c r="HS639" s="70"/>
      <c r="HT639" s="70"/>
      <c r="HU639" s="70"/>
      <c r="HV639" s="70"/>
      <c r="HW639" s="70"/>
      <c r="HX639" s="70"/>
      <c r="HY639" s="70"/>
      <c r="HZ639" s="70"/>
      <c r="IA639" s="70"/>
      <c r="IB639" s="70"/>
      <c r="IC639" s="70"/>
      <c r="ID639" s="70"/>
      <c r="IE639" s="70"/>
      <c r="IF639" s="70"/>
      <c r="IG639" s="70"/>
      <c r="IH639" s="70"/>
      <c r="II639" s="70"/>
      <c r="IJ639" s="70"/>
      <c r="IK639" s="70"/>
      <c r="IL639" s="70"/>
      <c r="IM639" s="70"/>
      <c r="IN639" s="70"/>
      <c r="IO639" s="70"/>
      <c r="IP639" s="70"/>
      <c r="IQ639" s="70"/>
      <c r="IR639" s="70"/>
      <c r="IS639" s="70"/>
      <c r="IT639" s="70"/>
      <c r="IU639" s="70"/>
      <c r="IV639" s="70"/>
    </row>
    <row r="640" spans="1:256" s="93" customFormat="1" ht="8.25">
      <c r="A640" s="176" t="s">
        <v>112</v>
      </c>
      <c r="B640" s="189"/>
      <c r="C640" s="189"/>
      <c r="D640" s="190"/>
      <c r="E640" s="189"/>
      <c r="F640" s="92"/>
      <c r="G640" s="91"/>
      <c r="H640" s="96"/>
      <c r="I640" s="96"/>
      <c r="J640" s="96"/>
      <c r="K640" s="94"/>
      <c r="L640" s="94"/>
      <c r="M640" s="96"/>
      <c r="N640" s="91"/>
      <c r="O640" s="96"/>
      <c r="P640" s="91"/>
      <c r="Q640" s="91"/>
      <c r="R640" s="91"/>
      <c r="S640" s="91"/>
      <c r="T640" s="92"/>
      <c r="U640" s="92"/>
      <c r="V640" s="91"/>
      <c r="W640" s="91"/>
      <c r="X640" s="91"/>
      <c r="Y640" s="91"/>
      <c r="Z640" s="91"/>
      <c r="AA640" s="91"/>
      <c r="AB640" s="92"/>
      <c r="AC640" s="92"/>
      <c r="AD640" s="92"/>
      <c r="AE640" s="92"/>
      <c r="AF640" s="96"/>
      <c r="AG640" s="96"/>
      <c r="AH640" s="96"/>
      <c r="AI640" s="95"/>
      <c r="AJ640" s="91"/>
      <c r="AK640" s="94"/>
      <c r="AL640" s="79"/>
      <c r="AM640" s="79"/>
      <c r="AN640" s="79"/>
      <c r="AO640" s="79"/>
      <c r="AP640" s="79"/>
      <c r="AQ640" s="79"/>
      <c r="AR640" s="79"/>
      <c r="AS640" s="79"/>
      <c r="AT640" s="79"/>
      <c r="AU640" s="79"/>
      <c r="AV640" s="79"/>
      <c r="AW640" s="79"/>
      <c r="AX640" s="79"/>
      <c r="AY640" s="79"/>
      <c r="AZ640" s="79"/>
      <c r="BA640" s="79"/>
      <c r="BB640" s="79"/>
      <c r="BC640" s="79"/>
      <c r="BD640" s="79"/>
      <c r="BE640" s="79"/>
      <c r="BF640" s="79"/>
      <c r="BG640" s="79"/>
      <c r="BH640" s="79"/>
      <c r="BI640" s="79"/>
      <c r="BJ640" s="79"/>
      <c r="BK640" s="79"/>
      <c r="BL640" s="79"/>
      <c r="BM640" s="79"/>
      <c r="BN640" s="79"/>
      <c r="BO640" s="79"/>
      <c r="BP640" s="79"/>
      <c r="BQ640" s="79"/>
      <c r="BR640" s="79"/>
      <c r="BS640" s="79"/>
      <c r="BT640" s="79"/>
      <c r="BU640" s="79"/>
      <c r="BV640" s="79"/>
      <c r="BW640" s="79"/>
      <c r="BX640" s="79"/>
      <c r="BY640" s="79"/>
      <c r="BZ640" s="79"/>
      <c r="CA640" s="79"/>
      <c r="CB640" s="79"/>
      <c r="CC640" s="79"/>
      <c r="CD640" s="79"/>
      <c r="CE640" s="79"/>
      <c r="CF640" s="79"/>
      <c r="CG640" s="79"/>
      <c r="CH640" s="79"/>
      <c r="CI640" s="79"/>
      <c r="CJ640" s="79"/>
      <c r="CK640" s="79"/>
      <c r="CL640" s="79"/>
      <c r="CM640" s="79"/>
      <c r="CN640" s="79"/>
      <c r="CO640" s="79"/>
      <c r="CP640" s="79"/>
      <c r="CQ640" s="79"/>
      <c r="CR640" s="79"/>
      <c r="CS640" s="79"/>
      <c r="CT640" s="79"/>
      <c r="CU640" s="79"/>
      <c r="CV640" s="79"/>
      <c r="CW640" s="79"/>
      <c r="CX640" s="79"/>
      <c r="CY640" s="79"/>
      <c r="CZ640" s="79"/>
      <c r="DA640" s="79"/>
      <c r="DB640" s="79"/>
      <c r="DC640" s="79"/>
      <c r="DD640" s="79"/>
      <c r="DE640" s="79"/>
      <c r="DF640" s="79"/>
      <c r="DG640" s="79"/>
      <c r="DH640" s="79"/>
      <c r="DI640" s="79"/>
      <c r="DJ640" s="79"/>
      <c r="DK640" s="79"/>
      <c r="DL640" s="79"/>
      <c r="DM640" s="79"/>
      <c r="DN640" s="79"/>
      <c r="DO640" s="79"/>
      <c r="DP640" s="79"/>
      <c r="DQ640" s="79"/>
      <c r="DR640" s="79"/>
      <c r="DS640" s="79"/>
      <c r="DT640" s="79"/>
      <c r="DU640" s="79"/>
      <c r="DV640" s="79"/>
      <c r="DW640" s="79"/>
      <c r="DX640" s="79"/>
      <c r="DY640" s="79"/>
      <c r="DZ640" s="79"/>
      <c r="EA640" s="79"/>
      <c r="EB640" s="79"/>
      <c r="EC640" s="79"/>
      <c r="ED640" s="79"/>
      <c r="EE640" s="79"/>
      <c r="EF640" s="79"/>
      <c r="EG640" s="79"/>
      <c r="EH640" s="79"/>
      <c r="EI640" s="79"/>
      <c r="EJ640" s="79"/>
      <c r="EK640" s="79"/>
      <c r="EL640" s="79"/>
      <c r="EM640" s="79"/>
      <c r="EN640" s="79"/>
      <c r="EO640" s="79"/>
      <c r="EP640" s="79"/>
      <c r="EQ640" s="79"/>
      <c r="ER640" s="79"/>
      <c r="ES640" s="79"/>
      <c r="ET640" s="79"/>
      <c r="EU640" s="79"/>
      <c r="EV640" s="79"/>
      <c r="EW640" s="79"/>
      <c r="EX640" s="79"/>
      <c r="EY640" s="79"/>
      <c r="EZ640" s="79"/>
      <c r="FA640" s="79"/>
      <c r="FB640" s="79"/>
      <c r="FC640" s="79"/>
      <c r="FD640" s="79"/>
      <c r="FE640" s="79"/>
      <c r="FF640" s="79"/>
      <c r="FG640" s="79"/>
      <c r="FH640" s="79"/>
      <c r="FI640" s="79"/>
      <c r="FJ640" s="79"/>
      <c r="FK640" s="79"/>
      <c r="FL640" s="79"/>
      <c r="FM640" s="79"/>
      <c r="FN640" s="79"/>
      <c r="FO640" s="79"/>
      <c r="FP640" s="79"/>
      <c r="FQ640" s="79"/>
      <c r="FR640" s="79"/>
      <c r="FS640" s="79"/>
      <c r="FT640" s="79"/>
      <c r="FU640" s="79"/>
      <c r="FV640" s="79"/>
      <c r="FW640" s="79"/>
      <c r="FX640" s="79"/>
      <c r="FY640" s="79"/>
      <c r="FZ640" s="79"/>
      <c r="GA640" s="79"/>
      <c r="GB640" s="79"/>
      <c r="GC640" s="79"/>
      <c r="GD640" s="79"/>
      <c r="GE640" s="79"/>
      <c r="GF640" s="79"/>
      <c r="GG640" s="79"/>
      <c r="GH640" s="79"/>
      <c r="GI640" s="79"/>
      <c r="GJ640" s="79"/>
      <c r="GK640" s="79"/>
      <c r="GL640" s="79"/>
      <c r="GM640" s="79"/>
      <c r="GN640" s="79"/>
      <c r="GO640" s="79"/>
      <c r="GP640" s="79"/>
      <c r="GQ640" s="79"/>
      <c r="GR640" s="79"/>
      <c r="GS640" s="79"/>
      <c r="GT640" s="79"/>
      <c r="GU640" s="79"/>
      <c r="GV640" s="79"/>
      <c r="GW640" s="79"/>
      <c r="GX640" s="79"/>
      <c r="GY640" s="79"/>
      <c r="GZ640" s="79"/>
      <c r="HA640" s="79"/>
      <c r="HB640" s="79"/>
      <c r="HC640" s="79"/>
      <c r="HD640" s="79"/>
      <c r="HE640" s="79"/>
      <c r="HF640" s="79"/>
      <c r="HG640" s="79"/>
      <c r="HH640" s="79"/>
      <c r="HI640" s="79"/>
      <c r="HJ640" s="79"/>
      <c r="HK640" s="79"/>
      <c r="HL640" s="79"/>
      <c r="HM640" s="79"/>
      <c r="HN640" s="79"/>
      <c r="HO640" s="79"/>
      <c r="HP640" s="79"/>
      <c r="HQ640" s="79"/>
      <c r="HR640" s="79"/>
      <c r="HS640" s="79"/>
      <c r="HT640" s="79"/>
      <c r="HU640" s="79"/>
      <c r="HV640" s="79"/>
      <c r="HW640" s="79"/>
      <c r="HX640" s="79"/>
      <c r="HY640" s="79"/>
      <c r="HZ640" s="79"/>
      <c r="IA640" s="79"/>
      <c r="IB640" s="79"/>
      <c r="IC640" s="79"/>
      <c r="ID640" s="79"/>
      <c r="IE640" s="79"/>
      <c r="IF640" s="79"/>
      <c r="IG640" s="79"/>
      <c r="IH640" s="79"/>
      <c r="II640" s="79"/>
      <c r="IJ640" s="79"/>
      <c r="IK640" s="79"/>
      <c r="IL640" s="79"/>
      <c r="IM640" s="79"/>
      <c r="IN640" s="79"/>
      <c r="IO640" s="79"/>
      <c r="IP640" s="79"/>
      <c r="IQ640" s="79"/>
      <c r="IR640" s="79"/>
      <c r="IS640" s="79"/>
      <c r="IT640" s="79"/>
      <c r="IU640" s="79"/>
      <c r="IV640" s="79"/>
    </row>
    <row r="641" spans="1:256" s="90" customFormat="1" ht="8.25">
      <c r="A641" s="177" t="s">
        <v>113</v>
      </c>
      <c r="B641" s="191"/>
      <c r="C641" s="191"/>
      <c r="D641" s="192"/>
      <c r="E641" s="191"/>
      <c r="F641" s="91"/>
      <c r="G641" s="91"/>
      <c r="H641" s="91">
        <v>1</v>
      </c>
      <c r="I641" s="91">
        <v>1</v>
      </c>
      <c r="J641" s="91">
        <v>1</v>
      </c>
      <c r="K641" s="91"/>
      <c r="L641" s="91">
        <v>1</v>
      </c>
      <c r="M641" s="91">
        <v>1</v>
      </c>
      <c r="N641" s="91">
        <v>1</v>
      </c>
      <c r="O641" s="91">
        <v>1</v>
      </c>
      <c r="P641" s="91">
        <v>1</v>
      </c>
      <c r="Q641" s="91">
        <v>1</v>
      </c>
      <c r="R641" s="91">
        <v>1</v>
      </c>
      <c r="S641" s="91"/>
      <c r="T641" s="91"/>
      <c r="U641" s="91">
        <v>1</v>
      </c>
      <c r="V641" s="91"/>
      <c r="W641" s="91">
        <v>1</v>
      </c>
      <c r="X641" s="91"/>
      <c r="Y641" s="91">
        <v>1</v>
      </c>
      <c r="Z641" s="91">
        <v>1</v>
      </c>
      <c r="AA641" s="91">
        <v>1</v>
      </c>
      <c r="AB641" s="91"/>
      <c r="AC641" s="91">
        <v>1</v>
      </c>
      <c r="AD641" s="91">
        <v>1</v>
      </c>
      <c r="AE641" s="91">
        <v>1</v>
      </c>
      <c r="AF641" s="91"/>
      <c r="AG641" s="91"/>
      <c r="AH641" s="91"/>
      <c r="AI641" s="91">
        <v>1</v>
      </c>
      <c r="AJ641" s="91">
        <v>1</v>
      </c>
      <c r="AK641" s="91">
        <v>1</v>
      </c>
      <c r="AL641" s="76"/>
      <c r="AM641" s="76"/>
      <c r="AN641" s="76"/>
      <c r="AO641" s="76"/>
      <c r="AP641" s="76"/>
      <c r="AQ641" s="76"/>
      <c r="AR641" s="76"/>
      <c r="AS641" s="76"/>
      <c r="AT641" s="76"/>
      <c r="AU641" s="76"/>
      <c r="AV641" s="76"/>
      <c r="AW641" s="76"/>
      <c r="AX641" s="76"/>
      <c r="AY641" s="76"/>
      <c r="AZ641" s="76"/>
      <c r="BA641" s="76"/>
      <c r="BB641" s="76"/>
      <c r="BC641" s="76"/>
      <c r="BD641" s="76"/>
      <c r="BE641" s="76"/>
      <c r="BF641" s="76"/>
      <c r="BG641" s="76"/>
      <c r="BH641" s="76"/>
      <c r="BI641" s="76"/>
      <c r="BJ641" s="76"/>
      <c r="BK641" s="76"/>
      <c r="BL641" s="76"/>
      <c r="BM641" s="76"/>
      <c r="BN641" s="76"/>
      <c r="BO641" s="76"/>
      <c r="BP641" s="76"/>
      <c r="BQ641" s="76"/>
      <c r="BR641" s="76"/>
      <c r="BS641" s="76"/>
      <c r="BT641" s="76"/>
      <c r="BU641" s="76"/>
      <c r="BV641" s="76"/>
      <c r="BW641" s="76"/>
      <c r="BX641" s="76"/>
      <c r="BY641" s="76"/>
      <c r="BZ641" s="76"/>
      <c r="CA641" s="76"/>
      <c r="CB641" s="76"/>
      <c r="CC641" s="76"/>
      <c r="CD641" s="76"/>
      <c r="CE641" s="76"/>
      <c r="CF641" s="76"/>
      <c r="CG641" s="76"/>
      <c r="CH641" s="76"/>
      <c r="CI641" s="76"/>
      <c r="CJ641" s="76"/>
      <c r="CK641" s="76"/>
      <c r="CL641" s="76"/>
      <c r="CM641" s="76"/>
      <c r="CN641" s="76"/>
      <c r="CO641" s="76"/>
      <c r="CP641" s="76"/>
      <c r="CQ641" s="76"/>
      <c r="CR641" s="76"/>
      <c r="CS641" s="76"/>
      <c r="CT641" s="76"/>
      <c r="CU641" s="76"/>
      <c r="CV641" s="76"/>
      <c r="CW641" s="76"/>
      <c r="CX641" s="76"/>
      <c r="CY641" s="76"/>
      <c r="CZ641" s="76"/>
      <c r="DA641" s="76"/>
      <c r="DB641" s="76"/>
      <c r="DC641" s="76"/>
      <c r="DD641" s="76"/>
      <c r="DE641" s="76"/>
      <c r="DF641" s="76"/>
      <c r="DG641" s="76"/>
      <c r="DH641" s="76"/>
      <c r="DI641" s="76"/>
      <c r="DJ641" s="76"/>
      <c r="DK641" s="76"/>
      <c r="DL641" s="76"/>
      <c r="DM641" s="76"/>
      <c r="DN641" s="76"/>
      <c r="DO641" s="76"/>
      <c r="DP641" s="76"/>
      <c r="DQ641" s="76"/>
      <c r="DR641" s="76"/>
      <c r="DS641" s="76"/>
      <c r="DT641" s="76"/>
      <c r="DU641" s="76"/>
      <c r="DV641" s="76"/>
      <c r="DW641" s="76"/>
      <c r="DX641" s="76"/>
      <c r="DY641" s="76"/>
      <c r="DZ641" s="76"/>
      <c r="EA641" s="76"/>
      <c r="EB641" s="76"/>
      <c r="EC641" s="76"/>
      <c r="ED641" s="76"/>
      <c r="EE641" s="76"/>
      <c r="EF641" s="76"/>
      <c r="EG641" s="76"/>
      <c r="EH641" s="76"/>
      <c r="EI641" s="76"/>
      <c r="EJ641" s="76"/>
      <c r="EK641" s="76"/>
      <c r="EL641" s="76"/>
      <c r="EM641" s="76"/>
      <c r="EN641" s="76"/>
      <c r="EO641" s="76"/>
      <c r="EP641" s="76"/>
      <c r="EQ641" s="76"/>
      <c r="ER641" s="76"/>
      <c r="ES641" s="76"/>
      <c r="ET641" s="76"/>
      <c r="EU641" s="76"/>
      <c r="EV641" s="76"/>
      <c r="EW641" s="76"/>
      <c r="EX641" s="76"/>
      <c r="EY641" s="76"/>
      <c r="EZ641" s="76"/>
      <c r="FA641" s="76"/>
      <c r="FB641" s="76"/>
      <c r="FC641" s="76"/>
      <c r="FD641" s="76"/>
      <c r="FE641" s="76"/>
      <c r="FF641" s="76"/>
      <c r="FG641" s="76"/>
      <c r="FH641" s="76"/>
      <c r="FI641" s="76"/>
      <c r="FJ641" s="76"/>
      <c r="FK641" s="76"/>
      <c r="FL641" s="76"/>
      <c r="FM641" s="76"/>
      <c r="FN641" s="76"/>
      <c r="FO641" s="76"/>
      <c r="FP641" s="76"/>
      <c r="FQ641" s="76"/>
      <c r="FR641" s="76"/>
      <c r="FS641" s="76"/>
      <c r="FT641" s="76"/>
      <c r="FU641" s="76"/>
      <c r="FV641" s="76"/>
      <c r="FW641" s="76"/>
      <c r="FX641" s="76"/>
      <c r="FY641" s="76"/>
      <c r="FZ641" s="76"/>
      <c r="GA641" s="76"/>
      <c r="GB641" s="76"/>
      <c r="GC641" s="76"/>
      <c r="GD641" s="76"/>
      <c r="GE641" s="76"/>
      <c r="GF641" s="76"/>
      <c r="GG641" s="76"/>
      <c r="GH641" s="76"/>
      <c r="GI641" s="76"/>
      <c r="GJ641" s="76"/>
      <c r="GK641" s="76"/>
      <c r="GL641" s="76"/>
      <c r="GM641" s="76"/>
      <c r="GN641" s="76"/>
      <c r="GO641" s="76"/>
      <c r="GP641" s="76"/>
      <c r="GQ641" s="76"/>
      <c r="GR641" s="76"/>
      <c r="GS641" s="76"/>
      <c r="GT641" s="76"/>
      <c r="GU641" s="76"/>
      <c r="GV641" s="76"/>
      <c r="GW641" s="76"/>
      <c r="GX641" s="76"/>
      <c r="GY641" s="76"/>
      <c r="GZ641" s="76"/>
      <c r="HA641" s="76"/>
      <c r="HB641" s="76"/>
      <c r="HC641" s="76"/>
      <c r="HD641" s="76"/>
      <c r="HE641" s="76"/>
      <c r="HF641" s="76"/>
      <c r="HG641" s="76"/>
      <c r="HH641" s="76"/>
      <c r="HI641" s="76"/>
      <c r="HJ641" s="76"/>
      <c r="HK641" s="76"/>
      <c r="HL641" s="76"/>
      <c r="HM641" s="76"/>
      <c r="HN641" s="76"/>
      <c r="HO641" s="76"/>
      <c r="HP641" s="76"/>
      <c r="HQ641" s="76"/>
      <c r="HR641" s="76"/>
      <c r="HS641" s="76"/>
      <c r="HT641" s="76"/>
      <c r="HU641" s="76"/>
      <c r="HV641" s="76"/>
      <c r="HW641" s="76"/>
      <c r="HX641" s="76"/>
      <c r="HY641" s="76"/>
      <c r="HZ641" s="76"/>
      <c r="IA641" s="76"/>
      <c r="IB641" s="76"/>
      <c r="IC641" s="76"/>
      <c r="ID641" s="76"/>
      <c r="IE641" s="76"/>
      <c r="IF641" s="76"/>
      <c r="IG641" s="76"/>
      <c r="IH641" s="76"/>
      <c r="II641" s="76"/>
      <c r="IJ641" s="76"/>
      <c r="IK641" s="76"/>
      <c r="IL641" s="76"/>
      <c r="IM641" s="76"/>
      <c r="IN641" s="76"/>
      <c r="IO641" s="76"/>
      <c r="IP641" s="76"/>
      <c r="IQ641" s="76"/>
      <c r="IR641" s="76"/>
      <c r="IS641" s="76"/>
      <c r="IT641" s="76"/>
      <c r="IU641" s="76"/>
      <c r="IV641" s="76"/>
    </row>
    <row r="642" spans="1:256" s="70" customFormat="1" ht="33.75">
      <c r="A642" s="178" t="s">
        <v>1472</v>
      </c>
      <c r="B642" s="163" t="s">
        <v>1470</v>
      </c>
      <c r="C642" s="174" t="s">
        <v>1473</v>
      </c>
      <c r="D642" s="179" t="s">
        <v>1471</v>
      </c>
      <c r="E642" s="174" t="s">
        <v>1474</v>
      </c>
      <c r="F642" s="74">
        <v>1</v>
      </c>
      <c r="G642" s="73" t="s">
        <v>2252</v>
      </c>
      <c r="H642" s="75">
        <v>74.8</v>
      </c>
      <c r="I642" s="75">
        <v>17.734999999999999</v>
      </c>
      <c r="J642" s="75">
        <v>3.76</v>
      </c>
      <c r="K642" s="71">
        <v>0</v>
      </c>
      <c r="L642" s="71">
        <v>0</v>
      </c>
      <c r="M642" s="75">
        <v>3.0350000000000001</v>
      </c>
      <c r="N642" s="73">
        <v>451.5</v>
      </c>
      <c r="O642" s="75">
        <v>1.7999999999999998</v>
      </c>
      <c r="P642" s="73">
        <v>38.798347728126181</v>
      </c>
      <c r="Q642" s="73">
        <v>217</v>
      </c>
      <c r="R642" s="73">
        <v>276</v>
      </c>
      <c r="S642" s="73">
        <v>51</v>
      </c>
      <c r="T642" s="74">
        <v>3.2</v>
      </c>
      <c r="U642" s="74">
        <v>0.19966954562523476</v>
      </c>
      <c r="V642" s="73">
        <v>11.652892561983471</v>
      </c>
      <c r="W642" s="73">
        <v>11.652892561983471</v>
      </c>
      <c r="X642" s="73">
        <v>0</v>
      </c>
      <c r="Y642" s="73">
        <v>0</v>
      </c>
      <c r="Z642" s="73">
        <v>0</v>
      </c>
      <c r="AA642" s="73">
        <v>0</v>
      </c>
      <c r="AB642" s="74"/>
      <c r="AC642" s="74" t="s">
        <v>145</v>
      </c>
      <c r="AD642" s="74">
        <v>5.2046564025535126E-2</v>
      </c>
      <c r="AE642" s="74">
        <v>0.2422530980097635</v>
      </c>
      <c r="AF642" s="75" t="s">
        <v>154</v>
      </c>
      <c r="AG642" s="75">
        <v>13.270927525347355</v>
      </c>
      <c r="AH642" s="75"/>
      <c r="AI642" s="72">
        <v>0.1353210664663913</v>
      </c>
      <c r="AJ642" s="73">
        <v>8.5167104769057467</v>
      </c>
      <c r="AK642" s="71" t="s">
        <v>120</v>
      </c>
    </row>
    <row r="643" spans="1:256" s="41" customFormat="1" ht="8.25">
      <c r="A643" s="197" t="s">
        <v>112</v>
      </c>
      <c r="B643" s="193"/>
      <c r="C643" s="193"/>
      <c r="D643" s="194"/>
      <c r="E643" s="181"/>
      <c r="F643" s="43"/>
      <c r="G643" s="34"/>
      <c r="H643" s="44" t="s">
        <v>2251</v>
      </c>
      <c r="I643" s="44" t="s">
        <v>2250</v>
      </c>
      <c r="J643" s="44"/>
      <c r="K643" s="44"/>
      <c r="L643" s="44"/>
      <c r="M643" s="44" t="s">
        <v>2249</v>
      </c>
      <c r="N643" s="34" t="s">
        <v>2248</v>
      </c>
      <c r="O643" s="44" t="s">
        <v>2247</v>
      </c>
      <c r="P643" s="34"/>
      <c r="Q643" s="34"/>
      <c r="R643" s="34"/>
      <c r="S643" s="34"/>
      <c r="T643" s="43"/>
      <c r="U643" s="43"/>
      <c r="V643" s="34"/>
      <c r="W643" s="34"/>
      <c r="X643" s="34"/>
      <c r="Y643" s="34"/>
      <c r="Z643" s="34"/>
      <c r="AA643" s="34"/>
      <c r="AB643" s="34"/>
      <c r="AC643" s="43"/>
      <c r="AD643" s="43"/>
      <c r="AE643" s="43"/>
      <c r="AF643" s="43"/>
      <c r="AG643" s="43"/>
      <c r="AH643" s="43"/>
      <c r="AI643" s="42"/>
      <c r="AJ643" s="34"/>
      <c r="AK643" s="44"/>
    </row>
    <row r="644" spans="1:256" s="33" customFormat="1" ht="8.25">
      <c r="A644" s="198" t="s">
        <v>113</v>
      </c>
      <c r="B644" s="195"/>
      <c r="C644" s="195"/>
      <c r="D644" s="196"/>
      <c r="E644" s="171"/>
      <c r="F644" s="34"/>
      <c r="G644" s="34"/>
      <c r="H644" s="34">
        <v>2</v>
      </c>
      <c r="I644" s="34">
        <v>2</v>
      </c>
      <c r="J644" s="34">
        <v>1</v>
      </c>
      <c r="K644" s="34"/>
      <c r="L644" s="34">
        <v>1</v>
      </c>
      <c r="M644" s="34">
        <v>2</v>
      </c>
      <c r="N644" s="34">
        <v>2</v>
      </c>
      <c r="O644" s="34">
        <v>2</v>
      </c>
      <c r="P644" s="34">
        <v>1</v>
      </c>
      <c r="Q644" s="34">
        <v>1</v>
      </c>
      <c r="R644" s="34">
        <v>1</v>
      </c>
      <c r="S644" s="34">
        <v>1</v>
      </c>
      <c r="T644" s="34">
        <v>1</v>
      </c>
      <c r="U644" s="34">
        <v>1</v>
      </c>
      <c r="V644" s="34"/>
      <c r="W644" s="34">
        <v>1</v>
      </c>
      <c r="X644" s="34"/>
      <c r="Y644" s="34">
        <v>1</v>
      </c>
      <c r="Z644" s="34">
        <v>1</v>
      </c>
      <c r="AA644" s="34">
        <v>1</v>
      </c>
      <c r="AB644" s="34"/>
      <c r="AC644" s="34">
        <v>1</v>
      </c>
      <c r="AD644" s="34">
        <v>1</v>
      </c>
      <c r="AE644" s="34">
        <v>1</v>
      </c>
      <c r="AF644" s="34">
        <v>1</v>
      </c>
      <c r="AG644" s="34">
        <v>1</v>
      </c>
      <c r="AH644" s="34"/>
      <c r="AI644" s="34">
        <v>1</v>
      </c>
      <c r="AJ644" s="34">
        <v>1</v>
      </c>
      <c r="AK644" s="34">
        <v>1</v>
      </c>
    </row>
    <row r="645" spans="1:256" s="83" customFormat="1" ht="33.75">
      <c r="A645" s="175" t="s">
        <v>1408</v>
      </c>
      <c r="B645" s="188" t="s">
        <v>1405</v>
      </c>
      <c r="C645" s="173" t="s">
        <v>1409</v>
      </c>
      <c r="D645" s="186" t="s">
        <v>1406</v>
      </c>
      <c r="E645" s="173" t="s">
        <v>1410</v>
      </c>
      <c r="F645" s="86"/>
      <c r="G645" s="85" t="s">
        <v>2246</v>
      </c>
      <c r="H645" s="88">
        <v>79.94</v>
      </c>
      <c r="I645" s="88">
        <v>13.16</v>
      </c>
      <c r="J645" s="88">
        <v>2.08</v>
      </c>
      <c r="K645" s="84">
        <v>0</v>
      </c>
      <c r="L645" s="84">
        <v>0</v>
      </c>
      <c r="M645" s="88">
        <v>3.34</v>
      </c>
      <c r="N645" s="85">
        <v>449.25</v>
      </c>
      <c r="O645" s="88">
        <v>4.45</v>
      </c>
      <c r="P645" s="85">
        <v>38.1</v>
      </c>
      <c r="Q645" s="85">
        <v>238</v>
      </c>
      <c r="R645" s="85">
        <v>275.89999999999998</v>
      </c>
      <c r="S645" s="85">
        <v>60</v>
      </c>
      <c r="T645" s="86">
        <v>1.25</v>
      </c>
      <c r="U645" s="86">
        <v>8.7687216714898153E-2</v>
      </c>
      <c r="V645" s="85"/>
      <c r="W645" s="85"/>
      <c r="X645" s="85"/>
      <c r="Y645" s="85"/>
      <c r="Z645" s="85"/>
      <c r="AA645" s="85"/>
      <c r="AB645" s="86"/>
      <c r="AC645" s="86"/>
      <c r="AD645" s="86">
        <v>6.6410744998714799E-2</v>
      </c>
      <c r="AE645" s="86">
        <v>7.6316741246143183E-2</v>
      </c>
      <c r="AF645" s="88">
        <v>4.0847863114111611</v>
      </c>
      <c r="AG645" s="88">
        <v>1.3285251720100861</v>
      </c>
      <c r="AH645" s="88">
        <v>2.7562611394010754</v>
      </c>
      <c r="AI645" s="87">
        <v>0.22429759128822549</v>
      </c>
      <c r="AJ645" s="85"/>
      <c r="AK645" s="84" t="s">
        <v>120</v>
      </c>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0"/>
      <c r="DD645" s="70"/>
      <c r="DE645" s="70"/>
      <c r="DF645" s="70"/>
      <c r="DG645" s="70"/>
      <c r="DH645" s="70"/>
      <c r="DI645" s="70"/>
      <c r="DJ645" s="70"/>
      <c r="DK645" s="70"/>
      <c r="DL645" s="70"/>
      <c r="DM645" s="70"/>
      <c r="DN645" s="70"/>
      <c r="DO645" s="70"/>
      <c r="DP645" s="70"/>
      <c r="DQ645" s="70"/>
      <c r="DR645" s="70"/>
      <c r="DS645" s="70"/>
      <c r="DT645" s="70"/>
      <c r="DU645" s="70"/>
      <c r="DV645" s="70"/>
      <c r="DW645" s="70"/>
      <c r="DX645" s="70"/>
      <c r="DY645" s="70"/>
      <c r="DZ645" s="70"/>
      <c r="EA645" s="70"/>
      <c r="EB645" s="70"/>
      <c r="EC645" s="70"/>
      <c r="ED645" s="70"/>
      <c r="EE645" s="70"/>
      <c r="EF645" s="70"/>
      <c r="EG645" s="70"/>
      <c r="EH645" s="70"/>
      <c r="EI645" s="70"/>
      <c r="EJ645" s="70"/>
      <c r="EK645" s="70"/>
      <c r="EL645" s="70"/>
      <c r="EM645" s="70"/>
      <c r="EN645" s="70"/>
      <c r="EO645" s="70"/>
      <c r="EP645" s="70"/>
      <c r="EQ645" s="70"/>
      <c r="ER645" s="70"/>
      <c r="ES645" s="70"/>
      <c r="ET645" s="70"/>
      <c r="EU645" s="70"/>
      <c r="EV645" s="70"/>
      <c r="EW645" s="70"/>
      <c r="EX645" s="70"/>
      <c r="EY645" s="70"/>
      <c r="EZ645" s="70"/>
      <c r="FA645" s="70"/>
      <c r="FB645" s="70"/>
      <c r="FC645" s="70"/>
      <c r="FD645" s="70"/>
      <c r="FE645" s="70"/>
      <c r="FF645" s="70"/>
      <c r="FG645" s="70"/>
      <c r="FH645" s="70"/>
      <c r="FI645" s="70"/>
      <c r="FJ645" s="70"/>
      <c r="FK645" s="70"/>
      <c r="FL645" s="70"/>
      <c r="FM645" s="70"/>
      <c r="FN645" s="70"/>
      <c r="FO645" s="70"/>
      <c r="FP645" s="70"/>
      <c r="FQ645" s="70"/>
      <c r="FR645" s="70"/>
      <c r="FS645" s="70"/>
      <c r="FT645" s="70"/>
      <c r="FU645" s="70"/>
      <c r="FV645" s="70"/>
      <c r="FW645" s="70"/>
      <c r="FX645" s="70"/>
      <c r="FY645" s="70"/>
      <c r="FZ645" s="70"/>
      <c r="GA645" s="70"/>
      <c r="GB645" s="70"/>
      <c r="GC645" s="70"/>
      <c r="GD645" s="70"/>
      <c r="GE645" s="70"/>
      <c r="GF645" s="70"/>
      <c r="GG645" s="70"/>
      <c r="GH645" s="70"/>
      <c r="GI645" s="70"/>
      <c r="GJ645" s="70"/>
      <c r="GK645" s="70"/>
      <c r="GL645" s="70"/>
      <c r="GM645" s="70"/>
      <c r="GN645" s="70"/>
      <c r="GO645" s="70"/>
      <c r="GP645" s="70"/>
      <c r="GQ645" s="70"/>
      <c r="GR645" s="70"/>
      <c r="GS645" s="70"/>
      <c r="GT645" s="70"/>
      <c r="GU645" s="70"/>
      <c r="GV645" s="70"/>
      <c r="GW645" s="70"/>
      <c r="GX645" s="70"/>
      <c r="GY645" s="70"/>
      <c r="GZ645" s="70"/>
      <c r="HA645" s="70"/>
      <c r="HB645" s="70"/>
      <c r="HC645" s="70"/>
      <c r="HD645" s="70"/>
      <c r="HE645" s="70"/>
      <c r="HF645" s="70"/>
      <c r="HG645" s="70"/>
      <c r="HH645" s="70"/>
      <c r="HI645" s="70"/>
      <c r="HJ645" s="70"/>
      <c r="HK645" s="70"/>
      <c r="HL645" s="70"/>
      <c r="HM645" s="70"/>
      <c r="HN645" s="70"/>
      <c r="HO645" s="70"/>
      <c r="HP645" s="70"/>
      <c r="HQ645" s="70"/>
      <c r="HR645" s="70"/>
      <c r="HS645" s="70"/>
      <c r="HT645" s="70"/>
      <c r="HU645" s="70"/>
      <c r="HV645" s="70"/>
      <c r="HW645" s="70"/>
      <c r="HX645" s="70"/>
      <c r="HY645" s="70"/>
      <c r="HZ645" s="70"/>
      <c r="IA645" s="70"/>
      <c r="IB645" s="70"/>
      <c r="IC645" s="70"/>
      <c r="ID645" s="70"/>
      <c r="IE645" s="70"/>
      <c r="IF645" s="70"/>
      <c r="IG645" s="70"/>
      <c r="IH645" s="70"/>
      <c r="II645" s="70"/>
      <c r="IJ645" s="70"/>
      <c r="IK645" s="70"/>
      <c r="IL645" s="70"/>
      <c r="IM645" s="70"/>
      <c r="IN645" s="70"/>
      <c r="IO645" s="70"/>
      <c r="IP645" s="70"/>
      <c r="IQ645" s="70"/>
      <c r="IR645" s="70"/>
      <c r="IS645" s="70"/>
      <c r="IT645" s="70"/>
      <c r="IU645" s="70"/>
      <c r="IV645" s="70"/>
    </row>
    <row r="646" spans="1:256" s="93" customFormat="1" ht="8.25">
      <c r="A646" s="176" t="s">
        <v>112</v>
      </c>
      <c r="B646" s="189"/>
      <c r="C646" s="189"/>
      <c r="D646" s="190"/>
      <c r="E646" s="189"/>
      <c r="F646" s="92"/>
      <c r="G646" s="91"/>
      <c r="H646" s="96">
        <v>1.2817175976009687</v>
      </c>
      <c r="I646" s="96"/>
      <c r="J646" s="96"/>
      <c r="K646" s="94"/>
      <c r="L646" s="94"/>
      <c r="M646" s="96"/>
      <c r="N646" s="91" t="s">
        <v>2245</v>
      </c>
      <c r="O646" s="96" t="s">
        <v>2244</v>
      </c>
      <c r="P646" s="91"/>
      <c r="Q646" s="91"/>
      <c r="R646" s="91" t="s">
        <v>2243</v>
      </c>
      <c r="S646" s="91"/>
      <c r="T646" s="92"/>
      <c r="U646" s="92"/>
      <c r="V646" s="91"/>
      <c r="W646" s="91"/>
      <c r="X646" s="91"/>
      <c r="Y646" s="91"/>
      <c r="Z646" s="91"/>
      <c r="AA646" s="91"/>
      <c r="AB646" s="92"/>
      <c r="AC646" s="92"/>
      <c r="AD646" s="92"/>
      <c r="AE646" s="92"/>
      <c r="AF646" s="96"/>
      <c r="AG646" s="96"/>
      <c r="AH646" s="96"/>
      <c r="AI646" s="95"/>
      <c r="AJ646" s="91"/>
      <c r="AK646" s="94"/>
      <c r="AL646" s="79"/>
      <c r="AM646" s="79"/>
      <c r="AN646" s="79"/>
      <c r="AO646" s="79"/>
      <c r="AP646" s="79"/>
      <c r="AQ646" s="79"/>
      <c r="AR646" s="79"/>
      <c r="AS646" s="79"/>
      <c r="AT646" s="79"/>
      <c r="AU646" s="79"/>
      <c r="AV646" s="79"/>
      <c r="AW646" s="79"/>
      <c r="AX646" s="79"/>
      <c r="AY646" s="79"/>
      <c r="AZ646" s="79"/>
      <c r="BA646" s="79"/>
      <c r="BB646" s="79"/>
      <c r="BC646" s="79"/>
      <c r="BD646" s="79"/>
      <c r="BE646" s="79"/>
      <c r="BF646" s="79"/>
      <c r="BG646" s="79"/>
      <c r="BH646" s="79"/>
      <c r="BI646" s="79"/>
      <c r="BJ646" s="79"/>
      <c r="BK646" s="79"/>
      <c r="BL646" s="79"/>
      <c r="BM646" s="79"/>
      <c r="BN646" s="79"/>
      <c r="BO646" s="79"/>
      <c r="BP646" s="79"/>
      <c r="BQ646" s="79"/>
      <c r="BR646" s="79"/>
      <c r="BS646" s="79"/>
      <c r="BT646" s="79"/>
      <c r="BU646" s="79"/>
      <c r="BV646" s="79"/>
      <c r="BW646" s="79"/>
      <c r="BX646" s="79"/>
      <c r="BY646" s="79"/>
      <c r="BZ646" s="79"/>
      <c r="CA646" s="79"/>
      <c r="CB646" s="79"/>
      <c r="CC646" s="79"/>
      <c r="CD646" s="79"/>
      <c r="CE646" s="79"/>
      <c r="CF646" s="79"/>
      <c r="CG646" s="79"/>
      <c r="CH646" s="79"/>
      <c r="CI646" s="79"/>
      <c r="CJ646" s="79"/>
      <c r="CK646" s="79"/>
      <c r="CL646" s="79"/>
      <c r="CM646" s="79"/>
      <c r="CN646" s="79"/>
      <c r="CO646" s="79"/>
      <c r="CP646" s="79"/>
      <c r="CQ646" s="79"/>
      <c r="CR646" s="79"/>
      <c r="CS646" s="79"/>
      <c r="CT646" s="79"/>
      <c r="CU646" s="79"/>
      <c r="CV646" s="79"/>
      <c r="CW646" s="79"/>
      <c r="CX646" s="79"/>
      <c r="CY646" s="79"/>
      <c r="CZ646" s="79"/>
      <c r="DA646" s="79"/>
      <c r="DB646" s="79"/>
      <c r="DC646" s="79"/>
      <c r="DD646" s="79"/>
      <c r="DE646" s="79"/>
      <c r="DF646" s="79"/>
      <c r="DG646" s="79"/>
      <c r="DH646" s="79"/>
      <c r="DI646" s="79"/>
      <c r="DJ646" s="79"/>
      <c r="DK646" s="79"/>
      <c r="DL646" s="79"/>
      <c r="DM646" s="79"/>
      <c r="DN646" s="79"/>
      <c r="DO646" s="79"/>
      <c r="DP646" s="79"/>
      <c r="DQ646" s="79"/>
      <c r="DR646" s="79"/>
      <c r="DS646" s="79"/>
      <c r="DT646" s="79"/>
      <c r="DU646" s="79"/>
      <c r="DV646" s="79"/>
      <c r="DW646" s="79"/>
      <c r="DX646" s="79"/>
      <c r="DY646" s="79"/>
      <c r="DZ646" s="79"/>
      <c r="EA646" s="79"/>
      <c r="EB646" s="79"/>
      <c r="EC646" s="79"/>
      <c r="ED646" s="79"/>
      <c r="EE646" s="79"/>
      <c r="EF646" s="79"/>
      <c r="EG646" s="79"/>
      <c r="EH646" s="79"/>
      <c r="EI646" s="79"/>
      <c r="EJ646" s="79"/>
      <c r="EK646" s="79"/>
      <c r="EL646" s="79"/>
      <c r="EM646" s="79"/>
      <c r="EN646" s="79"/>
      <c r="EO646" s="79"/>
      <c r="EP646" s="79"/>
      <c r="EQ646" s="79"/>
      <c r="ER646" s="79"/>
      <c r="ES646" s="79"/>
      <c r="ET646" s="79"/>
      <c r="EU646" s="79"/>
      <c r="EV646" s="79"/>
      <c r="EW646" s="79"/>
      <c r="EX646" s="79"/>
      <c r="EY646" s="79"/>
      <c r="EZ646" s="79"/>
      <c r="FA646" s="79"/>
      <c r="FB646" s="79"/>
      <c r="FC646" s="79"/>
      <c r="FD646" s="79"/>
      <c r="FE646" s="79"/>
      <c r="FF646" s="79"/>
      <c r="FG646" s="79"/>
      <c r="FH646" s="79"/>
      <c r="FI646" s="79"/>
      <c r="FJ646" s="79"/>
      <c r="FK646" s="79"/>
      <c r="FL646" s="79"/>
      <c r="FM646" s="79"/>
      <c r="FN646" s="79"/>
      <c r="FO646" s="79"/>
      <c r="FP646" s="79"/>
      <c r="FQ646" s="79"/>
      <c r="FR646" s="79"/>
      <c r="FS646" s="79"/>
      <c r="FT646" s="79"/>
      <c r="FU646" s="79"/>
      <c r="FV646" s="79"/>
      <c r="FW646" s="79"/>
      <c r="FX646" s="79"/>
      <c r="FY646" s="79"/>
      <c r="FZ646" s="79"/>
      <c r="GA646" s="79"/>
      <c r="GB646" s="79"/>
      <c r="GC646" s="79"/>
      <c r="GD646" s="79"/>
      <c r="GE646" s="79"/>
      <c r="GF646" s="79"/>
      <c r="GG646" s="79"/>
      <c r="GH646" s="79"/>
      <c r="GI646" s="79"/>
      <c r="GJ646" s="79"/>
      <c r="GK646" s="79"/>
      <c r="GL646" s="79"/>
      <c r="GM646" s="79"/>
      <c r="GN646" s="79"/>
      <c r="GO646" s="79"/>
      <c r="GP646" s="79"/>
      <c r="GQ646" s="79"/>
      <c r="GR646" s="79"/>
      <c r="GS646" s="79"/>
      <c r="GT646" s="79"/>
      <c r="GU646" s="79"/>
      <c r="GV646" s="79"/>
      <c r="GW646" s="79"/>
      <c r="GX646" s="79"/>
      <c r="GY646" s="79"/>
      <c r="GZ646" s="79"/>
      <c r="HA646" s="79"/>
      <c r="HB646" s="79"/>
      <c r="HC646" s="79"/>
      <c r="HD646" s="79"/>
      <c r="HE646" s="79"/>
      <c r="HF646" s="79"/>
      <c r="HG646" s="79"/>
      <c r="HH646" s="79"/>
      <c r="HI646" s="79"/>
      <c r="HJ646" s="79"/>
      <c r="HK646" s="79"/>
      <c r="HL646" s="79"/>
      <c r="HM646" s="79"/>
      <c r="HN646" s="79"/>
      <c r="HO646" s="79"/>
      <c r="HP646" s="79"/>
      <c r="HQ646" s="79"/>
      <c r="HR646" s="79"/>
      <c r="HS646" s="79"/>
      <c r="HT646" s="79"/>
      <c r="HU646" s="79"/>
      <c r="HV646" s="79"/>
      <c r="HW646" s="79"/>
      <c r="HX646" s="79"/>
      <c r="HY646" s="79"/>
      <c r="HZ646" s="79"/>
      <c r="IA646" s="79"/>
      <c r="IB646" s="79"/>
      <c r="IC646" s="79"/>
      <c r="ID646" s="79"/>
      <c r="IE646" s="79"/>
      <c r="IF646" s="79"/>
      <c r="IG646" s="79"/>
      <c r="IH646" s="79"/>
      <c r="II646" s="79"/>
      <c r="IJ646" s="79"/>
      <c r="IK646" s="79"/>
      <c r="IL646" s="79"/>
      <c r="IM646" s="79"/>
      <c r="IN646" s="79"/>
      <c r="IO646" s="79"/>
      <c r="IP646" s="79"/>
      <c r="IQ646" s="79"/>
      <c r="IR646" s="79"/>
      <c r="IS646" s="79"/>
      <c r="IT646" s="79"/>
      <c r="IU646" s="79"/>
      <c r="IV646" s="79"/>
    </row>
    <row r="647" spans="1:256" s="90" customFormat="1" ht="8.25">
      <c r="A647" s="177" t="s">
        <v>113</v>
      </c>
      <c r="B647" s="191"/>
      <c r="C647" s="191"/>
      <c r="D647" s="192"/>
      <c r="E647" s="191"/>
      <c r="F647" s="92"/>
      <c r="G647" s="91"/>
      <c r="H647" s="91">
        <v>3</v>
      </c>
      <c r="I647" s="91">
        <v>1</v>
      </c>
      <c r="J647" s="91">
        <v>1</v>
      </c>
      <c r="K647" s="91"/>
      <c r="L647" s="91">
        <v>1</v>
      </c>
      <c r="M647" s="91">
        <v>1</v>
      </c>
      <c r="N647" s="91">
        <v>2</v>
      </c>
      <c r="O647" s="91">
        <v>2</v>
      </c>
      <c r="P647" s="91">
        <v>1</v>
      </c>
      <c r="Q647" s="91">
        <v>1</v>
      </c>
      <c r="R647" s="91">
        <v>2</v>
      </c>
      <c r="S647" s="91">
        <v>1</v>
      </c>
      <c r="T647" s="91">
        <v>1</v>
      </c>
      <c r="U647" s="91">
        <v>1</v>
      </c>
      <c r="V647" s="91"/>
      <c r="W647" s="91"/>
      <c r="X647" s="91"/>
      <c r="Y647" s="91"/>
      <c r="Z647" s="91"/>
      <c r="AA647" s="91"/>
      <c r="AB647" s="91"/>
      <c r="AC647" s="91"/>
      <c r="AD647" s="91">
        <v>1</v>
      </c>
      <c r="AE647" s="91">
        <v>1</v>
      </c>
      <c r="AF647" s="91"/>
      <c r="AG647" s="91">
        <v>1</v>
      </c>
      <c r="AH647" s="91">
        <v>1</v>
      </c>
      <c r="AI647" s="91">
        <v>1</v>
      </c>
      <c r="AJ647" s="91"/>
      <c r="AK647" s="91">
        <v>1</v>
      </c>
      <c r="AL647" s="76"/>
      <c r="AM647" s="76"/>
      <c r="AN647" s="76"/>
      <c r="AO647" s="76"/>
      <c r="AP647" s="76"/>
      <c r="AQ647" s="76"/>
      <c r="AR647" s="76"/>
      <c r="AS647" s="76"/>
      <c r="AT647" s="76"/>
      <c r="AU647" s="76"/>
      <c r="AV647" s="76"/>
      <c r="AW647" s="76"/>
      <c r="AX647" s="76"/>
      <c r="AY647" s="76"/>
      <c r="AZ647" s="76"/>
      <c r="BA647" s="76"/>
      <c r="BB647" s="76"/>
      <c r="BC647" s="76"/>
      <c r="BD647" s="76"/>
      <c r="BE647" s="76"/>
      <c r="BF647" s="76"/>
      <c r="BG647" s="76"/>
      <c r="BH647" s="76"/>
      <c r="BI647" s="76"/>
      <c r="BJ647" s="76"/>
      <c r="BK647" s="76"/>
      <c r="BL647" s="76"/>
      <c r="BM647" s="76"/>
      <c r="BN647" s="76"/>
      <c r="BO647" s="76"/>
      <c r="BP647" s="76"/>
      <c r="BQ647" s="76"/>
      <c r="BR647" s="76"/>
      <c r="BS647" s="76"/>
      <c r="BT647" s="76"/>
      <c r="BU647" s="76"/>
      <c r="BV647" s="76"/>
      <c r="BW647" s="76"/>
      <c r="BX647" s="76"/>
      <c r="BY647" s="76"/>
      <c r="BZ647" s="76"/>
      <c r="CA647" s="76"/>
      <c r="CB647" s="76"/>
      <c r="CC647" s="76"/>
      <c r="CD647" s="76"/>
      <c r="CE647" s="76"/>
      <c r="CF647" s="76"/>
      <c r="CG647" s="76"/>
      <c r="CH647" s="76"/>
      <c r="CI647" s="76"/>
      <c r="CJ647" s="76"/>
      <c r="CK647" s="76"/>
      <c r="CL647" s="76"/>
      <c r="CM647" s="76"/>
      <c r="CN647" s="76"/>
      <c r="CO647" s="76"/>
      <c r="CP647" s="76"/>
      <c r="CQ647" s="76"/>
      <c r="CR647" s="76"/>
      <c r="CS647" s="76"/>
      <c r="CT647" s="76"/>
      <c r="CU647" s="76"/>
      <c r="CV647" s="76"/>
      <c r="CW647" s="76"/>
      <c r="CX647" s="76"/>
      <c r="CY647" s="76"/>
      <c r="CZ647" s="76"/>
      <c r="DA647" s="76"/>
      <c r="DB647" s="76"/>
      <c r="DC647" s="76"/>
      <c r="DD647" s="76"/>
      <c r="DE647" s="76"/>
      <c r="DF647" s="76"/>
      <c r="DG647" s="76"/>
      <c r="DH647" s="76"/>
      <c r="DI647" s="76"/>
      <c r="DJ647" s="76"/>
      <c r="DK647" s="76"/>
      <c r="DL647" s="76"/>
      <c r="DM647" s="76"/>
      <c r="DN647" s="76"/>
      <c r="DO647" s="76"/>
      <c r="DP647" s="76"/>
      <c r="DQ647" s="76"/>
      <c r="DR647" s="76"/>
      <c r="DS647" s="76"/>
      <c r="DT647" s="76"/>
      <c r="DU647" s="76"/>
      <c r="DV647" s="76"/>
      <c r="DW647" s="76"/>
      <c r="DX647" s="76"/>
      <c r="DY647" s="76"/>
      <c r="DZ647" s="76"/>
      <c r="EA647" s="76"/>
      <c r="EB647" s="76"/>
      <c r="EC647" s="76"/>
      <c r="ED647" s="76"/>
      <c r="EE647" s="76"/>
      <c r="EF647" s="76"/>
      <c r="EG647" s="76"/>
      <c r="EH647" s="76"/>
      <c r="EI647" s="76"/>
      <c r="EJ647" s="76"/>
      <c r="EK647" s="76"/>
      <c r="EL647" s="76"/>
      <c r="EM647" s="76"/>
      <c r="EN647" s="76"/>
      <c r="EO647" s="76"/>
      <c r="EP647" s="76"/>
      <c r="EQ647" s="76"/>
      <c r="ER647" s="76"/>
      <c r="ES647" s="76"/>
      <c r="ET647" s="76"/>
      <c r="EU647" s="76"/>
      <c r="EV647" s="76"/>
      <c r="EW647" s="76"/>
      <c r="EX647" s="76"/>
      <c r="EY647" s="76"/>
      <c r="EZ647" s="76"/>
      <c r="FA647" s="76"/>
      <c r="FB647" s="76"/>
      <c r="FC647" s="76"/>
      <c r="FD647" s="76"/>
      <c r="FE647" s="76"/>
      <c r="FF647" s="76"/>
      <c r="FG647" s="76"/>
      <c r="FH647" s="76"/>
      <c r="FI647" s="76"/>
      <c r="FJ647" s="76"/>
      <c r="FK647" s="76"/>
      <c r="FL647" s="76"/>
      <c r="FM647" s="76"/>
      <c r="FN647" s="76"/>
      <c r="FO647" s="76"/>
      <c r="FP647" s="76"/>
      <c r="FQ647" s="76"/>
      <c r="FR647" s="76"/>
      <c r="FS647" s="76"/>
      <c r="FT647" s="76"/>
      <c r="FU647" s="76"/>
      <c r="FV647" s="76"/>
      <c r="FW647" s="76"/>
      <c r="FX647" s="76"/>
      <c r="FY647" s="76"/>
      <c r="FZ647" s="76"/>
      <c r="GA647" s="76"/>
      <c r="GB647" s="76"/>
      <c r="GC647" s="76"/>
      <c r="GD647" s="76"/>
      <c r="GE647" s="76"/>
      <c r="GF647" s="76"/>
      <c r="GG647" s="76"/>
      <c r="GH647" s="76"/>
      <c r="GI647" s="76"/>
      <c r="GJ647" s="76"/>
      <c r="GK647" s="76"/>
      <c r="GL647" s="76"/>
      <c r="GM647" s="76"/>
      <c r="GN647" s="76"/>
      <c r="GO647" s="76"/>
      <c r="GP647" s="76"/>
      <c r="GQ647" s="76"/>
      <c r="GR647" s="76"/>
      <c r="GS647" s="76"/>
      <c r="GT647" s="76"/>
      <c r="GU647" s="76"/>
      <c r="GV647" s="76"/>
      <c r="GW647" s="76"/>
      <c r="GX647" s="76"/>
      <c r="GY647" s="76"/>
      <c r="GZ647" s="76"/>
      <c r="HA647" s="76"/>
      <c r="HB647" s="76"/>
      <c r="HC647" s="76"/>
      <c r="HD647" s="76"/>
      <c r="HE647" s="76"/>
      <c r="HF647" s="76"/>
      <c r="HG647" s="76"/>
      <c r="HH647" s="76"/>
      <c r="HI647" s="76"/>
      <c r="HJ647" s="76"/>
      <c r="HK647" s="76"/>
      <c r="HL647" s="76"/>
      <c r="HM647" s="76"/>
      <c r="HN647" s="76"/>
      <c r="HO647" s="76"/>
      <c r="HP647" s="76"/>
      <c r="HQ647" s="76"/>
      <c r="HR647" s="76"/>
      <c r="HS647" s="76"/>
      <c r="HT647" s="76"/>
      <c r="HU647" s="76"/>
      <c r="HV647" s="76"/>
      <c r="HW647" s="76"/>
      <c r="HX647" s="76"/>
      <c r="HY647" s="76"/>
      <c r="HZ647" s="76"/>
      <c r="IA647" s="76"/>
      <c r="IB647" s="76"/>
      <c r="IC647" s="76"/>
      <c r="ID647" s="76"/>
      <c r="IE647" s="76"/>
      <c r="IF647" s="76"/>
      <c r="IG647" s="76"/>
      <c r="IH647" s="76"/>
      <c r="II647" s="76"/>
      <c r="IJ647" s="76"/>
      <c r="IK647" s="76"/>
      <c r="IL647" s="76"/>
      <c r="IM647" s="76"/>
      <c r="IN647" s="76"/>
      <c r="IO647" s="76"/>
      <c r="IP647" s="76"/>
      <c r="IQ647" s="76"/>
      <c r="IR647" s="76"/>
      <c r="IS647" s="76"/>
      <c r="IT647" s="76"/>
      <c r="IU647" s="76"/>
      <c r="IV647" s="76"/>
    </row>
    <row r="648" spans="1:256" s="70" customFormat="1" ht="22.5">
      <c r="A648" s="178" t="s">
        <v>1491</v>
      </c>
      <c r="B648" s="163" t="s">
        <v>1489</v>
      </c>
      <c r="C648" s="174" t="s">
        <v>1492</v>
      </c>
      <c r="D648" s="179" t="s">
        <v>1490</v>
      </c>
      <c r="E648" s="174" t="s">
        <v>1493</v>
      </c>
      <c r="F648" s="74">
        <v>1</v>
      </c>
      <c r="G648" s="73" t="s">
        <v>2242</v>
      </c>
      <c r="H648" s="75">
        <v>75.25</v>
      </c>
      <c r="I648" s="75">
        <v>19.260000000000002</v>
      </c>
      <c r="J648" s="75">
        <v>2.7</v>
      </c>
      <c r="K648" s="71">
        <v>0</v>
      </c>
      <c r="L648" s="71">
        <v>0</v>
      </c>
      <c r="M648" s="75">
        <v>2.79</v>
      </c>
      <c r="N648" s="73">
        <v>327</v>
      </c>
      <c r="O648" s="75">
        <v>2.2999999999999998</v>
      </c>
      <c r="P648" s="73">
        <v>38.105520090123925</v>
      </c>
      <c r="Q648" s="73">
        <v>175</v>
      </c>
      <c r="R648" s="73">
        <v>338</v>
      </c>
      <c r="S648" s="73">
        <v>40</v>
      </c>
      <c r="T648" s="74">
        <v>1.5985730379271501</v>
      </c>
      <c r="U648" s="74">
        <v>0.19610401802478411</v>
      </c>
      <c r="V648" s="73">
        <v>8.3677685950413228</v>
      </c>
      <c r="W648" s="73">
        <v>8.3677685950413228</v>
      </c>
      <c r="X648" s="73">
        <v>0</v>
      </c>
      <c r="Y648" s="73">
        <v>0</v>
      </c>
      <c r="Z648" s="73">
        <v>0</v>
      </c>
      <c r="AA648" s="73">
        <v>0</v>
      </c>
      <c r="AB648" s="74"/>
      <c r="AC648" s="74" t="s">
        <v>127</v>
      </c>
      <c r="AD648" s="74">
        <v>5.1117161096507713E-2</v>
      </c>
      <c r="AE648" s="74">
        <v>0.2379271498310177</v>
      </c>
      <c r="AF648" s="75" t="s">
        <v>3456</v>
      </c>
      <c r="AG648" s="73">
        <v>13.033946676680438</v>
      </c>
      <c r="AH648" s="75"/>
      <c r="AI648" s="72">
        <v>0.13290461885092003</v>
      </c>
      <c r="AJ648" s="73">
        <v>8.3646263612467155</v>
      </c>
      <c r="AK648" s="71" t="s">
        <v>120</v>
      </c>
    </row>
    <row r="649" spans="1:256" s="41" customFormat="1" ht="8.25">
      <c r="A649" s="197" t="s">
        <v>112</v>
      </c>
      <c r="B649" s="193"/>
      <c r="C649" s="193"/>
      <c r="D649" s="194"/>
      <c r="E649" s="181"/>
      <c r="F649" s="43"/>
      <c r="G649" s="34"/>
      <c r="H649" s="44"/>
      <c r="I649" s="44"/>
      <c r="J649" s="44"/>
      <c r="K649" s="44"/>
      <c r="L649" s="44"/>
      <c r="M649" s="44"/>
      <c r="N649" s="34"/>
      <c r="O649" s="44"/>
      <c r="P649" s="34"/>
      <c r="Q649" s="34"/>
      <c r="R649" s="34"/>
      <c r="S649" s="34"/>
      <c r="T649" s="43"/>
      <c r="U649" s="43"/>
      <c r="V649" s="34"/>
      <c r="W649" s="34"/>
      <c r="X649" s="34"/>
      <c r="Y649" s="34"/>
      <c r="Z649" s="34"/>
      <c r="AA649" s="34"/>
      <c r="AB649" s="34"/>
      <c r="AC649" s="43"/>
      <c r="AD649" s="43"/>
      <c r="AE649" s="43"/>
      <c r="AF649" s="43"/>
      <c r="AG649" s="43"/>
      <c r="AH649" s="43"/>
      <c r="AI649" s="42"/>
      <c r="AJ649" s="34"/>
      <c r="AK649" s="44"/>
    </row>
    <row r="650" spans="1:256" s="33" customFormat="1" ht="8.25">
      <c r="A650" s="198" t="s">
        <v>113</v>
      </c>
      <c r="B650" s="195"/>
      <c r="C650" s="195"/>
      <c r="D650" s="196"/>
      <c r="E650" s="171"/>
      <c r="F650" s="34"/>
      <c r="G650" s="34"/>
      <c r="H650" s="34">
        <v>1</v>
      </c>
      <c r="I650" s="34">
        <v>1</v>
      </c>
      <c r="J650" s="34">
        <v>1</v>
      </c>
      <c r="K650" s="34"/>
      <c r="L650" s="34">
        <v>1</v>
      </c>
      <c r="M650" s="34">
        <v>1</v>
      </c>
      <c r="N650" s="34">
        <v>1</v>
      </c>
      <c r="O650" s="34">
        <v>1</v>
      </c>
      <c r="P650" s="34">
        <v>1</v>
      </c>
      <c r="Q650" s="34">
        <v>1</v>
      </c>
      <c r="R650" s="34">
        <v>1</v>
      </c>
      <c r="S650" s="34">
        <v>1</v>
      </c>
      <c r="T650" s="34">
        <v>1</v>
      </c>
      <c r="U650" s="34">
        <v>1</v>
      </c>
      <c r="V650" s="34"/>
      <c r="W650" s="34">
        <v>1</v>
      </c>
      <c r="X650" s="34"/>
      <c r="Y650" s="34">
        <v>1</v>
      </c>
      <c r="Z650" s="34">
        <v>1</v>
      </c>
      <c r="AA650" s="34">
        <v>1</v>
      </c>
      <c r="AB650" s="34"/>
      <c r="AC650" s="34">
        <v>1</v>
      </c>
      <c r="AD650" s="34">
        <v>1</v>
      </c>
      <c r="AE650" s="34">
        <v>1</v>
      </c>
      <c r="AF650" s="34">
        <v>1</v>
      </c>
      <c r="AG650" s="34">
        <v>1</v>
      </c>
      <c r="AH650" s="34"/>
      <c r="AI650" s="34">
        <v>1</v>
      </c>
      <c r="AJ650" s="34">
        <v>1</v>
      </c>
      <c r="AK650" s="34">
        <v>1</v>
      </c>
    </row>
    <row r="651" spans="1:256" s="83" customFormat="1" ht="45">
      <c r="A651" s="175" t="s">
        <v>1533</v>
      </c>
      <c r="B651" s="188" t="s">
        <v>1534</v>
      </c>
      <c r="C651" s="173" t="s">
        <v>1531</v>
      </c>
      <c r="D651" s="186" t="s">
        <v>1529</v>
      </c>
      <c r="E651" s="173" t="s">
        <v>1535</v>
      </c>
      <c r="F651" s="86"/>
      <c r="G651" s="85" t="s">
        <v>2241</v>
      </c>
      <c r="H651" s="88">
        <v>70.55</v>
      </c>
      <c r="I651" s="88">
        <v>17.408571428571431</v>
      </c>
      <c r="J651" s="88">
        <v>11.701666666666668</v>
      </c>
      <c r="K651" s="84">
        <v>0</v>
      </c>
      <c r="L651" s="84">
        <v>0</v>
      </c>
      <c r="M651" s="88">
        <v>1.7380000000000002</v>
      </c>
      <c r="N651" s="85">
        <v>226.84000000000003</v>
      </c>
      <c r="O651" s="88">
        <v>0.56555555555555559</v>
      </c>
      <c r="P651" s="85">
        <v>21.272500000000001</v>
      </c>
      <c r="Q651" s="85">
        <v>151.22</v>
      </c>
      <c r="R651" s="85">
        <v>266.65000000000003</v>
      </c>
      <c r="S651" s="85">
        <v>43.1</v>
      </c>
      <c r="T651" s="86">
        <v>0.7403333333333334</v>
      </c>
      <c r="U651" s="86">
        <v>2.52375E-2</v>
      </c>
      <c r="V651" s="85"/>
      <c r="W651" s="85"/>
      <c r="X651" s="85"/>
      <c r="Y651" s="85"/>
      <c r="Z651" s="85"/>
      <c r="AA651" s="85"/>
      <c r="AB651" s="86"/>
      <c r="AC651" s="86"/>
      <c r="AD651" s="86">
        <v>2.2653846153846156E-2</v>
      </c>
      <c r="AE651" s="86">
        <v>6.7961538461538462E-2</v>
      </c>
      <c r="AF651" s="88" t="s">
        <v>144</v>
      </c>
      <c r="AG651" s="88">
        <v>3.5113461538461546</v>
      </c>
      <c r="AH651" s="88"/>
      <c r="AI651" s="87">
        <v>0.32929033217538589</v>
      </c>
      <c r="AJ651" s="85"/>
      <c r="AK651" s="84" t="s">
        <v>120</v>
      </c>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0"/>
      <c r="DD651" s="70"/>
      <c r="DE651" s="70"/>
      <c r="DF651" s="70"/>
      <c r="DG651" s="70"/>
      <c r="DH651" s="70"/>
      <c r="DI651" s="70"/>
      <c r="DJ651" s="70"/>
      <c r="DK651" s="70"/>
      <c r="DL651" s="70"/>
      <c r="DM651" s="70"/>
      <c r="DN651" s="70"/>
      <c r="DO651" s="70"/>
      <c r="DP651" s="70"/>
      <c r="DQ651" s="70"/>
      <c r="DR651" s="70"/>
      <c r="DS651" s="70"/>
      <c r="DT651" s="70"/>
      <c r="DU651" s="70"/>
      <c r="DV651" s="70"/>
      <c r="DW651" s="70"/>
      <c r="DX651" s="70"/>
      <c r="DY651" s="70"/>
      <c r="DZ651" s="70"/>
      <c r="EA651" s="70"/>
      <c r="EB651" s="70"/>
      <c r="EC651" s="70"/>
      <c r="ED651" s="70"/>
      <c r="EE651" s="70"/>
      <c r="EF651" s="70"/>
      <c r="EG651" s="70"/>
      <c r="EH651" s="70"/>
      <c r="EI651" s="70"/>
      <c r="EJ651" s="70"/>
      <c r="EK651" s="70"/>
      <c r="EL651" s="70"/>
      <c r="EM651" s="70"/>
      <c r="EN651" s="70"/>
      <c r="EO651" s="70"/>
      <c r="EP651" s="70"/>
      <c r="EQ651" s="70"/>
      <c r="ER651" s="70"/>
      <c r="ES651" s="70"/>
      <c r="ET651" s="70"/>
      <c r="EU651" s="70"/>
      <c r="EV651" s="70"/>
      <c r="EW651" s="70"/>
      <c r="EX651" s="70"/>
      <c r="EY651" s="70"/>
      <c r="EZ651" s="70"/>
      <c r="FA651" s="70"/>
      <c r="FB651" s="70"/>
      <c r="FC651" s="70"/>
      <c r="FD651" s="70"/>
      <c r="FE651" s="70"/>
      <c r="FF651" s="70"/>
      <c r="FG651" s="70"/>
      <c r="FH651" s="70"/>
      <c r="FI651" s="70"/>
      <c r="FJ651" s="70"/>
      <c r="FK651" s="70"/>
      <c r="FL651" s="70"/>
      <c r="FM651" s="70"/>
      <c r="FN651" s="70"/>
      <c r="FO651" s="70"/>
      <c r="FP651" s="70"/>
      <c r="FQ651" s="70"/>
      <c r="FR651" s="70"/>
      <c r="FS651" s="70"/>
      <c r="FT651" s="70"/>
      <c r="FU651" s="70"/>
      <c r="FV651" s="70"/>
      <c r="FW651" s="70"/>
      <c r="FX651" s="70"/>
      <c r="FY651" s="70"/>
      <c r="FZ651" s="70"/>
      <c r="GA651" s="70"/>
      <c r="GB651" s="70"/>
      <c r="GC651" s="70"/>
      <c r="GD651" s="70"/>
      <c r="GE651" s="70"/>
      <c r="GF651" s="70"/>
      <c r="GG651" s="70"/>
      <c r="GH651" s="70"/>
      <c r="GI651" s="70"/>
      <c r="GJ651" s="70"/>
      <c r="GK651" s="70"/>
      <c r="GL651" s="70"/>
      <c r="GM651" s="70"/>
      <c r="GN651" s="70"/>
      <c r="GO651" s="70"/>
      <c r="GP651" s="70"/>
      <c r="GQ651" s="70"/>
      <c r="GR651" s="70"/>
      <c r="GS651" s="70"/>
      <c r="GT651" s="70"/>
      <c r="GU651" s="70"/>
      <c r="GV651" s="70"/>
      <c r="GW651" s="70"/>
      <c r="GX651" s="70"/>
      <c r="GY651" s="70"/>
      <c r="GZ651" s="70"/>
      <c r="HA651" s="70"/>
      <c r="HB651" s="70"/>
      <c r="HC651" s="70"/>
      <c r="HD651" s="70"/>
      <c r="HE651" s="70"/>
      <c r="HF651" s="70"/>
      <c r="HG651" s="70"/>
      <c r="HH651" s="70"/>
      <c r="HI651" s="70"/>
      <c r="HJ651" s="70"/>
      <c r="HK651" s="70"/>
      <c r="HL651" s="70"/>
      <c r="HM651" s="70"/>
      <c r="HN651" s="70"/>
      <c r="HO651" s="70"/>
      <c r="HP651" s="70"/>
      <c r="HQ651" s="70"/>
      <c r="HR651" s="70"/>
      <c r="HS651" s="70"/>
      <c r="HT651" s="70"/>
      <c r="HU651" s="70"/>
      <c r="HV651" s="70"/>
      <c r="HW651" s="70"/>
      <c r="HX651" s="70"/>
      <c r="HY651" s="70"/>
      <c r="HZ651" s="70"/>
      <c r="IA651" s="70"/>
      <c r="IB651" s="70"/>
      <c r="IC651" s="70"/>
      <c r="ID651" s="70"/>
      <c r="IE651" s="70"/>
      <c r="IF651" s="70"/>
      <c r="IG651" s="70"/>
      <c r="IH651" s="70"/>
      <c r="II651" s="70"/>
      <c r="IJ651" s="70"/>
      <c r="IK651" s="70"/>
      <c r="IL651" s="70"/>
      <c r="IM651" s="70"/>
      <c r="IN651" s="70"/>
      <c r="IO651" s="70"/>
      <c r="IP651" s="70"/>
      <c r="IQ651" s="70"/>
      <c r="IR651" s="70"/>
      <c r="IS651" s="70"/>
      <c r="IT651" s="70"/>
      <c r="IU651" s="70"/>
      <c r="IV651" s="70"/>
    </row>
    <row r="652" spans="1:256" s="93" customFormat="1" ht="8.25">
      <c r="A652" s="176" t="s">
        <v>112</v>
      </c>
      <c r="B652" s="189"/>
      <c r="C652" s="189"/>
      <c r="D652" s="190"/>
      <c r="E652" s="189"/>
      <c r="F652" s="92"/>
      <c r="G652" s="91"/>
      <c r="H652" s="96">
        <v>4.1029675671570738</v>
      </c>
      <c r="I652" s="96">
        <v>1.7874509650283978</v>
      </c>
      <c r="J652" s="96">
        <v>3.6894466613120507</v>
      </c>
      <c r="K652" s="94"/>
      <c r="L652" s="94"/>
      <c r="M652" s="96">
        <v>0.41871231173682877</v>
      </c>
      <c r="N652" s="91">
        <v>10.185322773481456</v>
      </c>
      <c r="O652" s="96">
        <v>0.63843776343334968</v>
      </c>
      <c r="P652" s="91">
        <v>2.9244301439197744</v>
      </c>
      <c r="Q652" s="91">
        <v>34.445287534484791</v>
      </c>
      <c r="R652" s="91">
        <v>123.27983411734458</v>
      </c>
      <c r="S652" s="91" t="s">
        <v>2237</v>
      </c>
      <c r="T652" s="92">
        <v>0.37159207024190732</v>
      </c>
      <c r="U652" s="92">
        <v>1.4178294149861609E-2</v>
      </c>
      <c r="V652" s="91"/>
      <c r="W652" s="91"/>
      <c r="X652" s="91"/>
      <c r="Y652" s="91"/>
      <c r="Z652" s="91"/>
      <c r="AA652" s="91"/>
      <c r="AB652" s="92"/>
      <c r="AC652" s="92"/>
      <c r="AD652" s="92"/>
      <c r="AE652" s="92"/>
      <c r="AF652" s="96"/>
      <c r="AG652" s="96"/>
      <c r="AH652" s="96"/>
      <c r="AI652" s="95"/>
      <c r="AJ652" s="91"/>
      <c r="AK652" s="94"/>
      <c r="AL652" s="79"/>
      <c r="AM652" s="79"/>
      <c r="AN652" s="79"/>
      <c r="AO652" s="79"/>
      <c r="AP652" s="79"/>
      <c r="AQ652" s="79"/>
      <c r="AR652" s="79"/>
      <c r="AS652" s="79"/>
      <c r="AT652" s="79"/>
      <c r="AU652" s="79"/>
      <c r="AV652" s="79"/>
      <c r="AW652" s="79"/>
      <c r="AX652" s="79"/>
      <c r="AY652" s="79"/>
      <c r="AZ652" s="79"/>
      <c r="BA652" s="79"/>
      <c r="BB652" s="79"/>
      <c r="BC652" s="79"/>
      <c r="BD652" s="79"/>
      <c r="BE652" s="79"/>
      <c r="BF652" s="79"/>
      <c r="BG652" s="79"/>
      <c r="BH652" s="79"/>
      <c r="BI652" s="79"/>
      <c r="BJ652" s="79"/>
      <c r="BK652" s="79"/>
      <c r="BL652" s="79"/>
      <c r="BM652" s="79"/>
      <c r="BN652" s="79"/>
      <c r="BO652" s="79"/>
      <c r="BP652" s="79"/>
      <c r="BQ652" s="79"/>
      <c r="BR652" s="79"/>
      <c r="BS652" s="79"/>
      <c r="BT652" s="79"/>
      <c r="BU652" s="79"/>
      <c r="BV652" s="79"/>
      <c r="BW652" s="79"/>
      <c r="BX652" s="79"/>
      <c r="BY652" s="79"/>
      <c r="BZ652" s="79"/>
      <c r="CA652" s="79"/>
      <c r="CB652" s="79"/>
      <c r="CC652" s="79"/>
      <c r="CD652" s="79"/>
      <c r="CE652" s="79"/>
      <c r="CF652" s="79"/>
      <c r="CG652" s="79"/>
      <c r="CH652" s="79"/>
      <c r="CI652" s="79"/>
      <c r="CJ652" s="79"/>
      <c r="CK652" s="79"/>
      <c r="CL652" s="79"/>
      <c r="CM652" s="79"/>
      <c r="CN652" s="79"/>
      <c r="CO652" s="79"/>
      <c r="CP652" s="79"/>
      <c r="CQ652" s="79"/>
      <c r="CR652" s="79"/>
      <c r="CS652" s="79"/>
      <c r="CT652" s="79"/>
      <c r="CU652" s="79"/>
      <c r="CV652" s="79"/>
      <c r="CW652" s="79"/>
      <c r="CX652" s="79"/>
      <c r="CY652" s="79"/>
      <c r="CZ652" s="79"/>
      <c r="DA652" s="79"/>
      <c r="DB652" s="79"/>
      <c r="DC652" s="79"/>
      <c r="DD652" s="79"/>
      <c r="DE652" s="79"/>
      <c r="DF652" s="79"/>
      <c r="DG652" s="79"/>
      <c r="DH652" s="79"/>
      <c r="DI652" s="79"/>
      <c r="DJ652" s="79"/>
      <c r="DK652" s="79"/>
      <c r="DL652" s="79"/>
      <c r="DM652" s="79"/>
      <c r="DN652" s="79"/>
      <c r="DO652" s="79"/>
      <c r="DP652" s="79"/>
      <c r="DQ652" s="79"/>
      <c r="DR652" s="79"/>
      <c r="DS652" s="79"/>
      <c r="DT652" s="79"/>
      <c r="DU652" s="79"/>
      <c r="DV652" s="79"/>
      <c r="DW652" s="79"/>
      <c r="DX652" s="79"/>
      <c r="DY652" s="79"/>
      <c r="DZ652" s="79"/>
      <c r="EA652" s="79"/>
      <c r="EB652" s="79"/>
      <c r="EC652" s="79"/>
      <c r="ED652" s="79"/>
      <c r="EE652" s="79"/>
      <c r="EF652" s="79"/>
      <c r="EG652" s="79"/>
      <c r="EH652" s="79"/>
      <c r="EI652" s="79"/>
      <c r="EJ652" s="79"/>
      <c r="EK652" s="79"/>
      <c r="EL652" s="79"/>
      <c r="EM652" s="79"/>
      <c r="EN652" s="79"/>
      <c r="EO652" s="79"/>
      <c r="EP652" s="79"/>
      <c r="EQ652" s="79"/>
      <c r="ER652" s="79"/>
      <c r="ES652" s="79"/>
      <c r="ET652" s="79"/>
      <c r="EU652" s="79"/>
      <c r="EV652" s="79"/>
      <c r="EW652" s="79"/>
      <c r="EX652" s="79"/>
      <c r="EY652" s="79"/>
      <c r="EZ652" s="79"/>
      <c r="FA652" s="79"/>
      <c r="FB652" s="79"/>
      <c r="FC652" s="79"/>
      <c r="FD652" s="79"/>
      <c r="FE652" s="79"/>
      <c r="FF652" s="79"/>
      <c r="FG652" s="79"/>
      <c r="FH652" s="79"/>
      <c r="FI652" s="79"/>
      <c r="FJ652" s="79"/>
      <c r="FK652" s="79"/>
      <c r="FL652" s="79"/>
      <c r="FM652" s="79"/>
      <c r="FN652" s="79"/>
      <c r="FO652" s="79"/>
      <c r="FP652" s="79"/>
      <c r="FQ652" s="79"/>
      <c r="FR652" s="79"/>
      <c r="FS652" s="79"/>
      <c r="FT652" s="79"/>
      <c r="FU652" s="79"/>
      <c r="FV652" s="79"/>
      <c r="FW652" s="79"/>
      <c r="FX652" s="79"/>
      <c r="FY652" s="79"/>
      <c r="FZ652" s="79"/>
      <c r="GA652" s="79"/>
      <c r="GB652" s="79"/>
      <c r="GC652" s="79"/>
      <c r="GD652" s="79"/>
      <c r="GE652" s="79"/>
      <c r="GF652" s="79"/>
      <c r="GG652" s="79"/>
      <c r="GH652" s="79"/>
      <c r="GI652" s="79"/>
      <c r="GJ652" s="79"/>
      <c r="GK652" s="79"/>
      <c r="GL652" s="79"/>
      <c r="GM652" s="79"/>
      <c r="GN652" s="79"/>
      <c r="GO652" s="79"/>
      <c r="GP652" s="79"/>
      <c r="GQ652" s="79"/>
      <c r="GR652" s="79"/>
      <c r="GS652" s="79"/>
      <c r="GT652" s="79"/>
      <c r="GU652" s="79"/>
      <c r="GV652" s="79"/>
      <c r="GW652" s="79"/>
      <c r="GX652" s="79"/>
      <c r="GY652" s="79"/>
      <c r="GZ652" s="79"/>
      <c r="HA652" s="79"/>
      <c r="HB652" s="79"/>
      <c r="HC652" s="79"/>
      <c r="HD652" s="79"/>
      <c r="HE652" s="79"/>
      <c r="HF652" s="79"/>
      <c r="HG652" s="79"/>
      <c r="HH652" s="79"/>
      <c r="HI652" s="79"/>
      <c r="HJ652" s="79"/>
      <c r="HK652" s="79"/>
      <c r="HL652" s="79"/>
      <c r="HM652" s="79"/>
      <c r="HN652" s="79"/>
      <c r="HO652" s="79"/>
      <c r="HP652" s="79"/>
      <c r="HQ652" s="79"/>
      <c r="HR652" s="79"/>
      <c r="HS652" s="79"/>
      <c r="HT652" s="79"/>
      <c r="HU652" s="79"/>
      <c r="HV652" s="79"/>
      <c r="HW652" s="79"/>
      <c r="HX652" s="79"/>
      <c r="HY652" s="79"/>
      <c r="HZ652" s="79"/>
      <c r="IA652" s="79"/>
      <c r="IB652" s="79"/>
      <c r="IC652" s="79"/>
      <c r="ID652" s="79"/>
      <c r="IE652" s="79"/>
      <c r="IF652" s="79"/>
      <c r="IG652" s="79"/>
      <c r="IH652" s="79"/>
      <c r="II652" s="79"/>
      <c r="IJ652" s="79"/>
      <c r="IK652" s="79"/>
      <c r="IL652" s="79"/>
      <c r="IM652" s="79"/>
      <c r="IN652" s="79"/>
      <c r="IO652" s="79"/>
      <c r="IP652" s="79"/>
      <c r="IQ652" s="79"/>
      <c r="IR652" s="79"/>
      <c r="IS652" s="79"/>
      <c r="IT652" s="79"/>
      <c r="IU652" s="79"/>
      <c r="IV652" s="79"/>
    </row>
    <row r="653" spans="1:256" s="90" customFormat="1" ht="8.25">
      <c r="A653" s="177" t="s">
        <v>113</v>
      </c>
      <c r="B653" s="191"/>
      <c r="C653" s="191"/>
      <c r="D653" s="192"/>
      <c r="E653" s="191"/>
      <c r="F653" s="92"/>
      <c r="G653" s="91"/>
      <c r="H653" s="91">
        <v>8</v>
      </c>
      <c r="I653" s="91">
        <v>7</v>
      </c>
      <c r="J653" s="91">
        <v>6</v>
      </c>
      <c r="K653" s="91"/>
      <c r="L653" s="91">
        <v>1</v>
      </c>
      <c r="M653" s="91">
        <v>5</v>
      </c>
      <c r="N653" s="91">
        <v>4</v>
      </c>
      <c r="O653" s="91">
        <v>9</v>
      </c>
      <c r="P653" s="91">
        <v>4</v>
      </c>
      <c r="Q653" s="91">
        <v>7</v>
      </c>
      <c r="R653" s="91">
        <v>3</v>
      </c>
      <c r="S653" s="91">
        <v>2</v>
      </c>
      <c r="T653" s="91">
        <v>6</v>
      </c>
      <c r="U653" s="91">
        <v>4</v>
      </c>
      <c r="V653" s="91"/>
      <c r="W653" s="91"/>
      <c r="X653" s="91"/>
      <c r="Y653" s="91"/>
      <c r="Z653" s="91"/>
      <c r="AA653" s="91"/>
      <c r="AB653" s="91"/>
      <c r="AC653" s="91"/>
      <c r="AD653" s="91">
        <v>1</v>
      </c>
      <c r="AE653" s="91">
        <v>1</v>
      </c>
      <c r="AF653" s="91">
        <v>1</v>
      </c>
      <c r="AG653" s="91">
        <v>1</v>
      </c>
      <c r="AH653" s="91"/>
      <c r="AI653" s="91">
        <v>1</v>
      </c>
      <c r="AJ653" s="91"/>
      <c r="AK653" s="91">
        <v>1</v>
      </c>
      <c r="AL653" s="76"/>
      <c r="AM653" s="76"/>
      <c r="AN653" s="76"/>
      <c r="AO653" s="76"/>
      <c r="AP653" s="76"/>
      <c r="AQ653" s="76"/>
      <c r="AR653" s="76"/>
      <c r="AS653" s="76"/>
      <c r="AT653" s="76"/>
      <c r="AU653" s="76"/>
      <c r="AV653" s="76"/>
      <c r="AW653" s="76"/>
      <c r="AX653" s="76"/>
      <c r="AY653" s="76"/>
      <c r="AZ653" s="76"/>
      <c r="BA653" s="76"/>
      <c r="BB653" s="76"/>
      <c r="BC653" s="76"/>
      <c r="BD653" s="76"/>
      <c r="BE653" s="76"/>
      <c r="BF653" s="76"/>
      <c r="BG653" s="76"/>
      <c r="BH653" s="76"/>
      <c r="BI653" s="76"/>
      <c r="BJ653" s="76"/>
      <c r="BK653" s="76"/>
      <c r="BL653" s="76"/>
      <c r="BM653" s="76"/>
      <c r="BN653" s="76"/>
      <c r="BO653" s="76"/>
      <c r="BP653" s="76"/>
      <c r="BQ653" s="76"/>
      <c r="BR653" s="76"/>
      <c r="BS653" s="76"/>
      <c r="BT653" s="76"/>
      <c r="BU653" s="76"/>
      <c r="BV653" s="76"/>
      <c r="BW653" s="76"/>
      <c r="BX653" s="76"/>
      <c r="BY653" s="76"/>
      <c r="BZ653" s="76"/>
      <c r="CA653" s="76"/>
      <c r="CB653" s="76"/>
      <c r="CC653" s="76"/>
      <c r="CD653" s="76"/>
      <c r="CE653" s="76"/>
      <c r="CF653" s="76"/>
      <c r="CG653" s="76"/>
      <c r="CH653" s="76"/>
      <c r="CI653" s="76"/>
      <c r="CJ653" s="76"/>
      <c r="CK653" s="76"/>
      <c r="CL653" s="76"/>
      <c r="CM653" s="76"/>
      <c r="CN653" s="76"/>
      <c r="CO653" s="76"/>
      <c r="CP653" s="76"/>
      <c r="CQ653" s="76"/>
      <c r="CR653" s="76"/>
      <c r="CS653" s="76"/>
      <c r="CT653" s="76"/>
      <c r="CU653" s="76"/>
      <c r="CV653" s="76"/>
      <c r="CW653" s="76"/>
      <c r="CX653" s="76"/>
      <c r="CY653" s="76"/>
      <c r="CZ653" s="76"/>
      <c r="DA653" s="76"/>
      <c r="DB653" s="76"/>
      <c r="DC653" s="76"/>
      <c r="DD653" s="76"/>
      <c r="DE653" s="76"/>
      <c r="DF653" s="76"/>
      <c r="DG653" s="76"/>
      <c r="DH653" s="76"/>
      <c r="DI653" s="76"/>
      <c r="DJ653" s="76"/>
      <c r="DK653" s="76"/>
      <c r="DL653" s="76"/>
      <c r="DM653" s="76"/>
      <c r="DN653" s="76"/>
      <c r="DO653" s="76"/>
      <c r="DP653" s="76"/>
      <c r="DQ653" s="76"/>
      <c r="DR653" s="76"/>
      <c r="DS653" s="76"/>
      <c r="DT653" s="76"/>
      <c r="DU653" s="76"/>
      <c r="DV653" s="76"/>
      <c r="DW653" s="76"/>
      <c r="DX653" s="76"/>
      <c r="DY653" s="76"/>
      <c r="DZ653" s="76"/>
      <c r="EA653" s="76"/>
      <c r="EB653" s="76"/>
      <c r="EC653" s="76"/>
      <c r="ED653" s="76"/>
      <c r="EE653" s="76"/>
      <c r="EF653" s="76"/>
      <c r="EG653" s="76"/>
      <c r="EH653" s="76"/>
      <c r="EI653" s="76"/>
      <c r="EJ653" s="76"/>
      <c r="EK653" s="76"/>
      <c r="EL653" s="76"/>
      <c r="EM653" s="76"/>
      <c r="EN653" s="76"/>
      <c r="EO653" s="76"/>
      <c r="EP653" s="76"/>
      <c r="EQ653" s="76"/>
      <c r="ER653" s="76"/>
      <c r="ES653" s="76"/>
      <c r="ET653" s="76"/>
      <c r="EU653" s="76"/>
      <c r="EV653" s="76"/>
      <c r="EW653" s="76"/>
      <c r="EX653" s="76"/>
      <c r="EY653" s="76"/>
      <c r="EZ653" s="76"/>
      <c r="FA653" s="76"/>
      <c r="FB653" s="76"/>
      <c r="FC653" s="76"/>
      <c r="FD653" s="76"/>
      <c r="FE653" s="76"/>
      <c r="FF653" s="76"/>
      <c r="FG653" s="76"/>
      <c r="FH653" s="76"/>
      <c r="FI653" s="76"/>
      <c r="FJ653" s="76"/>
      <c r="FK653" s="76"/>
      <c r="FL653" s="76"/>
      <c r="FM653" s="76"/>
      <c r="FN653" s="76"/>
      <c r="FO653" s="76"/>
      <c r="FP653" s="76"/>
      <c r="FQ653" s="76"/>
      <c r="FR653" s="76"/>
      <c r="FS653" s="76"/>
      <c r="FT653" s="76"/>
      <c r="FU653" s="76"/>
      <c r="FV653" s="76"/>
      <c r="FW653" s="76"/>
      <c r="FX653" s="76"/>
      <c r="FY653" s="76"/>
      <c r="FZ653" s="76"/>
      <c r="GA653" s="76"/>
      <c r="GB653" s="76"/>
      <c r="GC653" s="76"/>
      <c r="GD653" s="76"/>
      <c r="GE653" s="76"/>
      <c r="GF653" s="76"/>
      <c r="GG653" s="76"/>
      <c r="GH653" s="76"/>
      <c r="GI653" s="76"/>
      <c r="GJ653" s="76"/>
      <c r="GK653" s="76"/>
      <c r="GL653" s="76"/>
      <c r="GM653" s="76"/>
      <c r="GN653" s="76"/>
      <c r="GO653" s="76"/>
      <c r="GP653" s="76"/>
      <c r="GQ653" s="76"/>
      <c r="GR653" s="76"/>
      <c r="GS653" s="76"/>
      <c r="GT653" s="76"/>
      <c r="GU653" s="76"/>
      <c r="GV653" s="76"/>
      <c r="GW653" s="76"/>
      <c r="GX653" s="76"/>
      <c r="GY653" s="76"/>
      <c r="GZ653" s="76"/>
      <c r="HA653" s="76"/>
      <c r="HB653" s="76"/>
      <c r="HC653" s="76"/>
      <c r="HD653" s="76"/>
      <c r="HE653" s="76"/>
      <c r="HF653" s="76"/>
      <c r="HG653" s="76"/>
      <c r="HH653" s="76"/>
      <c r="HI653" s="76"/>
      <c r="HJ653" s="76"/>
      <c r="HK653" s="76"/>
      <c r="HL653" s="76"/>
      <c r="HM653" s="76"/>
      <c r="HN653" s="76"/>
      <c r="HO653" s="76"/>
      <c r="HP653" s="76"/>
      <c r="HQ653" s="76"/>
      <c r="HR653" s="76"/>
      <c r="HS653" s="76"/>
      <c r="HT653" s="76"/>
      <c r="HU653" s="76"/>
      <c r="HV653" s="76"/>
      <c r="HW653" s="76"/>
      <c r="HX653" s="76"/>
      <c r="HY653" s="76"/>
      <c r="HZ653" s="76"/>
      <c r="IA653" s="76"/>
      <c r="IB653" s="76"/>
      <c r="IC653" s="76"/>
      <c r="ID653" s="76"/>
      <c r="IE653" s="76"/>
      <c r="IF653" s="76"/>
      <c r="IG653" s="76"/>
      <c r="IH653" s="76"/>
      <c r="II653" s="76"/>
      <c r="IJ653" s="76"/>
      <c r="IK653" s="76"/>
      <c r="IL653" s="76"/>
      <c r="IM653" s="76"/>
      <c r="IN653" s="76"/>
      <c r="IO653" s="76"/>
      <c r="IP653" s="76"/>
      <c r="IQ653" s="76"/>
      <c r="IR653" s="76"/>
      <c r="IS653" s="76"/>
      <c r="IT653" s="76"/>
      <c r="IU653" s="76"/>
      <c r="IV653" s="76"/>
    </row>
    <row r="654" spans="1:256" s="70" customFormat="1" ht="56.25">
      <c r="A654" s="178" t="s">
        <v>1530</v>
      </c>
      <c r="B654" s="163" t="s">
        <v>1528</v>
      </c>
      <c r="C654" s="174" t="s">
        <v>3459</v>
      </c>
      <c r="D654" s="179" t="s">
        <v>1529</v>
      </c>
      <c r="E654" s="174" t="s">
        <v>1532</v>
      </c>
      <c r="F654" s="74">
        <v>0.54</v>
      </c>
      <c r="G654" s="73" t="s">
        <v>2241</v>
      </c>
      <c r="H654" s="75">
        <v>70.55</v>
      </c>
      <c r="I654" s="75">
        <v>17.408571428571431</v>
      </c>
      <c r="J654" s="75">
        <v>11.701666666666668</v>
      </c>
      <c r="K654" s="71">
        <v>0</v>
      </c>
      <c r="L654" s="71">
        <v>0</v>
      </c>
      <c r="M654" s="75">
        <v>1.3050000000000002</v>
      </c>
      <c r="N654" s="73">
        <v>23.504999999999999</v>
      </c>
      <c r="O654" s="75">
        <v>0.56555555555555559</v>
      </c>
      <c r="P654" s="73">
        <v>21.272500000000001</v>
      </c>
      <c r="Q654" s="73">
        <v>156.42333333333332</v>
      </c>
      <c r="R654" s="73">
        <v>195.47499999999999</v>
      </c>
      <c r="S654" s="73">
        <v>43.1</v>
      </c>
      <c r="T654" s="74">
        <v>0.7403333333333334</v>
      </c>
      <c r="U654" s="74">
        <v>2.52375E-2</v>
      </c>
      <c r="V654" s="73"/>
      <c r="W654" s="73"/>
      <c r="X654" s="73"/>
      <c r="Y654" s="73"/>
      <c r="Z654" s="73"/>
      <c r="AA654" s="73"/>
      <c r="AB654" s="74"/>
      <c r="AC654" s="74"/>
      <c r="AD654" s="74">
        <v>2.2653846153846156E-2</v>
      </c>
      <c r="AE654" s="74">
        <v>6.7961538461538462E-2</v>
      </c>
      <c r="AF654" s="75" t="s">
        <v>144</v>
      </c>
      <c r="AG654" s="75">
        <v>3.5113461538461546</v>
      </c>
      <c r="AH654" s="75"/>
      <c r="AI654" s="72">
        <v>0.32929033217538589</v>
      </c>
      <c r="AJ654" s="73"/>
      <c r="AK654" s="71" t="s">
        <v>120</v>
      </c>
    </row>
    <row r="655" spans="1:256" s="41" customFormat="1" ht="8.25">
      <c r="A655" s="197" t="s">
        <v>112</v>
      </c>
      <c r="B655" s="193"/>
      <c r="C655" s="193"/>
      <c r="D655" s="194"/>
      <c r="E655" s="181"/>
      <c r="F655" s="43"/>
      <c r="G655" s="34"/>
      <c r="H655" s="44">
        <v>4.1029675671570738</v>
      </c>
      <c r="I655" s="44">
        <v>1.7874509650283978</v>
      </c>
      <c r="J655" s="44">
        <v>3.6894466613120507</v>
      </c>
      <c r="K655" s="44"/>
      <c r="L655" s="44"/>
      <c r="M655" s="44" t="s">
        <v>2240</v>
      </c>
      <c r="N655" s="34" t="s">
        <v>2239</v>
      </c>
      <c r="O655" s="44">
        <v>0.63843776343334968</v>
      </c>
      <c r="P655" s="34">
        <v>2.9244301439197744</v>
      </c>
      <c r="Q655" s="34">
        <v>34.588236535947651</v>
      </c>
      <c r="R655" s="34" t="s">
        <v>2238</v>
      </c>
      <c r="S655" s="34" t="s">
        <v>2237</v>
      </c>
      <c r="T655" s="43">
        <v>0.37159207024190732</v>
      </c>
      <c r="U655" s="43">
        <v>1.4178294149861609E-2</v>
      </c>
      <c r="V655" s="34"/>
      <c r="W655" s="34"/>
      <c r="X655" s="34"/>
      <c r="Y655" s="34"/>
      <c r="Z655" s="34"/>
      <c r="AA655" s="34"/>
      <c r="AB655" s="34"/>
      <c r="AC655" s="43"/>
      <c r="AD655" s="43"/>
      <c r="AE655" s="43"/>
      <c r="AF655" s="43"/>
      <c r="AG655" s="43"/>
      <c r="AH655" s="43"/>
      <c r="AI655" s="42"/>
      <c r="AJ655" s="34"/>
      <c r="AK655" s="44"/>
    </row>
    <row r="656" spans="1:256" s="33" customFormat="1" ht="8.25">
      <c r="A656" s="198" t="s">
        <v>113</v>
      </c>
      <c r="B656" s="195"/>
      <c r="C656" s="195"/>
      <c r="D656" s="196"/>
      <c r="E656" s="171"/>
      <c r="F656" s="43"/>
      <c r="G656" s="34"/>
      <c r="H656" s="34">
        <v>8</v>
      </c>
      <c r="I656" s="34">
        <v>7</v>
      </c>
      <c r="J656" s="34">
        <v>6</v>
      </c>
      <c r="K656" s="34"/>
      <c r="L656" s="34">
        <v>1</v>
      </c>
      <c r="M656" s="34">
        <v>2</v>
      </c>
      <c r="N656" s="34">
        <v>2</v>
      </c>
      <c r="O656" s="34">
        <v>9</v>
      </c>
      <c r="P656" s="34">
        <v>4</v>
      </c>
      <c r="Q656" s="34">
        <v>6</v>
      </c>
      <c r="R656" s="34">
        <v>2</v>
      </c>
      <c r="S656" s="34">
        <v>2</v>
      </c>
      <c r="T656" s="34">
        <v>6</v>
      </c>
      <c r="U656" s="34">
        <v>4</v>
      </c>
      <c r="V656" s="34"/>
      <c r="W656" s="34"/>
      <c r="X656" s="34"/>
      <c r="Y656" s="34"/>
      <c r="Z656" s="34"/>
      <c r="AA656" s="34"/>
      <c r="AB656" s="34"/>
      <c r="AC656" s="34"/>
      <c r="AD656" s="34">
        <v>1</v>
      </c>
      <c r="AE656" s="34">
        <v>1</v>
      </c>
      <c r="AF656" s="34">
        <v>1</v>
      </c>
      <c r="AG656" s="34">
        <v>1</v>
      </c>
      <c r="AH656" s="34"/>
      <c r="AI656" s="34">
        <v>1</v>
      </c>
      <c r="AJ656" s="34"/>
      <c r="AK656" s="34">
        <v>1</v>
      </c>
    </row>
    <row r="657" spans="1:256" s="83" customFormat="1" ht="33.75">
      <c r="A657" s="175" t="s">
        <v>1277</v>
      </c>
      <c r="B657" s="188" t="s">
        <v>1274</v>
      </c>
      <c r="C657" s="173" t="s">
        <v>1278</v>
      </c>
      <c r="D657" s="186" t="s">
        <v>1265</v>
      </c>
      <c r="E657" s="173" t="s">
        <v>1279</v>
      </c>
      <c r="F657" s="86"/>
      <c r="G657" s="85" t="s">
        <v>2236</v>
      </c>
      <c r="H657" s="88">
        <v>71.59</v>
      </c>
      <c r="I657" s="88">
        <v>17.600000000000001</v>
      </c>
      <c r="J657" s="88">
        <v>7.6449999999999996</v>
      </c>
      <c r="K657" s="84">
        <v>0</v>
      </c>
      <c r="L657" s="84">
        <v>0</v>
      </c>
      <c r="M657" s="88">
        <v>4.8550000000000004</v>
      </c>
      <c r="N657" s="85">
        <v>967.33333333333337</v>
      </c>
      <c r="O657" s="88">
        <v>2.6</v>
      </c>
      <c r="P657" s="85"/>
      <c r="Q657" s="85">
        <v>620</v>
      </c>
      <c r="R657" s="85">
        <v>203</v>
      </c>
      <c r="S657" s="85">
        <v>53</v>
      </c>
      <c r="T657" s="88">
        <v>3</v>
      </c>
      <c r="U657" s="86">
        <v>6.6000000000000003E-2</v>
      </c>
      <c r="V657" s="85">
        <v>59.070520833333333</v>
      </c>
      <c r="W657" s="85">
        <v>57</v>
      </c>
      <c r="X657" s="85" t="s">
        <v>2071</v>
      </c>
      <c r="Y657" s="85"/>
      <c r="Z657" s="85">
        <v>24.846249999999998</v>
      </c>
      <c r="AA657" s="85"/>
      <c r="AB657" s="86"/>
      <c r="AC657" s="86"/>
      <c r="AD657" s="86">
        <v>0.01</v>
      </c>
      <c r="AE657" s="86">
        <v>0.03</v>
      </c>
      <c r="AF657" s="88" t="s">
        <v>96</v>
      </c>
      <c r="AG657" s="88">
        <v>0.3</v>
      </c>
      <c r="AH657" s="88"/>
      <c r="AI657" s="87">
        <v>0.26206255213448576</v>
      </c>
      <c r="AJ657" s="85"/>
      <c r="AK657" s="84" t="s">
        <v>120</v>
      </c>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0"/>
      <c r="DD657" s="70"/>
      <c r="DE657" s="70"/>
      <c r="DF657" s="70"/>
      <c r="DG657" s="70"/>
      <c r="DH657" s="70"/>
      <c r="DI657" s="70"/>
      <c r="DJ657" s="70"/>
      <c r="DK657" s="70"/>
      <c r="DL657" s="70"/>
      <c r="DM657" s="70"/>
      <c r="DN657" s="70"/>
      <c r="DO657" s="70"/>
      <c r="DP657" s="70"/>
      <c r="DQ657" s="70"/>
      <c r="DR657" s="70"/>
      <c r="DS657" s="70"/>
      <c r="DT657" s="70"/>
      <c r="DU657" s="70"/>
      <c r="DV657" s="70"/>
      <c r="DW657" s="70"/>
      <c r="DX657" s="70"/>
      <c r="DY657" s="70"/>
      <c r="DZ657" s="70"/>
      <c r="EA657" s="70"/>
      <c r="EB657" s="70"/>
      <c r="EC657" s="70"/>
      <c r="ED657" s="70"/>
      <c r="EE657" s="70"/>
      <c r="EF657" s="70"/>
      <c r="EG657" s="70"/>
      <c r="EH657" s="70"/>
      <c r="EI657" s="70"/>
      <c r="EJ657" s="70"/>
      <c r="EK657" s="70"/>
      <c r="EL657" s="70"/>
      <c r="EM657" s="70"/>
      <c r="EN657" s="70"/>
      <c r="EO657" s="70"/>
      <c r="EP657" s="70"/>
      <c r="EQ657" s="70"/>
      <c r="ER657" s="70"/>
      <c r="ES657" s="70"/>
      <c r="ET657" s="70"/>
      <c r="EU657" s="70"/>
      <c r="EV657" s="70"/>
      <c r="EW657" s="70"/>
      <c r="EX657" s="70"/>
      <c r="EY657" s="70"/>
      <c r="EZ657" s="70"/>
      <c r="FA657" s="70"/>
      <c r="FB657" s="70"/>
      <c r="FC657" s="70"/>
      <c r="FD657" s="70"/>
      <c r="FE657" s="70"/>
      <c r="FF657" s="70"/>
      <c r="FG657" s="70"/>
      <c r="FH657" s="70"/>
      <c r="FI657" s="70"/>
      <c r="FJ657" s="70"/>
      <c r="FK657" s="70"/>
      <c r="FL657" s="70"/>
      <c r="FM657" s="70"/>
      <c r="FN657" s="70"/>
      <c r="FO657" s="70"/>
      <c r="FP657" s="70"/>
      <c r="FQ657" s="70"/>
      <c r="FR657" s="70"/>
      <c r="FS657" s="70"/>
      <c r="FT657" s="70"/>
      <c r="FU657" s="70"/>
      <c r="FV657" s="70"/>
      <c r="FW657" s="70"/>
      <c r="FX657" s="70"/>
      <c r="FY657" s="70"/>
      <c r="FZ657" s="70"/>
      <c r="GA657" s="70"/>
      <c r="GB657" s="70"/>
      <c r="GC657" s="70"/>
      <c r="GD657" s="70"/>
      <c r="GE657" s="70"/>
      <c r="GF657" s="70"/>
      <c r="GG657" s="70"/>
      <c r="GH657" s="70"/>
      <c r="GI657" s="70"/>
      <c r="GJ657" s="70"/>
      <c r="GK657" s="70"/>
      <c r="GL657" s="70"/>
      <c r="GM657" s="70"/>
      <c r="GN657" s="70"/>
      <c r="GO657" s="70"/>
      <c r="GP657" s="70"/>
      <c r="GQ657" s="70"/>
      <c r="GR657" s="70"/>
      <c r="GS657" s="70"/>
      <c r="GT657" s="70"/>
      <c r="GU657" s="70"/>
      <c r="GV657" s="70"/>
      <c r="GW657" s="70"/>
      <c r="GX657" s="70"/>
      <c r="GY657" s="70"/>
      <c r="GZ657" s="70"/>
      <c r="HA657" s="70"/>
      <c r="HB657" s="70"/>
      <c r="HC657" s="70"/>
      <c r="HD657" s="70"/>
      <c r="HE657" s="70"/>
      <c r="HF657" s="70"/>
      <c r="HG657" s="70"/>
      <c r="HH657" s="70"/>
      <c r="HI657" s="70"/>
      <c r="HJ657" s="70"/>
      <c r="HK657" s="70"/>
      <c r="HL657" s="70"/>
      <c r="HM657" s="70"/>
      <c r="HN657" s="70"/>
      <c r="HO657" s="70"/>
      <c r="HP657" s="70"/>
      <c r="HQ657" s="70"/>
      <c r="HR657" s="70"/>
      <c r="HS657" s="70"/>
      <c r="HT657" s="70"/>
      <c r="HU657" s="70"/>
      <c r="HV657" s="70"/>
      <c r="HW657" s="70"/>
      <c r="HX657" s="70"/>
      <c r="HY657" s="70"/>
      <c r="HZ657" s="70"/>
      <c r="IA657" s="70"/>
      <c r="IB657" s="70"/>
      <c r="IC657" s="70"/>
      <c r="ID657" s="70"/>
      <c r="IE657" s="70"/>
      <c r="IF657" s="70"/>
      <c r="IG657" s="70"/>
      <c r="IH657" s="70"/>
      <c r="II657" s="70"/>
      <c r="IJ657" s="70"/>
      <c r="IK657" s="70"/>
      <c r="IL657" s="70"/>
      <c r="IM657" s="70"/>
      <c r="IN657" s="70"/>
      <c r="IO657" s="70"/>
      <c r="IP657" s="70"/>
      <c r="IQ657" s="70"/>
      <c r="IR657" s="70"/>
      <c r="IS657" s="70"/>
      <c r="IT657" s="70"/>
      <c r="IU657" s="70"/>
      <c r="IV657" s="70"/>
    </row>
    <row r="658" spans="1:256" s="93" customFormat="1" ht="8.25">
      <c r="A658" s="176" t="s">
        <v>112</v>
      </c>
      <c r="B658" s="189"/>
      <c r="C658" s="189"/>
      <c r="D658" s="190"/>
      <c r="E658" s="189"/>
      <c r="F658" s="92"/>
      <c r="G658" s="91"/>
      <c r="H658" s="96" t="s">
        <v>2235</v>
      </c>
      <c r="I658" s="96"/>
      <c r="J658" s="96" t="s">
        <v>2234</v>
      </c>
      <c r="K658" s="94"/>
      <c r="L658" s="94"/>
      <c r="M658" s="96" t="s">
        <v>3502</v>
      </c>
      <c r="N658" s="91">
        <v>277.63525232458011</v>
      </c>
      <c r="O658" s="96" t="s">
        <v>2233</v>
      </c>
      <c r="P658" s="91"/>
      <c r="Q658" s="91"/>
      <c r="R658" s="91"/>
      <c r="S658" s="91"/>
      <c r="T658" s="92" t="s">
        <v>2232</v>
      </c>
      <c r="U658" s="92"/>
      <c r="V658" s="91"/>
      <c r="W658" s="91"/>
      <c r="X658" s="91"/>
      <c r="Y658" s="91"/>
      <c r="Z658" s="91"/>
      <c r="AA658" s="91"/>
      <c r="AB658" s="92"/>
      <c r="AC658" s="92"/>
      <c r="AD658" s="92"/>
      <c r="AE658" s="92"/>
      <c r="AF658" s="96"/>
      <c r="AG658" s="96"/>
      <c r="AH658" s="96"/>
      <c r="AI658" s="95"/>
      <c r="AJ658" s="91"/>
      <c r="AK658" s="94"/>
      <c r="AL658" s="79"/>
      <c r="AM658" s="79"/>
      <c r="AN658" s="79"/>
      <c r="AO658" s="79"/>
      <c r="AP658" s="79"/>
      <c r="AQ658" s="79"/>
      <c r="AR658" s="79"/>
      <c r="AS658" s="79"/>
      <c r="AT658" s="79"/>
      <c r="AU658" s="79"/>
      <c r="AV658" s="79"/>
      <c r="AW658" s="79"/>
      <c r="AX658" s="79"/>
      <c r="AY658" s="79"/>
      <c r="AZ658" s="79"/>
      <c r="BA658" s="79"/>
      <c r="BB658" s="79"/>
      <c r="BC658" s="79"/>
      <c r="BD658" s="79"/>
      <c r="BE658" s="79"/>
      <c r="BF658" s="79"/>
      <c r="BG658" s="79"/>
      <c r="BH658" s="79"/>
      <c r="BI658" s="79"/>
      <c r="BJ658" s="79"/>
      <c r="BK658" s="79"/>
      <c r="BL658" s="79"/>
      <c r="BM658" s="79"/>
      <c r="BN658" s="79"/>
      <c r="BO658" s="79"/>
      <c r="BP658" s="79"/>
      <c r="BQ658" s="79"/>
      <c r="BR658" s="79"/>
      <c r="BS658" s="79"/>
      <c r="BT658" s="79"/>
      <c r="BU658" s="79"/>
      <c r="BV658" s="79"/>
      <c r="BW658" s="79"/>
      <c r="BX658" s="79"/>
      <c r="BY658" s="79"/>
      <c r="BZ658" s="79"/>
      <c r="CA658" s="79"/>
      <c r="CB658" s="79"/>
      <c r="CC658" s="79"/>
      <c r="CD658" s="79"/>
      <c r="CE658" s="79"/>
      <c r="CF658" s="79"/>
      <c r="CG658" s="79"/>
      <c r="CH658" s="79"/>
      <c r="CI658" s="79"/>
      <c r="CJ658" s="79"/>
      <c r="CK658" s="79"/>
      <c r="CL658" s="79"/>
      <c r="CM658" s="79"/>
      <c r="CN658" s="79"/>
      <c r="CO658" s="79"/>
      <c r="CP658" s="79"/>
      <c r="CQ658" s="79"/>
      <c r="CR658" s="79"/>
      <c r="CS658" s="79"/>
      <c r="CT658" s="79"/>
      <c r="CU658" s="79"/>
      <c r="CV658" s="79"/>
      <c r="CW658" s="79"/>
      <c r="CX658" s="79"/>
      <c r="CY658" s="79"/>
      <c r="CZ658" s="79"/>
      <c r="DA658" s="79"/>
      <c r="DB658" s="79"/>
      <c r="DC658" s="79"/>
      <c r="DD658" s="79"/>
      <c r="DE658" s="79"/>
      <c r="DF658" s="79"/>
      <c r="DG658" s="79"/>
      <c r="DH658" s="79"/>
      <c r="DI658" s="79"/>
      <c r="DJ658" s="79"/>
      <c r="DK658" s="79"/>
      <c r="DL658" s="79"/>
      <c r="DM658" s="79"/>
      <c r="DN658" s="79"/>
      <c r="DO658" s="79"/>
      <c r="DP658" s="79"/>
      <c r="DQ658" s="79"/>
      <c r="DR658" s="79"/>
      <c r="DS658" s="79"/>
      <c r="DT658" s="79"/>
      <c r="DU658" s="79"/>
      <c r="DV658" s="79"/>
      <c r="DW658" s="79"/>
      <c r="DX658" s="79"/>
      <c r="DY658" s="79"/>
      <c r="DZ658" s="79"/>
      <c r="EA658" s="79"/>
      <c r="EB658" s="79"/>
      <c r="EC658" s="79"/>
      <c r="ED658" s="79"/>
      <c r="EE658" s="79"/>
      <c r="EF658" s="79"/>
      <c r="EG658" s="79"/>
      <c r="EH658" s="79"/>
      <c r="EI658" s="79"/>
      <c r="EJ658" s="79"/>
      <c r="EK658" s="79"/>
      <c r="EL658" s="79"/>
      <c r="EM658" s="79"/>
      <c r="EN658" s="79"/>
      <c r="EO658" s="79"/>
      <c r="EP658" s="79"/>
      <c r="EQ658" s="79"/>
      <c r="ER658" s="79"/>
      <c r="ES658" s="79"/>
      <c r="ET658" s="79"/>
      <c r="EU658" s="79"/>
      <c r="EV658" s="79"/>
      <c r="EW658" s="79"/>
      <c r="EX658" s="79"/>
      <c r="EY658" s="79"/>
      <c r="EZ658" s="79"/>
      <c r="FA658" s="79"/>
      <c r="FB658" s="79"/>
      <c r="FC658" s="79"/>
      <c r="FD658" s="79"/>
      <c r="FE658" s="79"/>
      <c r="FF658" s="79"/>
      <c r="FG658" s="79"/>
      <c r="FH658" s="79"/>
      <c r="FI658" s="79"/>
      <c r="FJ658" s="79"/>
      <c r="FK658" s="79"/>
      <c r="FL658" s="79"/>
      <c r="FM658" s="79"/>
      <c r="FN658" s="79"/>
      <c r="FO658" s="79"/>
      <c r="FP658" s="79"/>
      <c r="FQ658" s="79"/>
      <c r="FR658" s="79"/>
      <c r="FS658" s="79"/>
      <c r="FT658" s="79"/>
      <c r="FU658" s="79"/>
      <c r="FV658" s="79"/>
      <c r="FW658" s="79"/>
      <c r="FX658" s="79"/>
      <c r="FY658" s="79"/>
      <c r="FZ658" s="79"/>
      <c r="GA658" s="79"/>
      <c r="GB658" s="79"/>
      <c r="GC658" s="79"/>
      <c r="GD658" s="79"/>
      <c r="GE658" s="79"/>
      <c r="GF658" s="79"/>
      <c r="GG658" s="79"/>
      <c r="GH658" s="79"/>
      <c r="GI658" s="79"/>
      <c r="GJ658" s="79"/>
      <c r="GK658" s="79"/>
      <c r="GL658" s="79"/>
      <c r="GM658" s="79"/>
      <c r="GN658" s="79"/>
      <c r="GO658" s="79"/>
      <c r="GP658" s="79"/>
      <c r="GQ658" s="79"/>
      <c r="GR658" s="79"/>
      <c r="GS658" s="79"/>
      <c r="GT658" s="79"/>
      <c r="GU658" s="79"/>
      <c r="GV658" s="79"/>
      <c r="GW658" s="79"/>
      <c r="GX658" s="79"/>
      <c r="GY658" s="79"/>
      <c r="GZ658" s="79"/>
      <c r="HA658" s="79"/>
      <c r="HB658" s="79"/>
      <c r="HC658" s="79"/>
      <c r="HD658" s="79"/>
      <c r="HE658" s="79"/>
      <c r="HF658" s="79"/>
      <c r="HG658" s="79"/>
      <c r="HH658" s="79"/>
      <c r="HI658" s="79"/>
      <c r="HJ658" s="79"/>
      <c r="HK658" s="79"/>
      <c r="HL658" s="79"/>
      <c r="HM658" s="79"/>
      <c r="HN658" s="79"/>
      <c r="HO658" s="79"/>
      <c r="HP658" s="79"/>
      <c r="HQ658" s="79"/>
      <c r="HR658" s="79"/>
      <c r="HS658" s="79"/>
      <c r="HT658" s="79"/>
      <c r="HU658" s="79"/>
      <c r="HV658" s="79"/>
      <c r="HW658" s="79"/>
      <c r="HX658" s="79"/>
      <c r="HY658" s="79"/>
      <c r="HZ658" s="79"/>
      <c r="IA658" s="79"/>
      <c r="IB658" s="79"/>
      <c r="IC658" s="79"/>
      <c r="ID658" s="79"/>
      <c r="IE658" s="79"/>
      <c r="IF658" s="79"/>
      <c r="IG658" s="79"/>
      <c r="IH658" s="79"/>
      <c r="II658" s="79"/>
      <c r="IJ658" s="79"/>
      <c r="IK658" s="79"/>
      <c r="IL658" s="79"/>
      <c r="IM658" s="79"/>
      <c r="IN658" s="79"/>
      <c r="IO658" s="79"/>
      <c r="IP658" s="79"/>
      <c r="IQ658" s="79"/>
      <c r="IR658" s="79"/>
      <c r="IS658" s="79"/>
      <c r="IT658" s="79"/>
      <c r="IU658" s="79"/>
      <c r="IV658" s="79"/>
    </row>
    <row r="659" spans="1:256" s="90" customFormat="1" ht="8.25">
      <c r="A659" s="177" t="s">
        <v>113</v>
      </c>
      <c r="B659" s="191"/>
      <c r="C659" s="191"/>
      <c r="D659" s="192"/>
      <c r="E659" s="191"/>
      <c r="F659" s="92"/>
      <c r="G659" s="91"/>
      <c r="H659" s="91">
        <v>2</v>
      </c>
      <c r="I659" s="91">
        <v>1</v>
      </c>
      <c r="J659" s="91">
        <v>2</v>
      </c>
      <c r="K659" s="91"/>
      <c r="L659" s="91">
        <v>1</v>
      </c>
      <c r="M659" s="91">
        <v>2</v>
      </c>
      <c r="N659" s="91">
        <v>3</v>
      </c>
      <c r="O659" s="91">
        <v>2</v>
      </c>
      <c r="P659" s="91"/>
      <c r="Q659" s="91">
        <v>1</v>
      </c>
      <c r="R659" s="91">
        <v>1</v>
      </c>
      <c r="S659" s="91">
        <v>1</v>
      </c>
      <c r="T659" s="91">
        <v>2</v>
      </c>
      <c r="U659" s="91">
        <v>1</v>
      </c>
      <c r="V659" s="91"/>
      <c r="W659" s="91">
        <v>1</v>
      </c>
      <c r="X659" s="91">
        <v>1</v>
      </c>
      <c r="Y659" s="91"/>
      <c r="Z659" s="91">
        <v>1</v>
      </c>
      <c r="AA659" s="91"/>
      <c r="AB659" s="91"/>
      <c r="AC659" s="91"/>
      <c r="AD659" s="91">
        <v>1</v>
      </c>
      <c r="AE659" s="91">
        <v>1</v>
      </c>
      <c r="AF659" s="91">
        <v>1</v>
      </c>
      <c r="AG659" s="91">
        <v>1</v>
      </c>
      <c r="AH659" s="91"/>
      <c r="AI659" s="91"/>
      <c r="AJ659" s="91"/>
      <c r="AK659" s="91">
        <v>1</v>
      </c>
      <c r="AL659" s="76"/>
      <c r="AM659" s="76"/>
      <c r="AN659" s="76"/>
      <c r="AO659" s="76"/>
      <c r="AP659" s="76"/>
      <c r="AQ659" s="76"/>
      <c r="AR659" s="76"/>
      <c r="AS659" s="76"/>
      <c r="AT659" s="76"/>
      <c r="AU659" s="76"/>
      <c r="AV659" s="76"/>
      <c r="AW659" s="76"/>
      <c r="AX659" s="76"/>
      <c r="AY659" s="76"/>
      <c r="AZ659" s="76"/>
      <c r="BA659" s="76"/>
      <c r="BB659" s="76"/>
      <c r="BC659" s="76"/>
      <c r="BD659" s="76"/>
      <c r="BE659" s="76"/>
      <c r="BF659" s="76"/>
      <c r="BG659" s="76"/>
      <c r="BH659" s="76"/>
      <c r="BI659" s="76"/>
      <c r="BJ659" s="76"/>
      <c r="BK659" s="76"/>
      <c r="BL659" s="76"/>
      <c r="BM659" s="76"/>
      <c r="BN659" s="76"/>
      <c r="BO659" s="76"/>
      <c r="BP659" s="76"/>
      <c r="BQ659" s="76"/>
      <c r="BR659" s="76"/>
      <c r="BS659" s="76"/>
      <c r="BT659" s="76"/>
      <c r="BU659" s="76"/>
      <c r="BV659" s="76"/>
      <c r="BW659" s="76"/>
      <c r="BX659" s="76"/>
      <c r="BY659" s="76"/>
      <c r="BZ659" s="76"/>
      <c r="CA659" s="76"/>
      <c r="CB659" s="76"/>
      <c r="CC659" s="76"/>
      <c r="CD659" s="76"/>
      <c r="CE659" s="76"/>
      <c r="CF659" s="76"/>
      <c r="CG659" s="76"/>
      <c r="CH659" s="76"/>
      <c r="CI659" s="76"/>
      <c r="CJ659" s="76"/>
      <c r="CK659" s="76"/>
      <c r="CL659" s="76"/>
      <c r="CM659" s="76"/>
      <c r="CN659" s="76"/>
      <c r="CO659" s="76"/>
      <c r="CP659" s="76"/>
      <c r="CQ659" s="76"/>
      <c r="CR659" s="76"/>
      <c r="CS659" s="76"/>
      <c r="CT659" s="76"/>
      <c r="CU659" s="76"/>
      <c r="CV659" s="76"/>
      <c r="CW659" s="76"/>
      <c r="CX659" s="76"/>
      <c r="CY659" s="76"/>
      <c r="CZ659" s="76"/>
      <c r="DA659" s="76"/>
      <c r="DB659" s="76"/>
      <c r="DC659" s="76"/>
      <c r="DD659" s="76"/>
      <c r="DE659" s="76"/>
      <c r="DF659" s="76"/>
      <c r="DG659" s="76"/>
      <c r="DH659" s="76"/>
      <c r="DI659" s="76"/>
      <c r="DJ659" s="76"/>
      <c r="DK659" s="76"/>
      <c r="DL659" s="76"/>
      <c r="DM659" s="76"/>
      <c r="DN659" s="76"/>
      <c r="DO659" s="76"/>
      <c r="DP659" s="76"/>
      <c r="DQ659" s="76"/>
      <c r="DR659" s="76"/>
      <c r="DS659" s="76"/>
      <c r="DT659" s="76"/>
      <c r="DU659" s="76"/>
      <c r="DV659" s="76"/>
      <c r="DW659" s="76"/>
      <c r="DX659" s="76"/>
      <c r="DY659" s="76"/>
      <c r="DZ659" s="76"/>
      <c r="EA659" s="76"/>
      <c r="EB659" s="76"/>
      <c r="EC659" s="76"/>
      <c r="ED659" s="76"/>
      <c r="EE659" s="76"/>
      <c r="EF659" s="76"/>
      <c r="EG659" s="76"/>
      <c r="EH659" s="76"/>
      <c r="EI659" s="76"/>
      <c r="EJ659" s="76"/>
      <c r="EK659" s="76"/>
      <c r="EL659" s="76"/>
      <c r="EM659" s="76"/>
      <c r="EN659" s="76"/>
      <c r="EO659" s="76"/>
      <c r="EP659" s="76"/>
      <c r="EQ659" s="76"/>
      <c r="ER659" s="76"/>
      <c r="ES659" s="76"/>
      <c r="ET659" s="76"/>
      <c r="EU659" s="76"/>
      <c r="EV659" s="76"/>
      <c r="EW659" s="76"/>
      <c r="EX659" s="76"/>
      <c r="EY659" s="76"/>
      <c r="EZ659" s="76"/>
      <c r="FA659" s="76"/>
      <c r="FB659" s="76"/>
      <c r="FC659" s="76"/>
      <c r="FD659" s="76"/>
      <c r="FE659" s="76"/>
      <c r="FF659" s="76"/>
      <c r="FG659" s="76"/>
      <c r="FH659" s="76"/>
      <c r="FI659" s="76"/>
      <c r="FJ659" s="76"/>
      <c r="FK659" s="76"/>
      <c r="FL659" s="76"/>
      <c r="FM659" s="76"/>
      <c r="FN659" s="76"/>
      <c r="FO659" s="76"/>
      <c r="FP659" s="76"/>
      <c r="FQ659" s="76"/>
      <c r="FR659" s="76"/>
      <c r="FS659" s="76"/>
      <c r="FT659" s="76"/>
      <c r="FU659" s="76"/>
      <c r="FV659" s="76"/>
      <c r="FW659" s="76"/>
      <c r="FX659" s="76"/>
      <c r="FY659" s="76"/>
      <c r="FZ659" s="76"/>
      <c r="GA659" s="76"/>
      <c r="GB659" s="76"/>
      <c r="GC659" s="76"/>
      <c r="GD659" s="76"/>
      <c r="GE659" s="76"/>
      <c r="GF659" s="76"/>
      <c r="GG659" s="76"/>
      <c r="GH659" s="76"/>
      <c r="GI659" s="76"/>
      <c r="GJ659" s="76"/>
      <c r="GK659" s="76"/>
      <c r="GL659" s="76"/>
      <c r="GM659" s="76"/>
      <c r="GN659" s="76"/>
      <c r="GO659" s="76"/>
      <c r="GP659" s="76"/>
      <c r="GQ659" s="76"/>
      <c r="GR659" s="76"/>
      <c r="GS659" s="76"/>
      <c r="GT659" s="76"/>
      <c r="GU659" s="76"/>
      <c r="GV659" s="76"/>
      <c r="GW659" s="76"/>
      <c r="GX659" s="76"/>
      <c r="GY659" s="76"/>
      <c r="GZ659" s="76"/>
      <c r="HA659" s="76"/>
      <c r="HB659" s="76"/>
      <c r="HC659" s="76"/>
      <c r="HD659" s="76"/>
      <c r="HE659" s="76"/>
      <c r="HF659" s="76"/>
      <c r="HG659" s="76"/>
      <c r="HH659" s="76"/>
      <c r="HI659" s="76"/>
      <c r="HJ659" s="76"/>
      <c r="HK659" s="76"/>
      <c r="HL659" s="76"/>
      <c r="HM659" s="76"/>
      <c r="HN659" s="76"/>
      <c r="HO659" s="76"/>
      <c r="HP659" s="76"/>
      <c r="HQ659" s="76"/>
      <c r="HR659" s="76"/>
      <c r="HS659" s="76"/>
      <c r="HT659" s="76"/>
      <c r="HU659" s="76"/>
      <c r="HV659" s="76"/>
      <c r="HW659" s="76"/>
      <c r="HX659" s="76"/>
      <c r="HY659" s="76"/>
      <c r="HZ659" s="76"/>
      <c r="IA659" s="76"/>
      <c r="IB659" s="76"/>
      <c r="IC659" s="76"/>
      <c r="ID659" s="76"/>
      <c r="IE659" s="76"/>
      <c r="IF659" s="76"/>
      <c r="IG659" s="76"/>
      <c r="IH659" s="76"/>
      <c r="II659" s="76"/>
      <c r="IJ659" s="76"/>
      <c r="IK659" s="76"/>
      <c r="IL659" s="76"/>
      <c r="IM659" s="76"/>
      <c r="IN659" s="76"/>
      <c r="IO659" s="76"/>
      <c r="IP659" s="76"/>
      <c r="IQ659" s="76"/>
      <c r="IR659" s="76"/>
      <c r="IS659" s="76"/>
      <c r="IT659" s="76"/>
      <c r="IU659" s="76"/>
      <c r="IV659" s="76"/>
    </row>
    <row r="660" spans="1:256" s="70" customFormat="1" ht="45">
      <c r="A660" s="178" t="s">
        <v>1269</v>
      </c>
      <c r="B660" s="163" t="s">
        <v>1264</v>
      </c>
      <c r="C660" s="174" t="s">
        <v>1270</v>
      </c>
      <c r="D660" s="179" t="s">
        <v>1265</v>
      </c>
      <c r="E660" s="174" t="s">
        <v>1271</v>
      </c>
      <c r="F660" s="74">
        <v>0.77</v>
      </c>
      <c r="G660" s="73" t="s">
        <v>2231</v>
      </c>
      <c r="H660" s="75">
        <v>76.5625</v>
      </c>
      <c r="I660" s="75">
        <v>17.602499999999999</v>
      </c>
      <c r="J660" s="75">
        <v>2.5924999999999998</v>
      </c>
      <c r="K660" s="71">
        <v>0</v>
      </c>
      <c r="L660" s="71">
        <v>0</v>
      </c>
      <c r="M660" s="75">
        <v>1.43</v>
      </c>
      <c r="N660" s="73">
        <v>110</v>
      </c>
      <c r="O660" s="75">
        <v>1.9650000000000001</v>
      </c>
      <c r="P660" s="73">
        <v>38.0859375</v>
      </c>
      <c r="Q660" s="73">
        <v>96</v>
      </c>
      <c r="R660" s="73">
        <v>238</v>
      </c>
      <c r="S660" s="73">
        <v>53</v>
      </c>
      <c r="T660" s="75">
        <v>3</v>
      </c>
      <c r="U660" s="74">
        <v>6.6000000000000003E-2</v>
      </c>
      <c r="V660" s="73"/>
      <c r="W660" s="73"/>
      <c r="X660" s="73"/>
      <c r="Y660" s="73"/>
      <c r="Z660" s="73"/>
      <c r="AA660" s="73"/>
      <c r="AB660" s="74"/>
      <c r="AC660" s="74"/>
      <c r="AD660" s="74">
        <v>0.01</v>
      </c>
      <c r="AE660" s="74">
        <v>0.03</v>
      </c>
      <c r="AF660" s="75" t="s">
        <v>96</v>
      </c>
      <c r="AG660" s="75">
        <v>0.3</v>
      </c>
      <c r="AH660" s="75"/>
      <c r="AI660" s="72">
        <v>0.26206255213448576</v>
      </c>
      <c r="AJ660" s="73"/>
      <c r="AK660" s="71" t="s">
        <v>120</v>
      </c>
    </row>
    <row r="661" spans="1:256" s="41" customFormat="1" ht="8.25">
      <c r="A661" s="197" t="s">
        <v>112</v>
      </c>
      <c r="B661" s="193"/>
      <c r="C661" s="193"/>
      <c r="D661" s="194"/>
      <c r="E661" s="181"/>
      <c r="F661" s="43"/>
      <c r="G661" s="34"/>
      <c r="H661" s="44">
        <v>2.3231928460633644</v>
      </c>
      <c r="I661" s="44">
        <v>1.1780315502283176</v>
      </c>
      <c r="J661" s="44">
        <v>0.35696638497203226</v>
      </c>
      <c r="K661" s="44"/>
      <c r="L661" s="44"/>
      <c r="M661" s="44">
        <v>0.17691806012954225</v>
      </c>
      <c r="N661" s="34"/>
      <c r="O661" s="44" t="s">
        <v>2230</v>
      </c>
      <c r="P661" s="34"/>
      <c r="Q661" s="34"/>
      <c r="R661" s="34"/>
      <c r="S661" s="34"/>
      <c r="T661" s="43"/>
      <c r="U661" s="43"/>
      <c r="V661" s="34"/>
      <c r="W661" s="34"/>
      <c r="X661" s="34"/>
      <c r="Y661" s="34"/>
      <c r="Z661" s="34"/>
      <c r="AA661" s="34"/>
      <c r="AB661" s="34"/>
      <c r="AC661" s="43"/>
      <c r="AD661" s="43"/>
      <c r="AE661" s="43"/>
      <c r="AF661" s="43"/>
      <c r="AG661" s="43"/>
      <c r="AH661" s="43"/>
      <c r="AI661" s="42"/>
      <c r="AJ661" s="34"/>
      <c r="AK661" s="44"/>
    </row>
    <row r="662" spans="1:256" s="33" customFormat="1" ht="8.25">
      <c r="A662" s="198" t="s">
        <v>113</v>
      </c>
      <c r="B662" s="195"/>
      <c r="C662" s="195"/>
      <c r="D662" s="196"/>
      <c r="E662" s="171"/>
      <c r="F662" s="34"/>
      <c r="G662" s="34"/>
      <c r="H662" s="34">
        <v>4</v>
      </c>
      <c r="I662" s="34">
        <v>4</v>
      </c>
      <c r="J662" s="34">
        <v>4</v>
      </c>
      <c r="K662" s="34"/>
      <c r="L662" s="34">
        <v>1</v>
      </c>
      <c r="M662" s="34">
        <v>3</v>
      </c>
      <c r="N662" s="34">
        <v>1</v>
      </c>
      <c r="O662" s="34">
        <v>2</v>
      </c>
      <c r="P662" s="34">
        <v>1</v>
      </c>
      <c r="Q662" s="34">
        <v>1</v>
      </c>
      <c r="R662" s="34">
        <v>1</v>
      </c>
      <c r="S662" s="34">
        <v>1</v>
      </c>
      <c r="T662" s="34">
        <v>1</v>
      </c>
      <c r="U662" s="34">
        <v>1</v>
      </c>
      <c r="V662" s="34"/>
      <c r="W662" s="34"/>
      <c r="X662" s="34"/>
      <c r="Y662" s="34"/>
      <c r="Z662" s="34"/>
      <c r="AA662" s="34"/>
      <c r="AB662" s="34"/>
      <c r="AC662" s="34"/>
      <c r="AD662" s="34">
        <v>1</v>
      </c>
      <c r="AE662" s="34">
        <v>1</v>
      </c>
      <c r="AF662" s="34">
        <v>1</v>
      </c>
      <c r="AG662" s="34">
        <v>1</v>
      </c>
      <c r="AH662" s="34"/>
      <c r="AI662" s="34">
        <v>1</v>
      </c>
      <c r="AJ662" s="34"/>
      <c r="AK662" s="34">
        <v>1</v>
      </c>
    </row>
    <row r="663" spans="1:256" s="83" customFormat="1" ht="33.75">
      <c r="A663" s="175" t="s">
        <v>1496</v>
      </c>
      <c r="B663" s="188" t="s">
        <v>1494</v>
      </c>
      <c r="C663" s="173" t="s">
        <v>1497</v>
      </c>
      <c r="D663" s="186" t="s">
        <v>1495</v>
      </c>
      <c r="E663" s="173" t="s">
        <v>1498</v>
      </c>
      <c r="F663" s="86">
        <v>0.77</v>
      </c>
      <c r="G663" s="85" t="s">
        <v>2229</v>
      </c>
      <c r="H663" s="88">
        <v>74.554285714285726</v>
      </c>
      <c r="I663" s="88">
        <v>15.906666666666666</v>
      </c>
      <c r="J663" s="88">
        <v>4.74</v>
      </c>
      <c r="K663" s="84">
        <v>0</v>
      </c>
      <c r="L663" s="84">
        <v>0</v>
      </c>
      <c r="M663" s="88">
        <v>2.1459999999999999</v>
      </c>
      <c r="N663" s="85">
        <v>492.84</v>
      </c>
      <c r="O663" s="88">
        <v>1.1620000000000001</v>
      </c>
      <c r="P663" s="85">
        <v>32.9</v>
      </c>
      <c r="Q663" s="85">
        <v>200</v>
      </c>
      <c r="R663" s="85">
        <v>200.6</v>
      </c>
      <c r="S663" s="85">
        <v>82.802955437565643</v>
      </c>
      <c r="T663" s="86">
        <v>0.94</v>
      </c>
      <c r="U663" s="86">
        <v>0.17</v>
      </c>
      <c r="V663" s="85"/>
      <c r="W663" s="85"/>
      <c r="X663" s="85"/>
      <c r="Y663" s="85"/>
      <c r="Z663" s="85"/>
      <c r="AA663" s="85"/>
      <c r="AB663" s="86"/>
      <c r="AC663" s="86"/>
      <c r="AD663" s="86">
        <v>8.4240719977005218E-2</v>
      </c>
      <c r="AE663" s="86">
        <v>9.68062808058896E-2</v>
      </c>
      <c r="AF663" s="88">
        <v>5.1814708573462163</v>
      </c>
      <c r="AG663" s="88">
        <v>1.6852079734969121</v>
      </c>
      <c r="AH663" s="88">
        <v>3.4962628838493037</v>
      </c>
      <c r="AI663" s="87">
        <v>0.28451706993490034</v>
      </c>
      <c r="AJ663" s="85"/>
      <c r="AK663" s="84" t="s">
        <v>120</v>
      </c>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0"/>
      <c r="DD663" s="70"/>
      <c r="DE663" s="70"/>
      <c r="DF663" s="70"/>
      <c r="DG663" s="70"/>
      <c r="DH663" s="70"/>
      <c r="DI663" s="70"/>
      <c r="DJ663" s="70"/>
      <c r="DK663" s="70"/>
      <c r="DL663" s="70"/>
      <c r="DM663" s="70"/>
      <c r="DN663" s="70"/>
      <c r="DO663" s="70"/>
      <c r="DP663" s="70"/>
      <c r="DQ663" s="70"/>
      <c r="DR663" s="70"/>
      <c r="DS663" s="70"/>
      <c r="DT663" s="70"/>
      <c r="DU663" s="70"/>
      <c r="DV663" s="70"/>
      <c r="DW663" s="70"/>
      <c r="DX663" s="70"/>
      <c r="DY663" s="70"/>
      <c r="DZ663" s="70"/>
      <c r="EA663" s="70"/>
      <c r="EB663" s="70"/>
      <c r="EC663" s="70"/>
      <c r="ED663" s="70"/>
      <c r="EE663" s="70"/>
      <c r="EF663" s="70"/>
      <c r="EG663" s="70"/>
      <c r="EH663" s="70"/>
      <c r="EI663" s="70"/>
      <c r="EJ663" s="70"/>
      <c r="EK663" s="70"/>
      <c r="EL663" s="70"/>
      <c r="EM663" s="70"/>
      <c r="EN663" s="70"/>
      <c r="EO663" s="70"/>
      <c r="EP663" s="70"/>
      <c r="EQ663" s="70"/>
      <c r="ER663" s="70"/>
      <c r="ES663" s="70"/>
      <c r="ET663" s="70"/>
      <c r="EU663" s="70"/>
      <c r="EV663" s="70"/>
      <c r="EW663" s="70"/>
      <c r="EX663" s="70"/>
      <c r="EY663" s="70"/>
      <c r="EZ663" s="70"/>
      <c r="FA663" s="70"/>
      <c r="FB663" s="70"/>
      <c r="FC663" s="70"/>
      <c r="FD663" s="70"/>
      <c r="FE663" s="70"/>
      <c r="FF663" s="70"/>
      <c r="FG663" s="70"/>
      <c r="FH663" s="70"/>
      <c r="FI663" s="70"/>
      <c r="FJ663" s="70"/>
      <c r="FK663" s="70"/>
      <c r="FL663" s="70"/>
      <c r="FM663" s="70"/>
      <c r="FN663" s="70"/>
      <c r="FO663" s="70"/>
      <c r="FP663" s="70"/>
      <c r="FQ663" s="70"/>
      <c r="FR663" s="70"/>
      <c r="FS663" s="70"/>
      <c r="FT663" s="70"/>
      <c r="FU663" s="70"/>
      <c r="FV663" s="70"/>
      <c r="FW663" s="70"/>
      <c r="FX663" s="70"/>
      <c r="FY663" s="70"/>
      <c r="FZ663" s="70"/>
      <c r="GA663" s="70"/>
      <c r="GB663" s="70"/>
      <c r="GC663" s="70"/>
      <c r="GD663" s="70"/>
      <c r="GE663" s="70"/>
      <c r="GF663" s="70"/>
      <c r="GG663" s="70"/>
      <c r="GH663" s="70"/>
      <c r="GI663" s="70"/>
      <c r="GJ663" s="70"/>
      <c r="GK663" s="70"/>
      <c r="GL663" s="70"/>
      <c r="GM663" s="70"/>
      <c r="GN663" s="70"/>
      <c r="GO663" s="70"/>
      <c r="GP663" s="70"/>
      <c r="GQ663" s="70"/>
      <c r="GR663" s="70"/>
      <c r="GS663" s="70"/>
      <c r="GT663" s="70"/>
      <c r="GU663" s="70"/>
      <c r="GV663" s="70"/>
      <c r="GW663" s="70"/>
      <c r="GX663" s="70"/>
      <c r="GY663" s="70"/>
      <c r="GZ663" s="70"/>
      <c r="HA663" s="70"/>
      <c r="HB663" s="70"/>
      <c r="HC663" s="70"/>
      <c r="HD663" s="70"/>
      <c r="HE663" s="70"/>
      <c r="HF663" s="70"/>
      <c r="HG663" s="70"/>
      <c r="HH663" s="70"/>
      <c r="HI663" s="70"/>
      <c r="HJ663" s="70"/>
      <c r="HK663" s="70"/>
      <c r="HL663" s="70"/>
      <c r="HM663" s="70"/>
      <c r="HN663" s="70"/>
      <c r="HO663" s="70"/>
      <c r="HP663" s="70"/>
      <c r="HQ663" s="70"/>
      <c r="HR663" s="70"/>
      <c r="HS663" s="70"/>
      <c r="HT663" s="70"/>
      <c r="HU663" s="70"/>
      <c r="HV663" s="70"/>
      <c r="HW663" s="70"/>
      <c r="HX663" s="70"/>
      <c r="HY663" s="70"/>
      <c r="HZ663" s="70"/>
      <c r="IA663" s="70"/>
      <c r="IB663" s="70"/>
      <c r="IC663" s="70"/>
      <c r="ID663" s="70"/>
      <c r="IE663" s="70"/>
      <c r="IF663" s="70"/>
      <c r="IG663" s="70"/>
      <c r="IH663" s="70"/>
      <c r="II663" s="70"/>
      <c r="IJ663" s="70"/>
      <c r="IK663" s="70"/>
      <c r="IL663" s="70"/>
      <c r="IM663" s="70"/>
      <c r="IN663" s="70"/>
      <c r="IO663" s="70"/>
      <c r="IP663" s="70"/>
      <c r="IQ663" s="70"/>
      <c r="IR663" s="70"/>
      <c r="IS663" s="70"/>
      <c r="IT663" s="70"/>
      <c r="IU663" s="70"/>
      <c r="IV663" s="70"/>
    </row>
    <row r="664" spans="1:256" s="93" customFormat="1" ht="8.25">
      <c r="A664" s="176" t="s">
        <v>112</v>
      </c>
      <c r="B664" s="189"/>
      <c r="C664" s="189"/>
      <c r="D664" s="190"/>
      <c r="E664" s="189"/>
      <c r="F664" s="92"/>
      <c r="G664" s="91"/>
      <c r="H664" s="96">
        <v>4.9365941604269965</v>
      </c>
      <c r="I664" s="96">
        <v>2.0570140171293581</v>
      </c>
      <c r="J664" s="96">
        <v>3.0767970358800087</v>
      </c>
      <c r="K664" s="94"/>
      <c r="L664" s="94"/>
      <c r="M664" s="96">
        <v>0.65420180372725889</v>
      </c>
      <c r="N664" s="91">
        <v>323.34212221731957</v>
      </c>
      <c r="O664" s="96">
        <v>9.3380940239429985E-2</v>
      </c>
      <c r="P664" s="91"/>
      <c r="Q664" s="91"/>
      <c r="R664" s="91"/>
      <c r="S664" s="91"/>
      <c r="T664" s="92"/>
      <c r="U664" s="92"/>
      <c r="V664" s="91"/>
      <c r="W664" s="91"/>
      <c r="X664" s="91"/>
      <c r="Y664" s="91"/>
      <c r="Z664" s="91"/>
      <c r="AA664" s="91"/>
      <c r="AB664" s="92"/>
      <c r="AC664" s="92"/>
      <c r="AD664" s="92"/>
      <c r="AE664" s="92"/>
      <c r="AF664" s="96"/>
      <c r="AG664" s="96"/>
      <c r="AH664" s="96"/>
      <c r="AI664" s="95"/>
      <c r="AJ664" s="91"/>
      <c r="AK664" s="94"/>
      <c r="AL664" s="79"/>
      <c r="AM664" s="79"/>
      <c r="AN664" s="79"/>
      <c r="AO664" s="79"/>
      <c r="AP664" s="79"/>
      <c r="AQ664" s="79"/>
      <c r="AR664" s="79"/>
      <c r="AS664" s="79"/>
      <c r="AT664" s="79"/>
      <c r="AU664" s="79"/>
      <c r="AV664" s="79"/>
      <c r="AW664" s="79"/>
      <c r="AX664" s="79"/>
      <c r="AY664" s="79"/>
      <c r="AZ664" s="79"/>
      <c r="BA664" s="79"/>
      <c r="BB664" s="79"/>
      <c r="BC664" s="79"/>
      <c r="BD664" s="79"/>
      <c r="BE664" s="79"/>
      <c r="BF664" s="79"/>
      <c r="BG664" s="79"/>
      <c r="BH664" s="79"/>
      <c r="BI664" s="79"/>
      <c r="BJ664" s="79"/>
      <c r="BK664" s="79"/>
      <c r="BL664" s="79"/>
      <c r="BM664" s="79"/>
      <c r="BN664" s="79"/>
      <c r="BO664" s="79"/>
      <c r="BP664" s="79"/>
      <c r="BQ664" s="79"/>
      <c r="BR664" s="79"/>
      <c r="BS664" s="79"/>
      <c r="BT664" s="79"/>
      <c r="BU664" s="79"/>
      <c r="BV664" s="79"/>
      <c r="BW664" s="79"/>
      <c r="BX664" s="79"/>
      <c r="BY664" s="79"/>
      <c r="BZ664" s="79"/>
      <c r="CA664" s="79"/>
      <c r="CB664" s="79"/>
      <c r="CC664" s="79"/>
      <c r="CD664" s="79"/>
      <c r="CE664" s="79"/>
      <c r="CF664" s="79"/>
      <c r="CG664" s="79"/>
      <c r="CH664" s="79"/>
      <c r="CI664" s="79"/>
      <c r="CJ664" s="79"/>
      <c r="CK664" s="79"/>
      <c r="CL664" s="79"/>
      <c r="CM664" s="79"/>
      <c r="CN664" s="79"/>
      <c r="CO664" s="79"/>
      <c r="CP664" s="79"/>
      <c r="CQ664" s="79"/>
      <c r="CR664" s="79"/>
      <c r="CS664" s="79"/>
      <c r="CT664" s="79"/>
      <c r="CU664" s="79"/>
      <c r="CV664" s="79"/>
      <c r="CW664" s="79"/>
      <c r="CX664" s="79"/>
      <c r="CY664" s="79"/>
      <c r="CZ664" s="79"/>
      <c r="DA664" s="79"/>
      <c r="DB664" s="79"/>
      <c r="DC664" s="79"/>
      <c r="DD664" s="79"/>
      <c r="DE664" s="79"/>
      <c r="DF664" s="79"/>
      <c r="DG664" s="79"/>
      <c r="DH664" s="79"/>
      <c r="DI664" s="79"/>
      <c r="DJ664" s="79"/>
      <c r="DK664" s="79"/>
      <c r="DL664" s="79"/>
      <c r="DM664" s="79"/>
      <c r="DN664" s="79"/>
      <c r="DO664" s="79"/>
      <c r="DP664" s="79"/>
      <c r="DQ664" s="79"/>
      <c r="DR664" s="79"/>
      <c r="DS664" s="79"/>
      <c r="DT664" s="79"/>
      <c r="DU664" s="79"/>
      <c r="DV664" s="79"/>
      <c r="DW664" s="79"/>
      <c r="DX664" s="79"/>
      <c r="DY664" s="79"/>
      <c r="DZ664" s="79"/>
      <c r="EA664" s="79"/>
      <c r="EB664" s="79"/>
      <c r="EC664" s="79"/>
      <c r="ED664" s="79"/>
      <c r="EE664" s="79"/>
      <c r="EF664" s="79"/>
      <c r="EG664" s="79"/>
      <c r="EH664" s="79"/>
      <c r="EI664" s="79"/>
      <c r="EJ664" s="79"/>
      <c r="EK664" s="79"/>
      <c r="EL664" s="79"/>
      <c r="EM664" s="79"/>
      <c r="EN664" s="79"/>
      <c r="EO664" s="79"/>
      <c r="EP664" s="79"/>
      <c r="EQ664" s="79"/>
      <c r="ER664" s="79"/>
      <c r="ES664" s="79"/>
      <c r="ET664" s="79"/>
      <c r="EU664" s="79"/>
      <c r="EV664" s="79"/>
      <c r="EW664" s="79"/>
      <c r="EX664" s="79"/>
      <c r="EY664" s="79"/>
      <c r="EZ664" s="79"/>
      <c r="FA664" s="79"/>
      <c r="FB664" s="79"/>
      <c r="FC664" s="79"/>
      <c r="FD664" s="79"/>
      <c r="FE664" s="79"/>
      <c r="FF664" s="79"/>
      <c r="FG664" s="79"/>
      <c r="FH664" s="79"/>
      <c r="FI664" s="79"/>
      <c r="FJ664" s="79"/>
      <c r="FK664" s="79"/>
      <c r="FL664" s="79"/>
      <c r="FM664" s="79"/>
      <c r="FN664" s="79"/>
      <c r="FO664" s="79"/>
      <c r="FP664" s="79"/>
      <c r="FQ664" s="79"/>
      <c r="FR664" s="79"/>
      <c r="FS664" s="79"/>
      <c r="FT664" s="79"/>
      <c r="FU664" s="79"/>
      <c r="FV664" s="79"/>
      <c r="FW664" s="79"/>
      <c r="FX664" s="79"/>
      <c r="FY664" s="79"/>
      <c r="FZ664" s="79"/>
      <c r="GA664" s="79"/>
      <c r="GB664" s="79"/>
      <c r="GC664" s="79"/>
      <c r="GD664" s="79"/>
      <c r="GE664" s="79"/>
      <c r="GF664" s="79"/>
      <c r="GG664" s="79"/>
      <c r="GH664" s="79"/>
      <c r="GI664" s="79"/>
      <c r="GJ664" s="79"/>
      <c r="GK664" s="79"/>
      <c r="GL664" s="79"/>
      <c r="GM664" s="79"/>
      <c r="GN664" s="79"/>
      <c r="GO664" s="79"/>
      <c r="GP664" s="79"/>
      <c r="GQ664" s="79"/>
      <c r="GR664" s="79"/>
      <c r="GS664" s="79"/>
      <c r="GT664" s="79"/>
      <c r="GU664" s="79"/>
      <c r="GV664" s="79"/>
      <c r="GW664" s="79"/>
      <c r="GX664" s="79"/>
      <c r="GY664" s="79"/>
      <c r="GZ664" s="79"/>
      <c r="HA664" s="79"/>
      <c r="HB664" s="79"/>
      <c r="HC664" s="79"/>
      <c r="HD664" s="79"/>
      <c r="HE664" s="79"/>
      <c r="HF664" s="79"/>
      <c r="HG664" s="79"/>
      <c r="HH664" s="79"/>
      <c r="HI664" s="79"/>
      <c r="HJ664" s="79"/>
      <c r="HK664" s="79"/>
      <c r="HL664" s="79"/>
      <c r="HM664" s="79"/>
      <c r="HN664" s="79"/>
      <c r="HO664" s="79"/>
      <c r="HP664" s="79"/>
      <c r="HQ664" s="79"/>
      <c r="HR664" s="79"/>
      <c r="HS664" s="79"/>
      <c r="HT664" s="79"/>
      <c r="HU664" s="79"/>
      <c r="HV664" s="79"/>
      <c r="HW664" s="79"/>
      <c r="HX664" s="79"/>
      <c r="HY664" s="79"/>
      <c r="HZ664" s="79"/>
      <c r="IA664" s="79"/>
      <c r="IB664" s="79"/>
      <c r="IC664" s="79"/>
      <c r="ID664" s="79"/>
      <c r="IE664" s="79"/>
      <c r="IF664" s="79"/>
      <c r="IG664" s="79"/>
      <c r="IH664" s="79"/>
      <c r="II664" s="79"/>
      <c r="IJ664" s="79"/>
      <c r="IK664" s="79"/>
      <c r="IL664" s="79"/>
      <c r="IM664" s="79"/>
      <c r="IN664" s="79"/>
      <c r="IO664" s="79"/>
      <c r="IP664" s="79"/>
      <c r="IQ664" s="79"/>
      <c r="IR664" s="79"/>
      <c r="IS664" s="79"/>
      <c r="IT664" s="79"/>
      <c r="IU664" s="79"/>
      <c r="IV664" s="79"/>
    </row>
    <row r="665" spans="1:256" s="90" customFormat="1" ht="8.25">
      <c r="A665" s="177" t="s">
        <v>113</v>
      </c>
      <c r="B665" s="191"/>
      <c r="C665" s="191"/>
      <c r="D665" s="192"/>
      <c r="E665" s="191"/>
      <c r="F665" s="92"/>
      <c r="G665" s="91"/>
      <c r="H665" s="91">
        <v>7</v>
      </c>
      <c r="I665" s="91">
        <v>6</v>
      </c>
      <c r="J665" s="91">
        <v>6</v>
      </c>
      <c r="K665" s="91"/>
      <c r="L665" s="91">
        <v>1</v>
      </c>
      <c r="M665" s="91">
        <v>5</v>
      </c>
      <c r="N665" s="91">
        <v>5</v>
      </c>
      <c r="O665" s="91">
        <v>5</v>
      </c>
      <c r="P665" s="91">
        <v>1</v>
      </c>
      <c r="Q665" s="91">
        <v>1</v>
      </c>
      <c r="R665" s="91">
        <v>1</v>
      </c>
      <c r="S665" s="91">
        <v>1</v>
      </c>
      <c r="T665" s="91">
        <v>1</v>
      </c>
      <c r="U665" s="91">
        <v>1</v>
      </c>
      <c r="V665" s="91"/>
      <c r="W665" s="91"/>
      <c r="X665" s="91"/>
      <c r="Y665" s="91"/>
      <c r="Z665" s="91"/>
      <c r="AA665" s="91"/>
      <c r="AB665" s="91"/>
      <c r="AC665" s="91"/>
      <c r="AD665" s="91">
        <v>1</v>
      </c>
      <c r="AE665" s="91">
        <v>1</v>
      </c>
      <c r="AF665" s="91"/>
      <c r="AG665" s="91">
        <v>1</v>
      </c>
      <c r="AH665" s="91">
        <v>1</v>
      </c>
      <c r="AI665" s="91">
        <v>1</v>
      </c>
      <c r="AJ665" s="91"/>
      <c r="AK665" s="91">
        <v>1</v>
      </c>
      <c r="AL665" s="76"/>
      <c r="AM665" s="76"/>
      <c r="AN665" s="76"/>
      <c r="AO665" s="76"/>
      <c r="AP665" s="76"/>
      <c r="AQ665" s="76"/>
      <c r="AR665" s="76"/>
      <c r="AS665" s="76"/>
      <c r="AT665" s="76"/>
      <c r="AU665" s="76"/>
      <c r="AV665" s="76"/>
      <c r="AW665" s="76"/>
      <c r="AX665" s="76"/>
      <c r="AY665" s="76"/>
      <c r="AZ665" s="76"/>
      <c r="BA665" s="76"/>
      <c r="BB665" s="76"/>
      <c r="BC665" s="76"/>
      <c r="BD665" s="76"/>
      <c r="BE665" s="76"/>
      <c r="BF665" s="76"/>
      <c r="BG665" s="76"/>
      <c r="BH665" s="76"/>
      <c r="BI665" s="76"/>
      <c r="BJ665" s="76"/>
      <c r="BK665" s="76"/>
      <c r="BL665" s="76"/>
      <c r="BM665" s="76"/>
      <c r="BN665" s="76"/>
      <c r="BO665" s="76"/>
      <c r="BP665" s="76"/>
      <c r="BQ665" s="76"/>
      <c r="BR665" s="76"/>
      <c r="BS665" s="76"/>
      <c r="BT665" s="76"/>
      <c r="BU665" s="76"/>
      <c r="BV665" s="76"/>
      <c r="BW665" s="76"/>
      <c r="BX665" s="76"/>
      <c r="BY665" s="76"/>
      <c r="BZ665" s="76"/>
      <c r="CA665" s="76"/>
      <c r="CB665" s="76"/>
      <c r="CC665" s="76"/>
      <c r="CD665" s="76"/>
      <c r="CE665" s="76"/>
      <c r="CF665" s="76"/>
      <c r="CG665" s="76"/>
      <c r="CH665" s="76"/>
      <c r="CI665" s="76"/>
      <c r="CJ665" s="76"/>
      <c r="CK665" s="76"/>
      <c r="CL665" s="76"/>
      <c r="CM665" s="76"/>
      <c r="CN665" s="76"/>
      <c r="CO665" s="76"/>
      <c r="CP665" s="76"/>
      <c r="CQ665" s="76"/>
      <c r="CR665" s="76"/>
      <c r="CS665" s="76"/>
      <c r="CT665" s="76"/>
      <c r="CU665" s="76"/>
      <c r="CV665" s="76"/>
      <c r="CW665" s="76"/>
      <c r="CX665" s="76"/>
      <c r="CY665" s="76"/>
      <c r="CZ665" s="76"/>
      <c r="DA665" s="76"/>
      <c r="DB665" s="76"/>
      <c r="DC665" s="76"/>
      <c r="DD665" s="76"/>
      <c r="DE665" s="76"/>
      <c r="DF665" s="76"/>
      <c r="DG665" s="76"/>
      <c r="DH665" s="76"/>
      <c r="DI665" s="76"/>
      <c r="DJ665" s="76"/>
      <c r="DK665" s="76"/>
      <c r="DL665" s="76"/>
      <c r="DM665" s="76"/>
      <c r="DN665" s="76"/>
      <c r="DO665" s="76"/>
      <c r="DP665" s="76"/>
      <c r="DQ665" s="76"/>
      <c r="DR665" s="76"/>
      <c r="DS665" s="76"/>
      <c r="DT665" s="76"/>
      <c r="DU665" s="76"/>
      <c r="DV665" s="76"/>
      <c r="DW665" s="76"/>
      <c r="DX665" s="76"/>
      <c r="DY665" s="76"/>
      <c r="DZ665" s="76"/>
      <c r="EA665" s="76"/>
      <c r="EB665" s="76"/>
      <c r="EC665" s="76"/>
      <c r="ED665" s="76"/>
      <c r="EE665" s="76"/>
      <c r="EF665" s="76"/>
      <c r="EG665" s="76"/>
      <c r="EH665" s="76"/>
      <c r="EI665" s="76"/>
      <c r="EJ665" s="76"/>
      <c r="EK665" s="76"/>
      <c r="EL665" s="76"/>
      <c r="EM665" s="76"/>
      <c r="EN665" s="76"/>
      <c r="EO665" s="76"/>
      <c r="EP665" s="76"/>
      <c r="EQ665" s="76"/>
      <c r="ER665" s="76"/>
      <c r="ES665" s="76"/>
      <c r="ET665" s="76"/>
      <c r="EU665" s="76"/>
      <c r="EV665" s="76"/>
      <c r="EW665" s="76"/>
      <c r="EX665" s="76"/>
      <c r="EY665" s="76"/>
      <c r="EZ665" s="76"/>
      <c r="FA665" s="76"/>
      <c r="FB665" s="76"/>
      <c r="FC665" s="76"/>
      <c r="FD665" s="76"/>
      <c r="FE665" s="76"/>
      <c r="FF665" s="76"/>
      <c r="FG665" s="76"/>
      <c r="FH665" s="76"/>
      <c r="FI665" s="76"/>
      <c r="FJ665" s="76"/>
      <c r="FK665" s="76"/>
      <c r="FL665" s="76"/>
      <c r="FM665" s="76"/>
      <c r="FN665" s="76"/>
      <c r="FO665" s="76"/>
      <c r="FP665" s="76"/>
      <c r="FQ665" s="76"/>
      <c r="FR665" s="76"/>
      <c r="FS665" s="76"/>
      <c r="FT665" s="76"/>
      <c r="FU665" s="76"/>
      <c r="FV665" s="76"/>
      <c r="FW665" s="76"/>
      <c r="FX665" s="76"/>
      <c r="FY665" s="76"/>
      <c r="FZ665" s="76"/>
      <c r="GA665" s="76"/>
      <c r="GB665" s="76"/>
      <c r="GC665" s="76"/>
      <c r="GD665" s="76"/>
      <c r="GE665" s="76"/>
      <c r="GF665" s="76"/>
      <c r="GG665" s="76"/>
      <c r="GH665" s="76"/>
      <c r="GI665" s="76"/>
      <c r="GJ665" s="76"/>
      <c r="GK665" s="76"/>
      <c r="GL665" s="76"/>
      <c r="GM665" s="76"/>
      <c r="GN665" s="76"/>
      <c r="GO665" s="76"/>
      <c r="GP665" s="76"/>
      <c r="GQ665" s="76"/>
      <c r="GR665" s="76"/>
      <c r="GS665" s="76"/>
      <c r="GT665" s="76"/>
      <c r="GU665" s="76"/>
      <c r="GV665" s="76"/>
      <c r="GW665" s="76"/>
      <c r="GX665" s="76"/>
      <c r="GY665" s="76"/>
      <c r="GZ665" s="76"/>
      <c r="HA665" s="76"/>
      <c r="HB665" s="76"/>
      <c r="HC665" s="76"/>
      <c r="HD665" s="76"/>
      <c r="HE665" s="76"/>
      <c r="HF665" s="76"/>
      <c r="HG665" s="76"/>
      <c r="HH665" s="76"/>
      <c r="HI665" s="76"/>
      <c r="HJ665" s="76"/>
      <c r="HK665" s="76"/>
      <c r="HL665" s="76"/>
      <c r="HM665" s="76"/>
      <c r="HN665" s="76"/>
      <c r="HO665" s="76"/>
      <c r="HP665" s="76"/>
      <c r="HQ665" s="76"/>
      <c r="HR665" s="76"/>
      <c r="HS665" s="76"/>
      <c r="HT665" s="76"/>
      <c r="HU665" s="76"/>
      <c r="HV665" s="76"/>
      <c r="HW665" s="76"/>
      <c r="HX665" s="76"/>
      <c r="HY665" s="76"/>
      <c r="HZ665" s="76"/>
      <c r="IA665" s="76"/>
      <c r="IB665" s="76"/>
      <c r="IC665" s="76"/>
      <c r="ID665" s="76"/>
      <c r="IE665" s="76"/>
      <c r="IF665" s="76"/>
      <c r="IG665" s="76"/>
      <c r="IH665" s="76"/>
      <c r="II665" s="76"/>
      <c r="IJ665" s="76"/>
      <c r="IK665" s="76"/>
      <c r="IL665" s="76"/>
      <c r="IM665" s="76"/>
      <c r="IN665" s="76"/>
      <c r="IO665" s="76"/>
      <c r="IP665" s="76"/>
      <c r="IQ665" s="76"/>
      <c r="IR665" s="76"/>
      <c r="IS665" s="76"/>
      <c r="IT665" s="76"/>
      <c r="IU665" s="76"/>
      <c r="IV665" s="76"/>
    </row>
    <row r="666" spans="1:256" s="70" customFormat="1" ht="22.5">
      <c r="A666" s="178" t="s">
        <v>1304</v>
      </c>
      <c r="B666" s="163" t="s">
        <v>1301</v>
      </c>
      <c r="C666" s="174" t="s">
        <v>1305</v>
      </c>
      <c r="D666" s="179" t="s">
        <v>1302</v>
      </c>
      <c r="E666" s="174" t="s">
        <v>1306</v>
      </c>
      <c r="F666" s="74">
        <v>0.59</v>
      </c>
      <c r="G666" s="73" t="s">
        <v>2228</v>
      </c>
      <c r="H666" s="75">
        <v>80.762499999999989</v>
      </c>
      <c r="I666" s="75">
        <v>15.375</v>
      </c>
      <c r="J666" s="75">
        <v>2.1074999999999999</v>
      </c>
      <c r="K666" s="71">
        <v>0</v>
      </c>
      <c r="L666" s="71">
        <v>0</v>
      </c>
      <c r="M666" s="75">
        <v>1.3</v>
      </c>
      <c r="N666" s="73">
        <v>83</v>
      </c>
      <c r="O666" s="75">
        <v>0.75399999999999989</v>
      </c>
      <c r="P666" s="73">
        <v>36.6</v>
      </c>
      <c r="Q666" s="73">
        <v>133.94666666666666</v>
      </c>
      <c r="R666" s="73">
        <v>146</v>
      </c>
      <c r="S666" s="73">
        <v>62.600791526000428</v>
      </c>
      <c r="T666" s="74">
        <v>0.26999999999999996</v>
      </c>
      <c r="U666" s="74">
        <v>5.3000000000000005E-2</v>
      </c>
      <c r="V666" s="73">
        <v>0.96101231190150471</v>
      </c>
      <c r="W666" s="73">
        <v>0.96101231190150471</v>
      </c>
      <c r="X666" s="73" t="s">
        <v>120</v>
      </c>
      <c r="Y666" s="73"/>
      <c r="Z666" s="73"/>
      <c r="AA666" s="73"/>
      <c r="AB666" s="74"/>
      <c r="AC666" s="74"/>
      <c r="AD666" s="74">
        <v>6.3687772029550171E-2</v>
      </c>
      <c r="AE666" s="74">
        <v>7.318760267809972E-2</v>
      </c>
      <c r="AF666" s="75">
        <v>3.9</v>
      </c>
      <c r="AG666" s="73">
        <v>1</v>
      </c>
      <c r="AH666" s="75">
        <v>2.9</v>
      </c>
      <c r="AI666" s="72">
        <v>0.21510094279198605</v>
      </c>
      <c r="AJ666" s="73"/>
      <c r="AK666" s="71" t="s">
        <v>120</v>
      </c>
    </row>
    <row r="667" spans="1:256" s="41" customFormat="1" ht="8.25">
      <c r="A667" s="197" t="s">
        <v>112</v>
      </c>
      <c r="B667" s="193"/>
      <c r="C667" s="193"/>
      <c r="D667" s="194"/>
      <c r="E667" s="181"/>
      <c r="F667" s="43"/>
      <c r="G667" s="34"/>
      <c r="H667" s="44">
        <v>5.8672899763576254</v>
      </c>
      <c r="I667" s="44">
        <v>2.6422023641904082</v>
      </c>
      <c r="J667" s="44">
        <v>0.5158407376959171</v>
      </c>
      <c r="K667" s="44"/>
      <c r="L667" s="44"/>
      <c r="M667" s="44"/>
      <c r="N667" s="34"/>
      <c r="O667" s="44">
        <v>0.13957077057894379</v>
      </c>
      <c r="P667" s="34">
        <v>13.89545609183088</v>
      </c>
      <c r="Q667" s="34">
        <v>9.3963414866283639</v>
      </c>
      <c r="R667" s="34"/>
      <c r="S667" s="34"/>
      <c r="T667" s="43">
        <v>7.0000000000000007E-2</v>
      </c>
      <c r="U667" s="43"/>
      <c r="V667" s="34"/>
      <c r="W667" s="34"/>
      <c r="X667" s="34"/>
      <c r="Y667" s="34"/>
      <c r="Z667" s="34"/>
      <c r="AA667" s="34"/>
      <c r="AB667" s="34"/>
      <c r="AC667" s="43"/>
      <c r="AD667" s="43"/>
      <c r="AE667" s="43"/>
      <c r="AF667" s="43"/>
      <c r="AG667" s="43"/>
      <c r="AH667" s="43"/>
      <c r="AI667" s="42"/>
      <c r="AJ667" s="34"/>
      <c r="AK667" s="44"/>
    </row>
    <row r="668" spans="1:256" s="33" customFormat="1" ht="8.25">
      <c r="A668" s="198" t="s">
        <v>113</v>
      </c>
      <c r="B668" s="195"/>
      <c r="C668" s="195"/>
      <c r="D668" s="196"/>
      <c r="E668" s="171"/>
      <c r="F668" s="34"/>
      <c r="G668" s="34"/>
      <c r="H668" s="34">
        <v>4</v>
      </c>
      <c r="I668" s="34">
        <v>4</v>
      </c>
      <c r="J668" s="34">
        <v>4</v>
      </c>
      <c r="K668" s="34"/>
      <c r="L668" s="34">
        <v>1</v>
      </c>
      <c r="M668" s="34">
        <v>1</v>
      </c>
      <c r="N668" s="34">
        <v>1</v>
      </c>
      <c r="O668" s="34">
        <v>5</v>
      </c>
      <c r="P668" s="34">
        <v>3</v>
      </c>
      <c r="Q668" s="34">
        <v>3</v>
      </c>
      <c r="R668" s="34">
        <v>1</v>
      </c>
      <c r="S668" s="34">
        <v>1</v>
      </c>
      <c r="T668" s="34">
        <v>3</v>
      </c>
      <c r="U668" s="34">
        <v>1</v>
      </c>
      <c r="V668" s="34"/>
      <c r="W668" s="34">
        <v>1</v>
      </c>
      <c r="X668" s="34">
        <v>1</v>
      </c>
      <c r="Y668" s="34"/>
      <c r="Z668" s="34"/>
      <c r="AA668" s="34"/>
      <c r="AB668" s="34"/>
      <c r="AC668" s="34"/>
      <c r="AD668" s="34">
        <v>1</v>
      </c>
      <c r="AE668" s="34">
        <v>1</v>
      </c>
      <c r="AF668" s="34"/>
      <c r="AG668" s="34">
        <v>1</v>
      </c>
      <c r="AH668" s="34">
        <v>1</v>
      </c>
      <c r="AI668" s="34">
        <v>1</v>
      </c>
      <c r="AJ668" s="34"/>
      <c r="AK668" s="34">
        <v>1</v>
      </c>
    </row>
    <row r="669" spans="1:256" s="83" customFormat="1" ht="33.75">
      <c r="A669" s="175" t="s">
        <v>1517</v>
      </c>
      <c r="B669" s="188" t="s">
        <v>1515</v>
      </c>
      <c r="C669" s="173" t="s">
        <v>1518</v>
      </c>
      <c r="D669" s="186" t="s">
        <v>1516</v>
      </c>
      <c r="E669" s="173" t="s">
        <v>1519</v>
      </c>
      <c r="F669" s="86">
        <v>0.79</v>
      </c>
      <c r="G669" s="85" t="s">
        <v>2227</v>
      </c>
      <c r="H669" s="88">
        <v>75.805000000000007</v>
      </c>
      <c r="I669" s="88">
        <v>17.8</v>
      </c>
      <c r="J669" s="88">
        <v>1</v>
      </c>
      <c r="K669" s="84">
        <v>0</v>
      </c>
      <c r="L669" s="84">
        <v>0</v>
      </c>
      <c r="M669" s="88">
        <v>2.665</v>
      </c>
      <c r="N669" s="85">
        <v>590</v>
      </c>
      <c r="O669" s="88">
        <v>1.0009999999999999</v>
      </c>
      <c r="P669" s="85">
        <v>34.868965333366852</v>
      </c>
      <c r="Q669" s="85">
        <v>450</v>
      </c>
      <c r="R669" s="85">
        <v>310</v>
      </c>
      <c r="S669" s="85">
        <v>34</v>
      </c>
      <c r="T669" s="86">
        <v>0.74299999999999999</v>
      </c>
      <c r="U669" s="86">
        <v>5.2000000000000005E-2</v>
      </c>
      <c r="V669" s="85">
        <v>30</v>
      </c>
      <c r="W669" s="85">
        <v>30</v>
      </c>
      <c r="X669" s="85"/>
      <c r="Y669" s="85"/>
      <c r="Z669" s="85"/>
      <c r="AA669" s="85"/>
      <c r="AB669" s="86"/>
      <c r="AC669" s="86"/>
      <c r="AD669" s="86">
        <v>0.12</v>
      </c>
      <c r="AE669" s="86">
        <v>0.08</v>
      </c>
      <c r="AF669" s="88" t="s">
        <v>785</v>
      </c>
      <c r="AG669" s="88">
        <v>0.8</v>
      </c>
      <c r="AH669" s="88"/>
      <c r="AI669" s="87">
        <v>0.27053241381947229</v>
      </c>
      <c r="AJ669" s="85"/>
      <c r="AK669" s="84" t="s">
        <v>120</v>
      </c>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0"/>
      <c r="DD669" s="70"/>
      <c r="DE669" s="70"/>
      <c r="DF669" s="70"/>
      <c r="DG669" s="70"/>
      <c r="DH669" s="70"/>
      <c r="DI669" s="70"/>
      <c r="DJ669" s="70"/>
      <c r="DK669" s="70"/>
      <c r="DL669" s="70"/>
      <c r="DM669" s="70"/>
      <c r="DN669" s="70"/>
      <c r="DO669" s="70"/>
      <c r="DP669" s="70"/>
      <c r="DQ669" s="70"/>
      <c r="DR669" s="70"/>
      <c r="DS669" s="70"/>
      <c r="DT669" s="70"/>
      <c r="DU669" s="70"/>
      <c r="DV669" s="70"/>
      <c r="DW669" s="70"/>
      <c r="DX669" s="70"/>
      <c r="DY669" s="70"/>
      <c r="DZ669" s="70"/>
      <c r="EA669" s="70"/>
      <c r="EB669" s="70"/>
      <c r="EC669" s="70"/>
      <c r="ED669" s="70"/>
      <c r="EE669" s="70"/>
      <c r="EF669" s="70"/>
      <c r="EG669" s="70"/>
      <c r="EH669" s="70"/>
      <c r="EI669" s="70"/>
      <c r="EJ669" s="70"/>
      <c r="EK669" s="70"/>
      <c r="EL669" s="70"/>
      <c r="EM669" s="70"/>
      <c r="EN669" s="70"/>
      <c r="EO669" s="70"/>
      <c r="EP669" s="70"/>
      <c r="EQ669" s="70"/>
      <c r="ER669" s="70"/>
      <c r="ES669" s="70"/>
      <c r="ET669" s="70"/>
      <c r="EU669" s="70"/>
      <c r="EV669" s="70"/>
      <c r="EW669" s="70"/>
      <c r="EX669" s="70"/>
      <c r="EY669" s="70"/>
      <c r="EZ669" s="70"/>
      <c r="FA669" s="70"/>
      <c r="FB669" s="70"/>
      <c r="FC669" s="70"/>
      <c r="FD669" s="70"/>
      <c r="FE669" s="70"/>
      <c r="FF669" s="70"/>
      <c r="FG669" s="70"/>
      <c r="FH669" s="70"/>
      <c r="FI669" s="70"/>
      <c r="FJ669" s="70"/>
      <c r="FK669" s="70"/>
      <c r="FL669" s="70"/>
      <c r="FM669" s="70"/>
      <c r="FN669" s="70"/>
      <c r="FO669" s="70"/>
      <c r="FP669" s="70"/>
      <c r="FQ669" s="70"/>
      <c r="FR669" s="70"/>
      <c r="FS669" s="70"/>
      <c r="FT669" s="70"/>
      <c r="FU669" s="70"/>
      <c r="FV669" s="70"/>
      <c r="FW669" s="70"/>
      <c r="FX669" s="70"/>
      <c r="FY669" s="70"/>
      <c r="FZ669" s="70"/>
      <c r="GA669" s="70"/>
      <c r="GB669" s="70"/>
      <c r="GC669" s="70"/>
      <c r="GD669" s="70"/>
      <c r="GE669" s="70"/>
      <c r="GF669" s="70"/>
      <c r="GG669" s="70"/>
      <c r="GH669" s="70"/>
      <c r="GI669" s="70"/>
      <c r="GJ669" s="70"/>
      <c r="GK669" s="70"/>
      <c r="GL669" s="70"/>
      <c r="GM669" s="70"/>
      <c r="GN669" s="70"/>
      <c r="GO669" s="70"/>
      <c r="GP669" s="70"/>
      <c r="GQ669" s="70"/>
      <c r="GR669" s="70"/>
      <c r="GS669" s="70"/>
      <c r="GT669" s="70"/>
      <c r="GU669" s="70"/>
      <c r="GV669" s="70"/>
      <c r="GW669" s="70"/>
      <c r="GX669" s="70"/>
      <c r="GY669" s="70"/>
      <c r="GZ669" s="70"/>
      <c r="HA669" s="70"/>
      <c r="HB669" s="70"/>
      <c r="HC669" s="70"/>
      <c r="HD669" s="70"/>
      <c r="HE669" s="70"/>
      <c r="HF669" s="70"/>
      <c r="HG669" s="70"/>
      <c r="HH669" s="70"/>
      <c r="HI669" s="70"/>
      <c r="HJ669" s="70"/>
      <c r="HK669" s="70"/>
      <c r="HL669" s="70"/>
      <c r="HM669" s="70"/>
      <c r="HN669" s="70"/>
      <c r="HO669" s="70"/>
      <c r="HP669" s="70"/>
      <c r="HQ669" s="70"/>
      <c r="HR669" s="70"/>
      <c r="HS669" s="70"/>
      <c r="HT669" s="70"/>
      <c r="HU669" s="70"/>
      <c r="HV669" s="70"/>
      <c r="HW669" s="70"/>
      <c r="HX669" s="70"/>
      <c r="HY669" s="70"/>
      <c r="HZ669" s="70"/>
      <c r="IA669" s="70"/>
      <c r="IB669" s="70"/>
      <c r="IC669" s="70"/>
      <c r="ID669" s="70"/>
      <c r="IE669" s="70"/>
      <c r="IF669" s="70"/>
      <c r="IG669" s="70"/>
      <c r="IH669" s="70"/>
      <c r="II669" s="70"/>
      <c r="IJ669" s="70"/>
      <c r="IK669" s="70"/>
      <c r="IL669" s="70"/>
      <c r="IM669" s="70"/>
      <c r="IN669" s="70"/>
      <c r="IO669" s="70"/>
      <c r="IP669" s="70"/>
      <c r="IQ669" s="70"/>
      <c r="IR669" s="70"/>
      <c r="IS669" s="70"/>
      <c r="IT669" s="70"/>
      <c r="IU669" s="70"/>
      <c r="IV669" s="70"/>
    </row>
    <row r="670" spans="1:256" s="93" customFormat="1" ht="8.25">
      <c r="A670" s="176" t="s">
        <v>112</v>
      </c>
      <c r="B670" s="189"/>
      <c r="C670" s="189"/>
      <c r="D670" s="190"/>
      <c r="E670" s="189"/>
      <c r="F670" s="92"/>
      <c r="G670" s="91"/>
      <c r="H670" s="96" t="s">
        <v>2226</v>
      </c>
      <c r="I670" s="96" t="s">
        <v>2225</v>
      </c>
      <c r="J670" s="96"/>
      <c r="K670" s="94"/>
      <c r="L670" s="94"/>
      <c r="M670" s="96" t="s">
        <v>2224</v>
      </c>
      <c r="N670" s="91"/>
      <c r="O670" s="96" t="s">
        <v>2223</v>
      </c>
      <c r="P670" s="91"/>
      <c r="Q670" s="91"/>
      <c r="R670" s="91"/>
      <c r="S670" s="91"/>
      <c r="T670" s="92"/>
      <c r="U670" s="92"/>
      <c r="V670" s="91"/>
      <c r="W670" s="91"/>
      <c r="X670" s="91"/>
      <c r="Y670" s="91"/>
      <c r="Z670" s="91"/>
      <c r="AA670" s="91"/>
      <c r="AB670" s="92"/>
      <c r="AC670" s="92"/>
      <c r="AD670" s="92"/>
      <c r="AE670" s="92"/>
      <c r="AF670" s="96"/>
      <c r="AG670" s="96"/>
      <c r="AH670" s="96"/>
      <c r="AI670" s="95"/>
      <c r="AJ670" s="91"/>
      <c r="AK670" s="94"/>
      <c r="AL670" s="79"/>
      <c r="AM670" s="79"/>
      <c r="AN670" s="79"/>
      <c r="AO670" s="79"/>
      <c r="AP670" s="79"/>
      <c r="AQ670" s="79"/>
      <c r="AR670" s="79"/>
      <c r="AS670" s="79"/>
      <c r="AT670" s="79"/>
      <c r="AU670" s="79"/>
      <c r="AV670" s="79"/>
      <c r="AW670" s="79"/>
      <c r="AX670" s="79"/>
      <c r="AY670" s="79"/>
      <c r="AZ670" s="79"/>
      <c r="BA670" s="79"/>
      <c r="BB670" s="79"/>
      <c r="BC670" s="79"/>
      <c r="BD670" s="79"/>
      <c r="BE670" s="79"/>
      <c r="BF670" s="79"/>
      <c r="BG670" s="79"/>
      <c r="BH670" s="79"/>
      <c r="BI670" s="79"/>
      <c r="BJ670" s="79"/>
      <c r="BK670" s="79"/>
      <c r="BL670" s="79"/>
      <c r="BM670" s="79"/>
      <c r="BN670" s="79"/>
      <c r="BO670" s="79"/>
      <c r="BP670" s="79"/>
      <c r="BQ670" s="79"/>
      <c r="BR670" s="79"/>
      <c r="BS670" s="79"/>
      <c r="BT670" s="79"/>
      <c r="BU670" s="79"/>
      <c r="BV670" s="79"/>
      <c r="BW670" s="79"/>
      <c r="BX670" s="79"/>
      <c r="BY670" s="79"/>
      <c r="BZ670" s="79"/>
      <c r="CA670" s="79"/>
      <c r="CB670" s="79"/>
      <c r="CC670" s="79"/>
      <c r="CD670" s="79"/>
      <c r="CE670" s="79"/>
      <c r="CF670" s="79"/>
      <c r="CG670" s="79"/>
      <c r="CH670" s="79"/>
      <c r="CI670" s="79"/>
      <c r="CJ670" s="79"/>
      <c r="CK670" s="79"/>
      <c r="CL670" s="79"/>
      <c r="CM670" s="79"/>
      <c r="CN670" s="79"/>
      <c r="CO670" s="79"/>
      <c r="CP670" s="79"/>
      <c r="CQ670" s="79"/>
      <c r="CR670" s="79"/>
      <c r="CS670" s="79"/>
      <c r="CT670" s="79"/>
      <c r="CU670" s="79"/>
      <c r="CV670" s="79"/>
      <c r="CW670" s="79"/>
      <c r="CX670" s="79"/>
      <c r="CY670" s="79"/>
      <c r="CZ670" s="79"/>
      <c r="DA670" s="79"/>
      <c r="DB670" s="79"/>
      <c r="DC670" s="79"/>
      <c r="DD670" s="79"/>
      <c r="DE670" s="79"/>
      <c r="DF670" s="79"/>
      <c r="DG670" s="79"/>
      <c r="DH670" s="79"/>
      <c r="DI670" s="79"/>
      <c r="DJ670" s="79"/>
      <c r="DK670" s="79"/>
      <c r="DL670" s="79"/>
      <c r="DM670" s="79"/>
      <c r="DN670" s="79"/>
      <c r="DO670" s="79"/>
      <c r="DP670" s="79"/>
      <c r="DQ670" s="79"/>
      <c r="DR670" s="79"/>
      <c r="DS670" s="79"/>
      <c r="DT670" s="79"/>
      <c r="DU670" s="79"/>
      <c r="DV670" s="79"/>
      <c r="DW670" s="79"/>
      <c r="DX670" s="79"/>
      <c r="DY670" s="79"/>
      <c r="DZ670" s="79"/>
      <c r="EA670" s="79"/>
      <c r="EB670" s="79"/>
      <c r="EC670" s="79"/>
      <c r="ED670" s="79"/>
      <c r="EE670" s="79"/>
      <c r="EF670" s="79"/>
      <c r="EG670" s="79"/>
      <c r="EH670" s="79"/>
      <c r="EI670" s="79"/>
      <c r="EJ670" s="79"/>
      <c r="EK670" s="79"/>
      <c r="EL670" s="79"/>
      <c r="EM670" s="79"/>
      <c r="EN670" s="79"/>
      <c r="EO670" s="79"/>
      <c r="EP670" s="79"/>
      <c r="EQ670" s="79"/>
      <c r="ER670" s="79"/>
      <c r="ES670" s="79"/>
      <c r="ET670" s="79"/>
      <c r="EU670" s="79"/>
      <c r="EV670" s="79"/>
      <c r="EW670" s="79"/>
      <c r="EX670" s="79"/>
      <c r="EY670" s="79"/>
      <c r="EZ670" s="79"/>
      <c r="FA670" s="79"/>
      <c r="FB670" s="79"/>
      <c r="FC670" s="79"/>
      <c r="FD670" s="79"/>
      <c r="FE670" s="79"/>
      <c r="FF670" s="79"/>
      <c r="FG670" s="79"/>
      <c r="FH670" s="79"/>
      <c r="FI670" s="79"/>
      <c r="FJ670" s="79"/>
      <c r="FK670" s="79"/>
      <c r="FL670" s="79"/>
      <c r="FM670" s="79"/>
      <c r="FN670" s="79"/>
      <c r="FO670" s="79"/>
      <c r="FP670" s="79"/>
      <c r="FQ670" s="79"/>
      <c r="FR670" s="79"/>
      <c r="FS670" s="79"/>
      <c r="FT670" s="79"/>
      <c r="FU670" s="79"/>
      <c r="FV670" s="79"/>
      <c r="FW670" s="79"/>
      <c r="FX670" s="79"/>
      <c r="FY670" s="79"/>
      <c r="FZ670" s="79"/>
      <c r="GA670" s="79"/>
      <c r="GB670" s="79"/>
      <c r="GC670" s="79"/>
      <c r="GD670" s="79"/>
      <c r="GE670" s="79"/>
      <c r="GF670" s="79"/>
      <c r="GG670" s="79"/>
      <c r="GH670" s="79"/>
      <c r="GI670" s="79"/>
      <c r="GJ670" s="79"/>
      <c r="GK670" s="79"/>
      <c r="GL670" s="79"/>
      <c r="GM670" s="79"/>
      <c r="GN670" s="79"/>
      <c r="GO670" s="79"/>
      <c r="GP670" s="79"/>
      <c r="GQ670" s="79"/>
      <c r="GR670" s="79"/>
      <c r="GS670" s="79"/>
      <c r="GT670" s="79"/>
      <c r="GU670" s="79"/>
      <c r="GV670" s="79"/>
      <c r="GW670" s="79"/>
      <c r="GX670" s="79"/>
      <c r="GY670" s="79"/>
      <c r="GZ670" s="79"/>
      <c r="HA670" s="79"/>
      <c r="HB670" s="79"/>
      <c r="HC670" s="79"/>
      <c r="HD670" s="79"/>
      <c r="HE670" s="79"/>
      <c r="HF670" s="79"/>
      <c r="HG670" s="79"/>
      <c r="HH670" s="79"/>
      <c r="HI670" s="79"/>
      <c r="HJ670" s="79"/>
      <c r="HK670" s="79"/>
      <c r="HL670" s="79"/>
      <c r="HM670" s="79"/>
      <c r="HN670" s="79"/>
      <c r="HO670" s="79"/>
      <c r="HP670" s="79"/>
      <c r="HQ670" s="79"/>
      <c r="HR670" s="79"/>
      <c r="HS670" s="79"/>
      <c r="HT670" s="79"/>
      <c r="HU670" s="79"/>
      <c r="HV670" s="79"/>
      <c r="HW670" s="79"/>
      <c r="HX670" s="79"/>
      <c r="HY670" s="79"/>
      <c r="HZ670" s="79"/>
      <c r="IA670" s="79"/>
      <c r="IB670" s="79"/>
      <c r="IC670" s="79"/>
      <c r="ID670" s="79"/>
      <c r="IE670" s="79"/>
      <c r="IF670" s="79"/>
      <c r="IG670" s="79"/>
      <c r="IH670" s="79"/>
      <c r="II670" s="79"/>
      <c r="IJ670" s="79"/>
      <c r="IK670" s="79"/>
      <c r="IL670" s="79"/>
      <c r="IM670" s="79"/>
      <c r="IN670" s="79"/>
      <c r="IO670" s="79"/>
      <c r="IP670" s="79"/>
      <c r="IQ670" s="79"/>
      <c r="IR670" s="79"/>
      <c r="IS670" s="79"/>
      <c r="IT670" s="79"/>
      <c r="IU670" s="79"/>
      <c r="IV670" s="79"/>
    </row>
    <row r="671" spans="1:256" s="90" customFormat="1" ht="8.25">
      <c r="A671" s="177" t="s">
        <v>113</v>
      </c>
      <c r="B671" s="191"/>
      <c r="C671" s="191"/>
      <c r="D671" s="192"/>
      <c r="E671" s="191"/>
      <c r="F671" s="92"/>
      <c r="G671" s="91"/>
      <c r="H671" s="91">
        <v>2</v>
      </c>
      <c r="I671" s="91">
        <v>2</v>
      </c>
      <c r="J671" s="91">
        <v>1</v>
      </c>
      <c r="K671" s="91"/>
      <c r="L671" s="91">
        <v>1</v>
      </c>
      <c r="M671" s="91">
        <v>2</v>
      </c>
      <c r="N671" s="91">
        <v>1</v>
      </c>
      <c r="O671" s="91">
        <v>2</v>
      </c>
      <c r="P671" s="91">
        <v>1</v>
      </c>
      <c r="Q671" s="91">
        <v>1</v>
      </c>
      <c r="R671" s="91">
        <v>1</v>
      </c>
      <c r="S671" s="91">
        <v>1</v>
      </c>
      <c r="T671" s="91">
        <v>1</v>
      </c>
      <c r="U671" s="91">
        <v>1</v>
      </c>
      <c r="V671" s="91"/>
      <c r="W671" s="91">
        <v>1</v>
      </c>
      <c r="X671" s="91"/>
      <c r="Y671" s="91"/>
      <c r="Z671" s="91"/>
      <c r="AA671" s="91"/>
      <c r="AB671" s="91"/>
      <c r="AC671" s="91"/>
      <c r="AD671" s="91">
        <v>1</v>
      </c>
      <c r="AE671" s="91">
        <v>1</v>
      </c>
      <c r="AF671" s="91">
        <v>1</v>
      </c>
      <c r="AG671" s="91">
        <v>11</v>
      </c>
      <c r="AH671" s="91"/>
      <c r="AI671" s="91">
        <v>1</v>
      </c>
      <c r="AJ671" s="91"/>
      <c r="AK671" s="91">
        <v>1</v>
      </c>
      <c r="AL671" s="76"/>
      <c r="AM671" s="76"/>
      <c r="AN671" s="76"/>
      <c r="AO671" s="76"/>
      <c r="AP671" s="76"/>
      <c r="AQ671" s="76"/>
      <c r="AR671" s="76"/>
      <c r="AS671" s="76"/>
      <c r="AT671" s="76"/>
      <c r="AU671" s="76"/>
      <c r="AV671" s="76"/>
      <c r="AW671" s="76"/>
      <c r="AX671" s="76"/>
      <c r="AY671" s="76"/>
      <c r="AZ671" s="76"/>
      <c r="BA671" s="76"/>
      <c r="BB671" s="76"/>
      <c r="BC671" s="76"/>
      <c r="BD671" s="76"/>
      <c r="BE671" s="76"/>
      <c r="BF671" s="76"/>
      <c r="BG671" s="76"/>
      <c r="BH671" s="76"/>
      <c r="BI671" s="76"/>
      <c r="BJ671" s="76"/>
      <c r="BK671" s="76"/>
      <c r="BL671" s="76"/>
      <c r="BM671" s="76"/>
      <c r="BN671" s="76"/>
      <c r="BO671" s="76"/>
      <c r="BP671" s="76"/>
      <c r="BQ671" s="76"/>
      <c r="BR671" s="76"/>
      <c r="BS671" s="76"/>
      <c r="BT671" s="76"/>
      <c r="BU671" s="76"/>
      <c r="BV671" s="76"/>
      <c r="BW671" s="76"/>
      <c r="BX671" s="76"/>
      <c r="BY671" s="76"/>
      <c r="BZ671" s="76"/>
      <c r="CA671" s="76"/>
      <c r="CB671" s="76"/>
      <c r="CC671" s="76"/>
      <c r="CD671" s="76"/>
      <c r="CE671" s="76"/>
      <c r="CF671" s="76"/>
      <c r="CG671" s="76"/>
      <c r="CH671" s="76"/>
      <c r="CI671" s="76"/>
      <c r="CJ671" s="76"/>
      <c r="CK671" s="76"/>
      <c r="CL671" s="76"/>
      <c r="CM671" s="76"/>
      <c r="CN671" s="76"/>
      <c r="CO671" s="76"/>
      <c r="CP671" s="76"/>
      <c r="CQ671" s="76"/>
      <c r="CR671" s="76"/>
      <c r="CS671" s="76"/>
      <c r="CT671" s="76"/>
      <c r="CU671" s="76"/>
      <c r="CV671" s="76"/>
      <c r="CW671" s="76"/>
      <c r="CX671" s="76"/>
      <c r="CY671" s="76"/>
      <c r="CZ671" s="76"/>
      <c r="DA671" s="76"/>
      <c r="DB671" s="76"/>
      <c r="DC671" s="76"/>
      <c r="DD671" s="76"/>
      <c r="DE671" s="76"/>
      <c r="DF671" s="76"/>
      <c r="DG671" s="76"/>
      <c r="DH671" s="76"/>
      <c r="DI671" s="76"/>
      <c r="DJ671" s="76"/>
      <c r="DK671" s="76"/>
      <c r="DL671" s="76"/>
      <c r="DM671" s="76"/>
      <c r="DN671" s="76"/>
      <c r="DO671" s="76"/>
      <c r="DP671" s="76"/>
      <c r="DQ671" s="76"/>
      <c r="DR671" s="76"/>
      <c r="DS671" s="76"/>
      <c r="DT671" s="76"/>
      <c r="DU671" s="76"/>
      <c r="DV671" s="76"/>
      <c r="DW671" s="76"/>
      <c r="DX671" s="76"/>
      <c r="DY671" s="76"/>
      <c r="DZ671" s="76"/>
      <c r="EA671" s="76"/>
      <c r="EB671" s="76"/>
      <c r="EC671" s="76"/>
      <c r="ED671" s="76"/>
      <c r="EE671" s="76"/>
      <c r="EF671" s="76"/>
      <c r="EG671" s="76"/>
      <c r="EH671" s="76"/>
      <c r="EI671" s="76"/>
      <c r="EJ671" s="76"/>
      <c r="EK671" s="76"/>
      <c r="EL671" s="76"/>
      <c r="EM671" s="76"/>
      <c r="EN671" s="76"/>
      <c r="EO671" s="76"/>
      <c r="EP671" s="76"/>
      <c r="EQ671" s="76"/>
      <c r="ER671" s="76"/>
      <c r="ES671" s="76"/>
      <c r="ET671" s="76"/>
      <c r="EU671" s="76"/>
      <c r="EV671" s="76"/>
      <c r="EW671" s="76"/>
      <c r="EX671" s="76"/>
      <c r="EY671" s="76"/>
      <c r="EZ671" s="76"/>
      <c r="FA671" s="76"/>
      <c r="FB671" s="76"/>
      <c r="FC671" s="76"/>
      <c r="FD671" s="76"/>
      <c r="FE671" s="76"/>
      <c r="FF671" s="76"/>
      <c r="FG671" s="76"/>
      <c r="FH671" s="76"/>
      <c r="FI671" s="76"/>
      <c r="FJ671" s="76"/>
      <c r="FK671" s="76"/>
      <c r="FL671" s="76"/>
      <c r="FM671" s="76"/>
      <c r="FN671" s="76"/>
      <c r="FO671" s="76"/>
      <c r="FP671" s="76"/>
      <c r="FQ671" s="76"/>
      <c r="FR671" s="76"/>
      <c r="FS671" s="76"/>
      <c r="FT671" s="76"/>
      <c r="FU671" s="76"/>
      <c r="FV671" s="76"/>
      <c r="FW671" s="76"/>
      <c r="FX671" s="76"/>
      <c r="FY671" s="76"/>
      <c r="FZ671" s="76"/>
      <c r="GA671" s="76"/>
      <c r="GB671" s="76"/>
      <c r="GC671" s="76"/>
      <c r="GD671" s="76"/>
      <c r="GE671" s="76"/>
      <c r="GF671" s="76"/>
      <c r="GG671" s="76"/>
      <c r="GH671" s="76"/>
      <c r="GI671" s="76"/>
      <c r="GJ671" s="76"/>
      <c r="GK671" s="76"/>
      <c r="GL671" s="76"/>
      <c r="GM671" s="76"/>
      <c r="GN671" s="76"/>
      <c r="GO671" s="76"/>
      <c r="GP671" s="76"/>
      <c r="GQ671" s="76"/>
      <c r="GR671" s="76"/>
      <c r="GS671" s="76"/>
      <c r="GT671" s="76"/>
      <c r="GU671" s="76"/>
      <c r="GV671" s="76"/>
      <c r="GW671" s="76"/>
      <c r="GX671" s="76"/>
      <c r="GY671" s="76"/>
      <c r="GZ671" s="76"/>
      <c r="HA671" s="76"/>
      <c r="HB671" s="76"/>
      <c r="HC671" s="76"/>
      <c r="HD671" s="76"/>
      <c r="HE671" s="76"/>
      <c r="HF671" s="76"/>
      <c r="HG671" s="76"/>
      <c r="HH671" s="76"/>
      <c r="HI671" s="76"/>
      <c r="HJ671" s="76"/>
      <c r="HK671" s="76"/>
      <c r="HL671" s="76"/>
      <c r="HM671" s="76"/>
      <c r="HN671" s="76"/>
      <c r="HO671" s="76"/>
      <c r="HP671" s="76"/>
      <c r="HQ671" s="76"/>
      <c r="HR671" s="76"/>
      <c r="HS671" s="76"/>
      <c r="HT671" s="76"/>
      <c r="HU671" s="76"/>
      <c r="HV671" s="76"/>
      <c r="HW671" s="76"/>
      <c r="HX671" s="76"/>
      <c r="HY671" s="76"/>
      <c r="HZ671" s="76"/>
      <c r="IA671" s="76"/>
      <c r="IB671" s="76"/>
      <c r="IC671" s="76"/>
      <c r="ID671" s="76"/>
      <c r="IE671" s="76"/>
      <c r="IF671" s="76"/>
      <c r="IG671" s="76"/>
      <c r="IH671" s="76"/>
      <c r="II671" s="76"/>
      <c r="IJ671" s="76"/>
      <c r="IK671" s="76"/>
      <c r="IL671" s="76"/>
      <c r="IM671" s="76"/>
      <c r="IN671" s="76"/>
      <c r="IO671" s="76"/>
      <c r="IP671" s="76"/>
      <c r="IQ671" s="76"/>
      <c r="IR671" s="76"/>
      <c r="IS671" s="76"/>
      <c r="IT671" s="76"/>
      <c r="IU671" s="76"/>
      <c r="IV671" s="76"/>
    </row>
    <row r="672" spans="1:256" s="70" customFormat="1" ht="56.25">
      <c r="A672" s="178" t="s">
        <v>1522</v>
      </c>
      <c r="B672" s="163" t="s">
        <v>1520</v>
      </c>
      <c r="C672" s="174" t="s">
        <v>3462</v>
      </c>
      <c r="D672" s="179" t="s">
        <v>1521</v>
      </c>
      <c r="E672" s="174" t="s">
        <v>1523</v>
      </c>
      <c r="F672" s="74">
        <v>0.9</v>
      </c>
      <c r="G672" s="73" t="s">
        <v>2039</v>
      </c>
      <c r="H672" s="75">
        <v>76.747777777777785</v>
      </c>
      <c r="I672" s="75">
        <v>17.048888888888889</v>
      </c>
      <c r="J672" s="75">
        <v>2.9722222222222223</v>
      </c>
      <c r="K672" s="71">
        <v>0</v>
      </c>
      <c r="L672" s="71">
        <v>0</v>
      </c>
      <c r="M672" s="75">
        <v>1.2162500000000001</v>
      </c>
      <c r="N672" s="73">
        <v>13</v>
      </c>
      <c r="O672" s="75">
        <v>1.0879999999999999</v>
      </c>
      <c r="P672" s="73">
        <v>27.282499999999999</v>
      </c>
      <c r="Q672" s="73">
        <v>141.3175</v>
      </c>
      <c r="R672" s="73">
        <v>287.40944206008578</v>
      </c>
      <c r="S672" s="73">
        <v>100.29391988555076</v>
      </c>
      <c r="T672" s="74">
        <v>0.35750000000000004</v>
      </c>
      <c r="U672" s="74">
        <v>0.10167823593964333</v>
      </c>
      <c r="V672" s="73"/>
      <c r="W672" s="73"/>
      <c r="X672" s="73"/>
      <c r="Y672" s="73"/>
      <c r="Z672" s="73"/>
      <c r="AA672" s="73"/>
      <c r="AB672" s="74"/>
      <c r="AC672" s="74"/>
      <c r="AD672" s="74">
        <v>4.9897472579876007E-2</v>
      </c>
      <c r="AE672" s="74">
        <v>6.9856461611826418E-2</v>
      </c>
      <c r="AF672" s="75">
        <v>4.0920944206008585</v>
      </c>
      <c r="AG672" s="75">
        <v>0.69856461611826404</v>
      </c>
      <c r="AH672" s="75">
        <v>3.0936432999523125</v>
      </c>
      <c r="AI672" s="72">
        <v>0.111724</v>
      </c>
      <c r="AJ672" s="73"/>
      <c r="AK672" s="71" t="s">
        <v>120</v>
      </c>
    </row>
    <row r="673" spans="1:256" s="41" customFormat="1" ht="8.25">
      <c r="A673" s="197" t="s">
        <v>112</v>
      </c>
      <c r="B673" s="193"/>
      <c r="C673" s="193"/>
      <c r="D673" s="194"/>
      <c r="E673" s="181"/>
      <c r="F673" s="43"/>
      <c r="G673" s="34"/>
      <c r="H673" s="44">
        <v>2.9821291797044003</v>
      </c>
      <c r="I673" s="44">
        <v>2.1412288787308884</v>
      </c>
      <c r="J673" s="44">
        <v>2.060562895046993</v>
      </c>
      <c r="K673" s="44"/>
      <c r="L673" s="44"/>
      <c r="M673" s="44">
        <v>0.12120059130768847</v>
      </c>
      <c r="N673" s="34"/>
      <c r="O673" s="44">
        <v>0.20897368255357018</v>
      </c>
      <c r="P673" s="34">
        <v>3.4235106250748117</v>
      </c>
      <c r="Q673" s="34">
        <v>20.093749235355062</v>
      </c>
      <c r="R673" s="34"/>
      <c r="S673" s="34"/>
      <c r="T673" s="43">
        <v>0.10078855755160555</v>
      </c>
      <c r="U673" s="43"/>
      <c r="V673" s="34"/>
      <c r="W673" s="34"/>
      <c r="X673" s="34"/>
      <c r="Y673" s="34"/>
      <c r="Z673" s="34"/>
      <c r="AA673" s="34"/>
      <c r="AB673" s="34"/>
      <c r="AC673" s="43"/>
      <c r="AD673" s="43"/>
      <c r="AE673" s="43"/>
      <c r="AF673" s="43"/>
      <c r="AG673" s="43"/>
      <c r="AH673" s="43"/>
      <c r="AI673" s="42"/>
      <c r="AJ673" s="34"/>
      <c r="AK673" s="44"/>
    </row>
    <row r="674" spans="1:256" s="33" customFormat="1" ht="8.25">
      <c r="A674" s="198" t="s">
        <v>113</v>
      </c>
      <c r="B674" s="195"/>
      <c r="C674" s="195"/>
      <c r="D674" s="196"/>
      <c r="E674" s="171"/>
      <c r="F674" s="34"/>
      <c r="G674" s="34"/>
      <c r="H674" s="34">
        <v>9</v>
      </c>
      <c r="I674" s="34">
        <v>9</v>
      </c>
      <c r="J674" s="34">
        <v>9</v>
      </c>
      <c r="K674" s="34"/>
      <c r="L674" s="34">
        <v>1</v>
      </c>
      <c r="M674" s="34">
        <v>4</v>
      </c>
      <c r="N674" s="34">
        <v>1</v>
      </c>
      <c r="O674" s="34">
        <v>5</v>
      </c>
      <c r="P674" s="34">
        <v>4</v>
      </c>
      <c r="Q674" s="34">
        <v>4</v>
      </c>
      <c r="R674" s="34">
        <v>1</v>
      </c>
      <c r="S674" s="34">
        <v>1</v>
      </c>
      <c r="T674" s="34">
        <v>4</v>
      </c>
      <c r="U674" s="34">
        <v>1</v>
      </c>
      <c r="V674" s="34"/>
      <c r="W674" s="34"/>
      <c r="X674" s="34"/>
      <c r="Y674" s="34"/>
      <c r="Z674" s="34"/>
      <c r="AA674" s="34"/>
      <c r="AB674" s="34"/>
      <c r="AC674" s="34"/>
      <c r="AD674" s="34">
        <v>1</v>
      </c>
      <c r="AE674" s="34">
        <v>1</v>
      </c>
      <c r="AF674" s="34"/>
      <c r="AG674" s="34">
        <v>1</v>
      </c>
      <c r="AH674" s="34">
        <v>1</v>
      </c>
      <c r="AI674" s="34">
        <v>1</v>
      </c>
      <c r="AJ674" s="34"/>
      <c r="AK674" s="34">
        <v>1</v>
      </c>
    </row>
    <row r="675" spans="1:256" s="83" customFormat="1" ht="22.5">
      <c r="A675" s="175" t="s">
        <v>1550</v>
      </c>
      <c r="B675" s="188" t="s">
        <v>1552</v>
      </c>
      <c r="C675" s="173" t="s">
        <v>1551</v>
      </c>
      <c r="D675" s="186" t="s">
        <v>1549</v>
      </c>
      <c r="E675" s="173" t="s">
        <v>1553</v>
      </c>
      <c r="F675" s="86">
        <v>0.76</v>
      </c>
      <c r="G675" s="85" t="s">
        <v>2222</v>
      </c>
      <c r="H675" s="88">
        <v>72.174999999999997</v>
      </c>
      <c r="I675" s="88">
        <v>16.12</v>
      </c>
      <c r="J675" s="88">
        <v>6.4399999999999995</v>
      </c>
      <c r="K675" s="84">
        <v>0</v>
      </c>
      <c r="L675" s="84">
        <v>0</v>
      </c>
      <c r="M675" s="88">
        <v>2.2149999999999999</v>
      </c>
      <c r="N675" s="85">
        <v>520</v>
      </c>
      <c r="O675" s="88">
        <v>0.7</v>
      </c>
      <c r="P675" s="85"/>
      <c r="Q675" s="85">
        <v>360</v>
      </c>
      <c r="R675" s="85"/>
      <c r="S675" s="85"/>
      <c r="T675" s="86"/>
      <c r="U675" s="86">
        <v>0.11</v>
      </c>
      <c r="V675" s="85"/>
      <c r="W675" s="85"/>
      <c r="X675" s="85"/>
      <c r="Y675" s="85"/>
      <c r="Z675" s="85"/>
      <c r="AA675" s="85"/>
      <c r="AB675" s="86"/>
      <c r="AC675" s="86"/>
      <c r="AD675" s="86"/>
      <c r="AE675" s="86"/>
      <c r="AF675" s="88" t="s">
        <v>193</v>
      </c>
      <c r="AG675" s="88">
        <v>0.53509615384615383</v>
      </c>
      <c r="AH675" s="88"/>
      <c r="AI675" s="87"/>
      <c r="AJ675" s="85"/>
      <c r="AK675" s="84" t="s">
        <v>120</v>
      </c>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0"/>
      <c r="DD675" s="70"/>
      <c r="DE675" s="70"/>
      <c r="DF675" s="70"/>
      <c r="DG675" s="70"/>
      <c r="DH675" s="70"/>
      <c r="DI675" s="70"/>
      <c r="DJ675" s="70"/>
      <c r="DK675" s="70"/>
      <c r="DL675" s="70"/>
      <c r="DM675" s="70"/>
      <c r="DN675" s="70"/>
      <c r="DO675" s="70"/>
      <c r="DP675" s="70"/>
      <c r="DQ675" s="70"/>
      <c r="DR675" s="70"/>
      <c r="DS675" s="70"/>
      <c r="DT675" s="70"/>
      <c r="DU675" s="70"/>
      <c r="DV675" s="70"/>
      <c r="DW675" s="70"/>
      <c r="DX675" s="70"/>
      <c r="DY675" s="70"/>
      <c r="DZ675" s="70"/>
      <c r="EA675" s="70"/>
      <c r="EB675" s="70"/>
      <c r="EC675" s="70"/>
      <c r="ED675" s="70"/>
      <c r="EE675" s="70"/>
      <c r="EF675" s="70"/>
      <c r="EG675" s="70"/>
      <c r="EH675" s="70"/>
      <c r="EI675" s="70"/>
      <c r="EJ675" s="70"/>
      <c r="EK675" s="70"/>
      <c r="EL675" s="70"/>
      <c r="EM675" s="70"/>
      <c r="EN675" s="70"/>
      <c r="EO675" s="70"/>
      <c r="EP675" s="70"/>
      <c r="EQ675" s="70"/>
      <c r="ER675" s="70"/>
      <c r="ES675" s="70"/>
      <c r="ET675" s="70"/>
      <c r="EU675" s="70"/>
      <c r="EV675" s="70"/>
      <c r="EW675" s="70"/>
      <c r="EX675" s="70"/>
      <c r="EY675" s="70"/>
      <c r="EZ675" s="70"/>
      <c r="FA675" s="70"/>
      <c r="FB675" s="70"/>
      <c r="FC675" s="70"/>
      <c r="FD675" s="70"/>
      <c r="FE675" s="70"/>
      <c r="FF675" s="70"/>
      <c r="FG675" s="70"/>
      <c r="FH675" s="70"/>
      <c r="FI675" s="70"/>
      <c r="FJ675" s="70"/>
      <c r="FK675" s="70"/>
      <c r="FL675" s="70"/>
      <c r="FM675" s="70"/>
      <c r="FN675" s="70"/>
      <c r="FO675" s="70"/>
      <c r="FP675" s="70"/>
      <c r="FQ675" s="70"/>
      <c r="FR675" s="70"/>
      <c r="FS675" s="70"/>
      <c r="FT675" s="70"/>
      <c r="FU675" s="70"/>
      <c r="FV675" s="70"/>
      <c r="FW675" s="70"/>
      <c r="FX675" s="70"/>
      <c r="FY675" s="70"/>
      <c r="FZ675" s="70"/>
      <c r="GA675" s="70"/>
      <c r="GB675" s="70"/>
      <c r="GC675" s="70"/>
      <c r="GD675" s="70"/>
      <c r="GE675" s="70"/>
      <c r="GF675" s="70"/>
      <c r="GG675" s="70"/>
      <c r="GH675" s="70"/>
      <c r="GI675" s="70"/>
      <c r="GJ675" s="70"/>
      <c r="GK675" s="70"/>
      <c r="GL675" s="70"/>
      <c r="GM675" s="70"/>
      <c r="GN675" s="70"/>
      <c r="GO675" s="70"/>
      <c r="GP675" s="70"/>
      <c r="GQ675" s="70"/>
      <c r="GR675" s="70"/>
      <c r="GS675" s="70"/>
      <c r="GT675" s="70"/>
      <c r="GU675" s="70"/>
      <c r="GV675" s="70"/>
      <c r="GW675" s="70"/>
      <c r="GX675" s="70"/>
      <c r="GY675" s="70"/>
      <c r="GZ675" s="70"/>
      <c r="HA675" s="70"/>
      <c r="HB675" s="70"/>
      <c r="HC675" s="70"/>
      <c r="HD675" s="70"/>
      <c r="HE675" s="70"/>
      <c r="HF675" s="70"/>
      <c r="HG675" s="70"/>
      <c r="HH675" s="70"/>
      <c r="HI675" s="70"/>
      <c r="HJ675" s="70"/>
      <c r="HK675" s="70"/>
      <c r="HL675" s="70"/>
      <c r="HM675" s="70"/>
      <c r="HN675" s="70"/>
      <c r="HO675" s="70"/>
      <c r="HP675" s="70"/>
      <c r="HQ675" s="70"/>
      <c r="HR675" s="70"/>
      <c r="HS675" s="70"/>
      <c r="HT675" s="70"/>
      <c r="HU675" s="70"/>
      <c r="HV675" s="70"/>
      <c r="HW675" s="70"/>
      <c r="HX675" s="70"/>
      <c r="HY675" s="70"/>
      <c r="HZ675" s="70"/>
      <c r="IA675" s="70"/>
      <c r="IB675" s="70"/>
      <c r="IC675" s="70"/>
      <c r="ID675" s="70"/>
      <c r="IE675" s="70"/>
      <c r="IF675" s="70"/>
      <c r="IG675" s="70"/>
      <c r="IH675" s="70"/>
      <c r="II675" s="70"/>
      <c r="IJ675" s="70"/>
      <c r="IK675" s="70"/>
      <c r="IL675" s="70"/>
      <c r="IM675" s="70"/>
      <c r="IN675" s="70"/>
      <c r="IO675" s="70"/>
      <c r="IP675" s="70"/>
      <c r="IQ675" s="70"/>
      <c r="IR675" s="70"/>
      <c r="IS675" s="70"/>
      <c r="IT675" s="70"/>
      <c r="IU675" s="70"/>
      <c r="IV675" s="70"/>
    </row>
    <row r="676" spans="1:256" s="93" customFormat="1" ht="8.25">
      <c r="A676" s="176" t="s">
        <v>112</v>
      </c>
      <c r="B676" s="189"/>
      <c r="C676" s="189"/>
      <c r="D676" s="190"/>
      <c r="E676" s="189"/>
      <c r="F676" s="92"/>
      <c r="G676" s="91"/>
      <c r="H676" s="96" t="s">
        <v>2221</v>
      </c>
      <c r="I676" s="96" t="s">
        <v>2220</v>
      </c>
      <c r="J676" s="96" t="s">
        <v>2219</v>
      </c>
      <c r="K676" s="94"/>
      <c r="L676" s="94"/>
      <c r="M676" s="96" t="s">
        <v>2218</v>
      </c>
      <c r="N676" s="91" t="s">
        <v>2217</v>
      </c>
      <c r="O676" s="96" t="s">
        <v>1890</v>
      </c>
      <c r="P676" s="91"/>
      <c r="Q676" s="91"/>
      <c r="R676" s="91"/>
      <c r="S676" s="91"/>
      <c r="T676" s="92"/>
      <c r="U676" s="92"/>
      <c r="V676" s="91"/>
      <c r="W676" s="91"/>
      <c r="X676" s="91"/>
      <c r="Y676" s="91"/>
      <c r="Z676" s="91"/>
      <c r="AA676" s="91"/>
      <c r="AB676" s="92"/>
      <c r="AC676" s="92"/>
      <c r="AD676" s="92"/>
      <c r="AE676" s="92"/>
      <c r="AF676" s="96"/>
      <c r="AG676" s="96"/>
      <c r="AH676" s="96"/>
      <c r="AI676" s="95"/>
      <c r="AJ676" s="91"/>
      <c r="AK676" s="94"/>
      <c r="AL676" s="79"/>
      <c r="AM676" s="79"/>
      <c r="AN676" s="79"/>
      <c r="AO676" s="79"/>
      <c r="AP676" s="79"/>
      <c r="AQ676" s="79"/>
      <c r="AR676" s="79"/>
      <c r="AS676" s="79"/>
      <c r="AT676" s="79"/>
      <c r="AU676" s="79"/>
      <c r="AV676" s="79"/>
      <c r="AW676" s="79"/>
      <c r="AX676" s="79"/>
      <c r="AY676" s="79"/>
      <c r="AZ676" s="79"/>
      <c r="BA676" s="79"/>
      <c r="BB676" s="79"/>
      <c r="BC676" s="79"/>
      <c r="BD676" s="79"/>
      <c r="BE676" s="79"/>
      <c r="BF676" s="79"/>
      <c r="BG676" s="79"/>
      <c r="BH676" s="79"/>
      <c r="BI676" s="79"/>
      <c r="BJ676" s="79"/>
      <c r="BK676" s="79"/>
      <c r="BL676" s="79"/>
      <c r="BM676" s="79"/>
      <c r="BN676" s="79"/>
      <c r="BO676" s="79"/>
      <c r="BP676" s="79"/>
      <c r="BQ676" s="79"/>
      <c r="BR676" s="79"/>
      <c r="BS676" s="79"/>
      <c r="BT676" s="79"/>
      <c r="BU676" s="79"/>
      <c r="BV676" s="79"/>
      <c r="BW676" s="79"/>
      <c r="BX676" s="79"/>
      <c r="BY676" s="79"/>
      <c r="BZ676" s="79"/>
      <c r="CA676" s="79"/>
      <c r="CB676" s="79"/>
      <c r="CC676" s="79"/>
      <c r="CD676" s="79"/>
      <c r="CE676" s="79"/>
      <c r="CF676" s="79"/>
      <c r="CG676" s="79"/>
      <c r="CH676" s="79"/>
      <c r="CI676" s="79"/>
      <c r="CJ676" s="79"/>
      <c r="CK676" s="79"/>
      <c r="CL676" s="79"/>
      <c r="CM676" s="79"/>
      <c r="CN676" s="79"/>
      <c r="CO676" s="79"/>
      <c r="CP676" s="79"/>
      <c r="CQ676" s="79"/>
      <c r="CR676" s="79"/>
      <c r="CS676" s="79"/>
      <c r="CT676" s="79"/>
      <c r="CU676" s="79"/>
      <c r="CV676" s="79"/>
      <c r="CW676" s="79"/>
      <c r="CX676" s="79"/>
      <c r="CY676" s="79"/>
      <c r="CZ676" s="79"/>
      <c r="DA676" s="79"/>
      <c r="DB676" s="79"/>
      <c r="DC676" s="79"/>
      <c r="DD676" s="79"/>
      <c r="DE676" s="79"/>
      <c r="DF676" s="79"/>
      <c r="DG676" s="79"/>
      <c r="DH676" s="79"/>
      <c r="DI676" s="79"/>
      <c r="DJ676" s="79"/>
      <c r="DK676" s="79"/>
      <c r="DL676" s="79"/>
      <c r="DM676" s="79"/>
      <c r="DN676" s="79"/>
      <c r="DO676" s="79"/>
      <c r="DP676" s="79"/>
      <c r="DQ676" s="79"/>
      <c r="DR676" s="79"/>
      <c r="DS676" s="79"/>
      <c r="DT676" s="79"/>
      <c r="DU676" s="79"/>
      <c r="DV676" s="79"/>
      <c r="DW676" s="79"/>
      <c r="DX676" s="79"/>
      <c r="DY676" s="79"/>
      <c r="DZ676" s="79"/>
      <c r="EA676" s="79"/>
      <c r="EB676" s="79"/>
      <c r="EC676" s="79"/>
      <c r="ED676" s="79"/>
      <c r="EE676" s="79"/>
      <c r="EF676" s="79"/>
      <c r="EG676" s="79"/>
      <c r="EH676" s="79"/>
      <c r="EI676" s="79"/>
      <c r="EJ676" s="79"/>
      <c r="EK676" s="79"/>
      <c r="EL676" s="79"/>
      <c r="EM676" s="79"/>
      <c r="EN676" s="79"/>
      <c r="EO676" s="79"/>
      <c r="EP676" s="79"/>
      <c r="EQ676" s="79"/>
      <c r="ER676" s="79"/>
      <c r="ES676" s="79"/>
      <c r="ET676" s="79"/>
      <c r="EU676" s="79"/>
      <c r="EV676" s="79"/>
      <c r="EW676" s="79"/>
      <c r="EX676" s="79"/>
      <c r="EY676" s="79"/>
      <c r="EZ676" s="79"/>
      <c r="FA676" s="79"/>
      <c r="FB676" s="79"/>
      <c r="FC676" s="79"/>
      <c r="FD676" s="79"/>
      <c r="FE676" s="79"/>
      <c r="FF676" s="79"/>
      <c r="FG676" s="79"/>
      <c r="FH676" s="79"/>
      <c r="FI676" s="79"/>
      <c r="FJ676" s="79"/>
      <c r="FK676" s="79"/>
      <c r="FL676" s="79"/>
      <c r="FM676" s="79"/>
      <c r="FN676" s="79"/>
      <c r="FO676" s="79"/>
      <c r="FP676" s="79"/>
      <c r="FQ676" s="79"/>
      <c r="FR676" s="79"/>
      <c r="FS676" s="79"/>
      <c r="FT676" s="79"/>
      <c r="FU676" s="79"/>
      <c r="FV676" s="79"/>
      <c r="FW676" s="79"/>
      <c r="FX676" s="79"/>
      <c r="FY676" s="79"/>
      <c r="FZ676" s="79"/>
      <c r="GA676" s="79"/>
      <c r="GB676" s="79"/>
      <c r="GC676" s="79"/>
      <c r="GD676" s="79"/>
      <c r="GE676" s="79"/>
      <c r="GF676" s="79"/>
      <c r="GG676" s="79"/>
      <c r="GH676" s="79"/>
      <c r="GI676" s="79"/>
      <c r="GJ676" s="79"/>
      <c r="GK676" s="79"/>
      <c r="GL676" s="79"/>
      <c r="GM676" s="79"/>
      <c r="GN676" s="79"/>
      <c r="GO676" s="79"/>
      <c r="GP676" s="79"/>
      <c r="GQ676" s="79"/>
      <c r="GR676" s="79"/>
      <c r="GS676" s="79"/>
      <c r="GT676" s="79"/>
      <c r="GU676" s="79"/>
      <c r="GV676" s="79"/>
      <c r="GW676" s="79"/>
      <c r="GX676" s="79"/>
      <c r="GY676" s="79"/>
      <c r="GZ676" s="79"/>
      <c r="HA676" s="79"/>
      <c r="HB676" s="79"/>
      <c r="HC676" s="79"/>
      <c r="HD676" s="79"/>
      <c r="HE676" s="79"/>
      <c r="HF676" s="79"/>
      <c r="HG676" s="79"/>
      <c r="HH676" s="79"/>
      <c r="HI676" s="79"/>
      <c r="HJ676" s="79"/>
      <c r="HK676" s="79"/>
      <c r="HL676" s="79"/>
      <c r="HM676" s="79"/>
      <c r="HN676" s="79"/>
      <c r="HO676" s="79"/>
      <c r="HP676" s="79"/>
      <c r="HQ676" s="79"/>
      <c r="HR676" s="79"/>
      <c r="HS676" s="79"/>
      <c r="HT676" s="79"/>
      <c r="HU676" s="79"/>
      <c r="HV676" s="79"/>
      <c r="HW676" s="79"/>
      <c r="HX676" s="79"/>
      <c r="HY676" s="79"/>
      <c r="HZ676" s="79"/>
      <c r="IA676" s="79"/>
      <c r="IB676" s="79"/>
      <c r="IC676" s="79"/>
      <c r="ID676" s="79"/>
      <c r="IE676" s="79"/>
      <c r="IF676" s="79"/>
      <c r="IG676" s="79"/>
      <c r="IH676" s="79"/>
      <c r="II676" s="79"/>
      <c r="IJ676" s="79"/>
      <c r="IK676" s="79"/>
      <c r="IL676" s="79"/>
      <c r="IM676" s="79"/>
      <c r="IN676" s="79"/>
      <c r="IO676" s="79"/>
      <c r="IP676" s="79"/>
      <c r="IQ676" s="79"/>
      <c r="IR676" s="79"/>
      <c r="IS676" s="79"/>
      <c r="IT676" s="79"/>
      <c r="IU676" s="79"/>
      <c r="IV676" s="79"/>
    </row>
    <row r="677" spans="1:256" s="90" customFormat="1" ht="8.25">
      <c r="A677" s="177" t="s">
        <v>113</v>
      </c>
      <c r="B677" s="191"/>
      <c r="C677" s="191"/>
      <c r="D677" s="192"/>
      <c r="E677" s="191"/>
      <c r="F677" s="92"/>
      <c r="G677" s="91"/>
      <c r="H677" s="91">
        <v>2</v>
      </c>
      <c r="I677" s="91">
        <v>2</v>
      </c>
      <c r="J677" s="91">
        <v>2</v>
      </c>
      <c r="K677" s="91"/>
      <c r="L677" s="91">
        <v>1</v>
      </c>
      <c r="M677" s="91">
        <v>2</v>
      </c>
      <c r="N677" s="91">
        <v>2</v>
      </c>
      <c r="O677" s="91">
        <v>2</v>
      </c>
      <c r="P677" s="91"/>
      <c r="Q677" s="91">
        <v>1</v>
      </c>
      <c r="R677" s="91"/>
      <c r="S677" s="91"/>
      <c r="T677" s="91"/>
      <c r="U677" s="91">
        <v>1</v>
      </c>
      <c r="V677" s="91"/>
      <c r="W677" s="91"/>
      <c r="X677" s="91"/>
      <c r="Y677" s="91"/>
      <c r="Z677" s="91"/>
      <c r="AA677" s="91"/>
      <c r="AB677" s="91"/>
      <c r="AC677" s="91"/>
      <c r="AD677" s="91"/>
      <c r="AE677" s="91"/>
      <c r="AF677" s="91">
        <v>1</v>
      </c>
      <c r="AG677" s="91">
        <v>1</v>
      </c>
      <c r="AH677" s="91"/>
      <c r="AI677" s="91"/>
      <c r="AJ677" s="91"/>
      <c r="AK677" s="91">
        <v>1</v>
      </c>
      <c r="AL677" s="76"/>
      <c r="AM677" s="76"/>
      <c r="AN677" s="76"/>
      <c r="AO677" s="76"/>
      <c r="AP677" s="76"/>
      <c r="AQ677" s="76"/>
      <c r="AR677" s="76"/>
      <c r="AS677" s="76"/>
      <c r="AT677" s="76"/>
      <c r="AU677" s="76"/>
      <c r="AV677" s="76"/>
      <c r="AW677" s="76"/>
      <c r="AX677" s="76"/>
      <c r="AY677" s="76"/>
      <c r="AZ677" s="76"/>
      <c r="BA677" s="76"/>
      <c r="BB677" s="76"/>
      <c r="BC677" s="76"/>
      <c r="BD677" s="76"/>
      <c r="BE677" s="76"/>
      <c r="BF677" s="76"/>
      <c r="BG677" s="76"/>
      <c r="BH677" s="76"/>
      <c r="BI677" s="76"/>
      <c r="BJ677" s="76"/>
      <c r="BK677" s="76"/>
      <c r="BL677" s="76"/>
      <c r="BM677" s="76"/>
      <c r="BN677" s="76"/>
      <c r="BO677" s="76"/>
      <c r="BP677" s="76"/>
      <c r="BQ677" s="76"/>
      <c r="BR677" s="76"/>
      <c r="BS677" s="76"/>
      <c r="BT677" s="76"/>
      <c r="BU677" s="76"/>
      <c r="BV677" s="76"/>
      <c r="BW677" s="76"/>
      <c r="BX677" s="76"/>
      <c r="BY677" s="76"/>
      <c r="BZ677" s="76"/>
      <c r="CA677" s="76"/>
      <c r="CB677" s="76"/>
      <c r="CC677" s="76"/>
      <c r="CD677" s="76"/>
      <c r="CE677" s="76"/>
      <c r="CF677" s="76"/>
      <c r="CG677" s="76"/>
      <c r="CH677" s="76"/>
      <c r="CI677" s="76"/>
      <c r="CJ677" s="76"/>
      <c r="CK677" s="76"/>
      <c r="CL677" s="76"/>
      <c r="CM677" s="76"/>
      <c r="CN677" s="76"/>
      <c r="CO677" s="76"/>
      <c r="CP677" s="76"/>
      <c r="CQ677" s="76"/>
      <c r="CR677" s="76"/>
      <c r="CS677" s="76"/>
      <c r="CT677" s="76"/>
      <c r="CU677" s="76"/>
      <c r="CV677" s="76"/>
      <c r="CW677" s="76"/>
      <c r="CX677" s="76"/>
      <c r="CY677" s="76"/>
      <c r="CZ677" s="76"/>
      <c r="DA677" s="76"/>
      <c r="DB677" s="76"/>
      <c r="DC677" s="76"/>
      <c r="DD677" s="76"/>
      <c r="DE677" s="76"/>
      <c r="DF677" s="76"/>
      <c r="DG677" s="76"/>
      <c r="DH677" s="76"/>
      <c r="DI677" s="76"/>
      <c r="DJ677" s="76"/>
      <c r="DK677" s="76"/>
      <c r="DL677" s="76"/>
      <c r="DM677" s="76"/>
      <c r="DN677" s="76"/>
      <c r="DO677" s="76"/>
      <c r="DP677" s="76"/>
      <c r="DQ677" s="76"/>
      <c r="DR677" s="76"/>
      <c r="DS677" s="76"/>
      <c r="DT677" s="76"/>
      <c r="DU677" s="76"/>
      <c r="DV677" s="76"/>
      <c r="DW677" s="76"/>
      <c r="DX677" s="76"/>
      <c r="DY677" s="76"/>
      <c r="DZ677" s="76"/>
      <c r="EA677" s="76"/>
      <c r="EB677" s="76"/>
      <c r="EC677" s="76"/>
      <c r="ED677" s="76"/>
      <c r="EE677" s="76"/>
      <c r="EF677" s="76"/>
      <c r="EG677" s="76"/>
      <c r="EH677" s="76"/>
      <c r="EI677" s="76"/>
      <c r="EJ677" s="76"/>
      <c r="EK677" s="76"/>
      <c r="EL677" s="76"/>
      <c r="EM677" s="76"/>
      <c r="EN677" s="76"/>
      <c r="EO677" s="76"/>
      <c r="EP677" s="76"/>
      <c r="EQ677" s="76"/>
      <c r="ER677" s="76"/>
      <c r="ES677" s="76"/>
      <c r="ET677" s="76"/>
      <c r="EU677" s="76"/>
      <c r="EV677" s="76"/>
      <c r="EW677" s="76"/>
      <c r="EX677" s="76"/>
      <c r="EY677" s="76"/>
      <c r="EZ677" s="76"/>
      <c r="FA677" s="76"/>
      <c r="FB677" s="76"/>
      <c r="FC677" s="76"/>
      <c r="FD677" s="76"/>
      <c r="FE677" s="76"/>
      <c r="FF677" s="76"/>
      <c r="FG677" s="76"/>
      <c r="FH677" s="76"/>
      <c r="FI677" s="76"/>
      <c r="FJ677" s="76"/>
      <c r="FK677" s="76"/>
      <c r="FL677" s="76"/>
      <c r="FM677" s="76"/>
      <c r="FN677" s="76"/>
      <c r="FO677" s="76"/>
      <c r="FP677" s="76"/>
      <c r="FQ677" s="76"/>
      <c r="FR677" s="76"/>
      <c r="FS677" s="76"/>
      <c r="FT677" s="76"/>
      <c r="FU677" s="76"/>
      <c r="FV677" s="76"/>
      <c r="FW677" s="76"/>
      <c r="FX677" s="76"/>
      <c r="FY677" s="76"/>
      <c r="FZ677" s="76"/>
      <c r="GA677" s="76"/>
      <c r="GB677" s="76"/>
      <c r="GC677" s="76"/>
      <c r="GD677" s="76"/>
      <c r="GE677" s="76"/>
      <c r="GF677" s="76"/>
      <c r="GG677" s="76"/>
      <c r="GH677" s="76"/>
      <c r="GI677" s="76"/>
      <c r="GJ677" s="76"/>
      <c r="GK677" s="76"/>
      <c r="GL677" s="76"/>
      <c r="GM677" s="76"/>
      <c r="GN677" s="76"/>
      <c r="GO677" s="76"/>
      <c r="GP677" s="76"/>
      <c r="GQ677" s="76"/>
      <c r="GR677" s="76"/>
      <c r="GS677" s="76"/>
      <c r="GT677" s="76"/>
      <c r="GU677" s="76"/>
      <c r="GV677" s="76"/>
      <c r="GW677" s="76"/>
      <c r="GX677" s="76"/>
      <c r="GY677" s="76"/>
      <c r="GZ677" s="76"/>
      <c r="HA677" s="76"/>
      <c r="HB677" s="76"/>
      <c r="HC677" s="76"/>
      <c r="HD677" s="76"/>
      <c r="HE677" s="76"/>
      <c r="HF677" s="76"/>
      <c r="HG677" s="76"/>
      <c r="HH677" s="76"/>
      <c r="HI677" s="76"/>
      <c r="HJ677" s="76"/>
      <c r="HK677" s="76"/>
      <c r="HL677" s="76"/>
      <c r="HM677" s="76"/>
      <c r="HN677" s="76"/>
      <c r="HO677" s="76"/>
      <c r="HP677" s="76"/>
      <c r="HQ677" s="76"/>
      <c r="HR677" s="76"/>
      <c r="HS677" s="76"/>
      <c r="HT677" s="76"/>
      <c r="HU677" s="76"/>
      <c r="HV677" s="76"/>
      <c r="HW677" s="76"/>
      <c r="HX677" s="76"/>
      <c r="HY677" s="76"/>
      <c r="HZ677" s="76"/>
      <c r="IA677" s="76"/>
      <c r="IB677" s="76"/>
      <c r="IC677" s="76"/>
      <c r="ID677" s="76"/>
      <c r="IE677" s="76"/>
      <c r="IF677" s="76"/>
      <c r="IG677" s="76"/>
      <c r="IH677" s="76"/>
      <c r="II677" s="76"/>
      <c r="IJ677" s="76"/>
      <c r="IK677" s="76"/>
      <c r="IL677" s="76"/>
      <c r="IM677" s="76"/>
      <c r="IN677" s="76"/>
      <c r="IO677" s="76"/>
      <c r="IP677" s="76"/>
      <c r="IQ677" s="76"/>
      <c r="IR677" s="76"/>
      <c r="IS677" s="76"/>
      <c r="IT677" s="76"/>
      <c r="IU677" s="76"/>
      <c r="IV677" s="76"/>
    </row>
    <row r="678" spans="1:256" s="70" customFormat="1" ht="33.75">
      <c r="A678" s="178" t="s">
        <v>1537</v>
      </c>
      <c r="B678" s="163" t="s">
        <v>1536</v>
      </c>
      <c r="C678" s="174" t="s">
        <v>1538</v>
      </c>
      <c r="D678" s="179" t="s">
        <v>2216</v>
      </c>
      <c r="E678" s="174" t="s">
        <v>1539</v>
      </c>
      <c r="F678" s="74">
        <v>0.61</v>
      </c>
      <c r="G678" s="73" t="s">
        <v>2215</v>
      </c>
      <c r="H678" s="75">
        <v>73.679999999999993</v>
      </c>
      <c r="I678" s="75">
        <v>17.27</v>
      </c>
      <c r="J678" s="75">
        <v>2.83</v>
      </c>
      <c r="K678" s="71">
        <v>0</v>
      </c>
      <c r="L678" s="71">
        <v>0</v>
      </c>
      <c r="M678" s="75">
        <v>2.2799999999999998</v>
      </c>
      <c r="N678" s="73">
        <v>266.66666666666669</v>
      </c>
      <c r="O678" s="75">
        <v>1.2066666666666668</v>
      </c>
      <c r="P678" s="73">
        <v>18.41</v>
      </c>
      <c r="Q678" s="73">
        <v>266</v>
      </c>
      <c r="R678" s="73">
        <v>352.89</v>
      </c>
      <c r="S678" s="73">
        <v>104.6</v>
      </c>
      <c r="T678" s="74">
        <v>1.25</v>
      </c>
      <c r="U678" s="74">
        <v>0.09</v>
      </c>
      <c r="V678" s="73"/>
      <c r="W678" s="73"/>
      <c r="X678" s="73"/>
      <c r="Y678" s="73"/>
      <c r="Z678" s="73"/>
      <c r="AA678" s="73"/>
      <c r="AB678" s="74"/>
      <c r="AC678" s="74"/>
      <c r="AD678" s="74">
        <v>0.03</v>
      </c>
      <c r="AE678" s="74">
        <v>0.06</v>
      </c>
      <c r="AF678" s="75">
        <v>5.3595002849622029</v>
      </c>
      <c r="AG678" s="75">
        <v>1.7431097969743508</v>
      </c>
      <c r="AH678" s="75">
        <v>3.6163904879878523</v>
      </c>
      <c r="AI678" s="72">
        <v>0.2942927518796658</v>
      </c>
      <c r="AJ678" s="73"/>
      <c r="AK678" s="71" t="s">
        <v>120</v>
      </c>
    </row>
    <row r="679" spans="1:256" s="41" customFormat="1" ht="8.25">
      <c r="A679" s="197" t="s">
        <v>112</v>
      </c>
      <c r="B679" s="193"/>
      <c r="C679" s="193"/>
      <c r="D679" s="194"/>
      <c r="E679" s="181"/>
      <c r="F679" s="43"/>
      <c r="G679" s="34"/>
      <c r="H679" s="44">
        <v>3.6634137085510852</v>
      </c>
      <c r="I679" s="44" t="s">
        <v>2214</v>
      </c>
      <c r="J679" s="44" t="s">
        <v>2213</v>
      </c>
      <c r="K679" s="44"/>
      <c r="L679" s="44"/>
      <c r="M679" s="44">
        <v>1.0328601066940297</v>
      </c>
      <c r="N679" s="34">
        <v>75.05553499465131</v>
      </c>
      <c r="O679" s="44">
        <v>0.16165807537309593</v>
      </c>
      <c r="P679" s="34"/>
      <c r="Q679" s="34" t="s">
        <v>2212</v>
      </c>
      <c r="R679" s="34"/>
      <c r="S679" s="34"/>
      <c r="T679" s="43"/>
      <c r="U679" s="43"/>
      <c r="V679" s="34"/>
      <c r="W679" s="34"/>
      <c r="X679" s="34"/>
      <c r="Y679" s="34"/>
      <c r="Z679" s="34"/>
      <c r="AA679" s="34"/>
      <c r="AB679" s="34"/>
      <c r="AC679" s="43"/>
      <c r="AD679" s="43"/>
      <c r="AE679" s="43"/>
      <c r="AF679" s="43"/>
      <c r="AG679" s="43"/>
      <c r="AH679" s="43"/>
      <c r="AI679" s="42"/>
      <c r="AJ679" s="34"/>
      <c r="AK679" s="44"/>
    </row>
    <row r="680" spans="1:256" s="33" customFormat="1" ht="8.25">
      <c r="A680" s="198" t="s">
        <v>113</v>
      </c>
      <c r="B680" s="195"/>
      <c r="C680" s="195"/>
      <c r="D680" s="196"/>
      <c r="E680" s="171"/>
      <c r="F680" s="34"/>
      <c r="G680" s="34"/>
      <c r="H680" s="34">
        <v>4</v>
      </c>
      <c r="I680" s="34">
        <v>2</v>
      </c>
      <c r="J680" s="34">
        <v>2</v>
      </c>
      <c r="K680" s="34"/>
      <c r="L680" s="34">
        <v>1</v>
      </c>
      <c r="M680" s="34">
        <v>3</v>
      </c>
      <c r="N680" s="34">
        <v>3</v>
      </c>
      <c r="O680" s="34">
        <v>3</v>
      </c>
      <c r="P680" s="34">
        <v>1</v>
      </c>
      <c r="Q680" s="34">
        <v>2</v>
      </c>
      <c r="R680" s="34">
        <v>1</v>
      </c>
      <c r="S680" s="34">
        <v>1</v>
      </c>
      <c r="T680" s="34">
        <v>1</v>
      </c>
      <c r="U680" s="34">
        <v>1</v>
      </c>
      <c r="V680" s="34"/>
      <c r="W680" s="34"/>
      <c r="X680" s="34"/>
      <c r="Y680" s="34"/>
      <c r="Z680" s="34"/>
      <c r="AA680" s="34"/>
      <c r="AB680" s="34"/>
      <c r="AC680" s="34"/>
      <c r="AD680" s="34">
        <v>1</v>
      </c>
      <c r="AE680" s="34">
        <v>1</v>
      </c>
      <c r="AF680" s="34"/>
      <c r="AG680" s="34">
        <v>1</v>
      </c>
      <c r="AH680" s="34">
        <v>1</v>
      </c>
      <c r="AI680" s="34">
        <v>1</v>
      </c>
      <c r="AJ680" s="34"/>
      <c r="AK680" s="34">
        <v>1</v>
      </c>
    </row>
    <row r="681" spans="1:256" s="83" customFormat="1" ht="67.5">
      <c r="A681" s="175" t="s">
        <v>1285</v>
      </c>
      <c r="B681" s="188" t="s">
        <v>1280</v>
      </c>
      <c r="C681" s="173" t="s">
        <v>1286</v>
      </c>
      <c r="D681" s="186" t="s">
        <v>1281</v>
      </c>
      <c r="E681" s="173" t="s">
        <v>1287</v>
      </c>
      <c r="F681" s="86">
        <v>0.59</v>
      </c>
      <c r="G681" s="85" t="s">
        <v>2211</v>
      </c>
      <c r="H681" s="88">
        <v>76.696666666666673</v>
      </c>
      <c r="I681" s="88">
        <v>19.850000000000001</v>
      </c>
      <c r="J681" s="88">
        <v>2.5749999999999997</v>
      </c>
      <c r="K681" s="84">
        <v>0</v>
      </c>
      <c r="L681" s="84">
        <v>0</v>
      </c>
      <c r="M681" s="88">
        <v>1.345</v>
      </c>
      <c r="N681" s="85">
        <v>530</v>
      </c>
      <c r="O681" s="88">
        <v>0.60399999999999987</v>
      </c>
      <c r="P681" s="85">
        <v>36.0075</v>
      </c>
      <c r="Q681" s="85">
        <v>235</v>
      </c>
      <c r="R681" s="85">
        <v>292.89999999999998</v>
      </c>
      <c r="S681" s="85">
        <v>55.8</v>
      </c>
      <c r="T681" s="86">
        <v>0.47666666666666674</v>
      </c>
      <c r="U681" s="86">
        <v>2.7195E-2</v>
      </c>
      <c r="V681" s="85">
        <v>3.1930000000000001</v>
      </c>
      <c r="W681" s="85">
        <v>3.1930000000000001</v>
      </c>
      <c r="X681" s="85" t="s">
        <v>120</v>
      </c>
      <c r="Y681" s="85"/>
      <c r="Z681" s="85"/>
      <c r="AA681" s="85"/>
      <c r="AB681" s="86" t="s">
        <v>120</v>
      </c>
      <c r="AC681" s="86"/>
      <c r="AD681" s="86">
        <v>7.7148141955137098E-2</v>
      </c>
      <c r="AE681" s="86">
        <v>8.8655755741406911E-2</v>
      </c>
      <c r="AF681" s="88">
        <v>4.4000000000000004</v>
      </c>
      <c r="AG681" s="88">
        <v>0.8</v>
      </c>
      <c r="AH681" s="88">
        <v>3.6</v>
      </c>
      <c r="AI681" s="87">
        <v>0.2605623896138225</v>
      </c>
      <c r="AJ681" s="85"/>
      <c r="AK681" s="84" t="s">
        <v>120</v>
      </c>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0"/>
      <c r="DD681" s="70"/>
      <c r="DE681" s="70"/>
      <c r="DF681" s="70"/>
      <c r="DG681" s="70"/>
      <c r="DH681" s="70"/>
      <c r="DI681" s="70"/>
      <c r="DJ681" s="70"/>
      <c r="DK681" s="70"/>
      <c r="DL681" s="70"/>
      <c r="DM681" s="70"/>
      <c r="DN681" s="70"/>
      <c r="DO681" s="70"/>
      <c r="DP681" s="70"/>
      <c r="DQ681" s="70"/>
      <c r="DR681" s="70"/>
      <c r="DS681" s="70"/>
      <c r="DT681" s="70"/>
      <c r="DU681" s="70"/>
      <c r="DV681" s="70"/>
      <c r="DW681" s="70"/>
      <c r="DX681" s="70"/>
      <c r="DY681" s="70"/>
      <c r="DZ681" s="70"/>
      <c r="EA681" s="70"/>
      <c r="EB681" s="70"/>
      <c r="EC681" s="70"/>
      <c r="ED681" s="70"/>
      <c r="EE681" s="70"/>
      <c r="EF681" s="70"/>
      <c r="EG681" s="70"/>
      <c r="EH681" s="70"/>
      <c r="EI681" s="70"/>
      <c r="EJ681" s="70"/>
      <c r="EK681" s="70"/>
      <c r="EL681" s="70"/>
      <c r="EM681" s="70"/>
      <c r="EN681" s="70"/>
      <c r="EO681" s="70"/>
      <c r="EP681" s="70"/>
      <c r="EQ681" s="70"/>
      <c r="ER681" s="70"/>
      <c r="ES681" s="70"/>
      <c r="ET681" s="70"/>
      <c r="EU681" s="70"/>
      <c r="EV681" s="70"/>
      <c r="EW681" s="70"/>
      <c r="EX681" s="70"/>
      <c r="EY681" s="70"/>
      <c r="EZ681" s="70"/>
      <c r="FA681" s="70"/>
      <c r="FB681" s="70"/>
      <c r="FC681" s="70"/>
      <c r="FD681" s="70"/>
      <c r="FE681" s="70"/>
      <c r="FF681" s="70"/>
      <c r="FG681" s="70"/>
      <c r="FH681" s="70"/>
      <c r="FI681" s="70"/>
      <c r="FJ681" s="70"/>
      <c r="FK681" s="70"/>
      <c r="FL681" s="70"/>
      <c r="FM681" s="70"/>
      <c r="FN681" s="70"/>
      <c r="FO681" s="70"/>
      <c r="FP681" s="70"/>
      <c r="FQ681" s="70"/>
      <c r="FR681" s="70"/>
      <c r="FS681" s="70"/>
      <c r="FT681" s="70"/>
      <c r="FU681" s="70"/>
      <c r="FV681" s="70"/>
      <c r="FW681" s="70"/>
      <c r="FX681" s="70"/>
      <c r="FY681" s="70"/>
      <c r="FZ681" s="70"/>
      <c r="GA681" s="70"/>
      <c r="GB681" s="70"/>
      <c r="GC681" s="70"/>
      <c r="GD681" s="70"/>
      <c r="GE681" s="70"/>
      <c r="GF681" s="70"/>
      <c r="GG681" s="70"/>
      <c r="GH681" s="70"/>
      <c r="GI681" s="70"/>
      <c r="GJ681" s="70"/>
      <c r="GK681" s="70"/>
      <c r="GL681" s="70"/>
      <c r="GM681" s="70"/>
      <c r="GN681" s="70"/>
      <c r="GO681" s="70"/>
      <c r="GP681" s="70"/>
      <c r="GQ681" s="70"/>
      <c r="GR681" s="70"/>
      <c r="GS681" s="70"/>
      <c r="GT681" s="70"/>
      <c r="GU681" s="70"/>
      <c r="GV681" s="70"/>
      <c r="GW681" s="70"/>
      <c r="GX681" s="70"/>
      <c r="GY681" s="70"/>
      <c r="GZ681" s="70"/>
      <c r="HA681" s="70"/>
      <c r="HB681" s="70"/>
      <c r="HC681" s="70"/>
      <c r="HD681" s="70"/>
      <c r="HE681" s="70"/>
      <c r="HF681" s="70"/>
      <c r="HG681" s="70"/>
      <c r="HH681" s="70"/>
      <c r="HI681" s="70"/>
      <c r="HJ681" s="70"/>
      <c r="HK681" s="70"/>
      <c r="HL681" s="70"/>
      <c r="HM681" s="70"/>
      <c r="HN681" s="70"/>
      <c r="HO681" s="70"/>
      <c r="HP681" s="70"/>
      <c r="HQ681" s="70"/>
      <c r="HR681" s="70"/>
      <c r="HS681" s="70"/>
      <c r="HT681" s="70"/>
      <c r="HU681" s="70"/>
      <c r="HV681" s="70"/>
      <c r="HW681" s="70"/>
      <c r="HX681" s="70"/>
      <c r="HY681" s="70"/>
      <c r="HZ681" s="70"/>
      <c r="IA681" s="70"/>
      <c r="IB681" s="70"/>
      <c r="IC681" s="70"/>
      <c r="ID681" s="70"/>
      <c r="IE681" s="70"/>
      <c r="IF681" s="70"/>
      <c r="IG681" s="70"/>
      <c r="IH681" s="70"/>
      <c r="II681" s="70"/>
      <c r="IJ681" s="70"/>
      <c r="IK681" s="70"/>
      <c r="IL681" s="70"/>
      <c r="IM681" s="70"/>
      <c r="IN681" s="70"/>
      <c r="IO681" s="70"/>
      <c r="IP681" s="70"/>
      <c r="IQ681" s="70"/>
      <c r="IR681" s="70"/>
      <c r="IS681" s="70"/>
      <c r="IT681" s="70"/>
      <c r="IU681" s="70"/>
      <c r="IV681" s="70"/>
    </row>
    <row r="682" spans="1:256" s="93" customFormat="1" ht="8.25">
      <c r="A682" s="176" t="s">
        <v>112</v>
      </c>
      <c r="B682" s="189"/>
      <c r="C682" s="189"/>
      <c r="D682" s="190"/>
      <c r="E682" s="189"/>
      <c r="F682" s="92"/>
      <c r="G682" s="91"/>
      <c r="H682" s="96">
        <v>2.5022363330961901</v>
      </c>
      <c r="I682" s="96">
        <v>2.7793404493392373</v>
      </c>
      <c r="J682" s="96">
        <v>1.4352943948890771</v>
      </c>
      <c r="K682" s="94"/>
      <c r="L682" s="94"/>
      <c r="M682" s="96" t="s">
        <v>2210</v>
      </c>
      <c r="N682" s="91"/>
      <c r="O682" s="96">
        <v>0.65584296901011307</v>
      </c>
      <c r="P682" s="91">
        <v>17.76263564339483</v>
      </c>
      <c r="Q682" s="91"/>
      <c r="R682" s="91"/>
      <c r="S682" s="91"/>
      <c r="T682" s="92">
        <v>0.30435724623102567</v>
      </c>
      <c r="U682" s="92" t="s">
        <v>1910</v>
      </c>
      <c r="V682" s="91"/>
      <c r="W682" s="91"/>
      <c r="X682" s="91"/>
      <c r="Y682" s="91"/>
      <c r="Z682" s="91"/>
      <c r="AA682" s="91"/>
      <c r="AB682" s="92"/>
      <c r="AC682" s="92"/>
      <c r="AD682" s="92"/>
      <c r="AE682" s="92"/>
      <c r="AF682" s="96"/>
      <c r="AG682" s="96"/>
      <c r="AH682" s="96"/>
      <c r="AI682" s="95"/>
      <c r="AJ682" s="91"/>
      <c r="AK682" s="94"/>
      <c r="AL682" s="79"/>
      <c r="AM682" s="79"/>
      <c r="AN682" s="79"/>
      <c r="AO682" s="79"/>
      <c r="AP682" s="79"/>
      <c r="AQ682" s="79"/>
      <c r="AR682" s="79"/>
      <c r="AS682" s="79"/>
      <c r="AT682" s="79"/>
      <c r="AU682" s="79"/>
      <c r="AV682" s="79"/>
      <c r="AW682" s="79"/>
      <c r="AX682" s="79"/>
      <c r="AY682" s="79"/>
      <c r="AZ682" s="79"/>
      <c r="BA682" s="79"/>
      <c r="BB682" s="79"/>
      <c r="BC682" s="79"/>
      <c r="BD682" s="79"/>
      <c r="BE682" s="79"/>
      <c r="BF682" s="79"/>
      <c r="BG682" s="79"/>
      <c r="BH682" s="79"/>
      <c r="BI682" s="79"/>
      <c r="BJ682" s="79"/>
      <c r="BK682" s="79"/>
      <c r="BL682" s="79"/>
      <c r="BM682" s="79"/>
      <c r="BN682" s="79"/>
      <c r="BO682" s="79"/>
      <c r="BP682" s="79"/>
      <c r="BQ682" s="79"/>
      <c r="BR682" s="79"/>
      <c r="BS682" s="79"/>
      <c r="BT682" s="79"/>
      <c r="BU682" s="79"/>
      <c r="BV682" s="79"/>
      <c r="BW682" s="79"/>
      <c r="BX682" s="79"/>
      <c r="BY682" s="79"/>
      <c r="BZ682" s="79"/>
      <c r="CA682" s="79"/>
      <c r="CB682" s="79"/>
      <c r="CC682" s="79"/>
      <c r="CD682" s="79"/>
      <c r="CE682" s="79"/>
      <c r="CF682" s="79"/>
      <c r="CG682" s="79"/>
      <c r="CH682" s="79"/>
      <c r="CI682" s="79"/>
      <c r="CJ682" s="79"/>
      <c r="CK682" s="79"/>
      <c r="CL682" s="79"/>
      <c r="CM682" s="79"/>
      <c r="CN682" s="79"/>
      <c r="CO682" s="79"/>
      <c r="CP682" s="79"/>
      <c r="CQ682" s="79"/>
      <c r="CR682" s="79"/>
      <c r="CS682" s="79"/>
      <c r="CT682" s="79"/>
      <c r="CU682" s="79"/>
      <c r="CV682" s="79"/>
      <c r="CW682" s="79"/>
      <c r="CX682" s="79"/>
      <c r="CY682" s="79"/>
      <c r="CZ682" s="79"/>
      <c r="DA682" s="79"/>
      <c r="DB682" s="79"/>
      <c r="DC682" s="79"/>
      <c r="DD682" s="79"/>
      <c r="DE682" s="79"/>
      <c r="DF682" s="79"/>
      <c r="DG682" s="79"/>
      <c r="DH682" s="79"/>
      <c r="DI682" s="79"/>
      <c r="DJ682" s="79"/>
      <c r="DK682" s="79"/>
      <c r="DL682" s="79"/>
      <c r="DM682" s="79"/>
      <c r="DN682" s="79"/>
      <c r="DO682" s="79"/>
      <c r="DP682" s="79"/>
      <c r="DQ682" s="79"/>
      <c r="DR682" s="79"/>
      <c r="DS682" s="79"/>
      <c r="DT682" s="79"/>
      <c r="DU682" s="79"/>
      <c r="DV682" s="79"/>
      <c r="DW682" s="79"/>
      <c r="DX682" s="79"/>
      <c r="DY682" s="79"/>
      <c r="DZ682" s="79"/>
      <c r="EA682" s="79"/>
      <c r="EB682" s="79"/>
      <c r="EC682" s="79"/>
      <c r="ED682" s="79"/>
      <c r="EE682" s="79"/>
      <c r="EF682" s="79"/>
      <c r="EG682" s="79"/>
      <c r="EH682" s="79"/>
      <c r="EI682" s="79"/>
      <c r="EJ682" s="79"/>
      <c r="EK682" s="79"/>
      <c r="EL682" s="79"/>
      <c r="EM682" s="79"/>
      <c r="EN682" s="79"/>
      <c r="EO682" s="79"/>
      <c r="EP682" s="79"/>
      <c r="EQ682" s="79"/>
      <c r="ER682" s="79"/>
      <c r="ES682" s="79"/>
      <c r="ET682" s="79"/>
      <c r="EU682" s="79"/>
      <c r="EV682" s="79"/>
      <c r="EW682" s="79"/>
      <c r="EX682" s="79"/>
      <c r="EY682" s="79"/>
      <c r="EZ682" s="79"/>
      <c r="FA682" s="79"/>
      <c r="FB682" s="79"/>
      <c r="FC682" s="79"/>
      <c r="FD682" s="79"/>
      <c r="FE682" s="79"/>
      <c r="FF682" s="79"/>
      <c r="FG682" s="79"/>
      <c r="FH682" s="79"/>
      <c r="FI682" s="79"/>
      <c r="FJ682" s="79"/>
      <c r="FK682" s="79"/>
      <c r="FL682" s="79"/>
      <c r="FM682" s="79"/>
      <c r="FN682" s="79"/>
      <c r="FO682" s="79"/>
      <c r="FP682" s="79"/>
      <c r="FQ682" s="79"/>
      <c r="FR682" s="79"/>
      <c r="FS682" s="79"/>
      <c r="FT682" s="79"/>
      <c r="FU682" s="79"/>
      <c r="FV682" s="79"/>
      <c r="FW682" s="79"/>
      <c r="FX682" s="79"/>
      <c r="FY682" s="79"/>
      <c r="FZ682" s="79"/>
      <c r="GA682" s="79"/>
      <c r="GB682" s="79"/>
      <c r="GC682" s="79"/>
      <c r="GD682" s="79"/>
      <c r="GE682" s="79"/>
      <c r="GF682" s="79"/>
      <c r="GG682" s="79"/>
      <c r="GH682" s="79"/>
      <c r="GI682" s="79"/>
      <c r="GJ682" s="79"/>
      <c r="GK682" s="79"/>
      <c r="GL682" s="79"/>
      <c r="GM682" s="79"/>
      <c r="GN682" s="79"/>
      <c r="GO682" s="79"/>
      <c r="GP682" s="79"/>
      <c r="GQ682" s="79"/>
      <c r="GR682" s="79"/>
      <c r="GS682" s="79"/>
      <c r="GT682" s="79"/>
      <c r="GU682" s="79"/>
      <c r="GV682" s="79"/>
      <c r="GW682" s="79"/>
      <c r="GX682" s="79"/>
      <c r="GY682" s="79"/>
      <c r="GZ682" s="79"/>
      <c r="HA682" s="79"/>
      <c r="HB682" s="79"/>
      <c r="HC682" s="79"/>
      <c r="HD682" s="79"/>
      <c r="HE682" s="79"/>
      <c r="HF682" s="79"/>
      <c r="HG682" s="79"/>
      <c r="HH682" s="79"/>
      <c r="HI682" s="79"/>
      <c r="HJ682" s="79"/>
      <c r="HK682" s="79"/>
      <c r="HL682" s="79"/>
      <c r="HM682" s="79"/>
      <c r="HN682" s="79"/>
      <c r="HO682" s="79"/>
      <c r="HP682" s="79"/>
      <c r="HQ682" s="79"/>
      <c r="HR682" s="79"/>
      <c r="HS682" s="79"/>
      <c r="HT682" s="79"/>
      <c r="HU682" s="79"/>
      <c r="HV682" s="79"/>
      <c r="HW682" s="79"/>
      <c r="HX682" s="79"/>
      <c r="HY682" s="79"/>
      <c r="HZ682" s="79"/>
      <c r="IA682" s="79"/>
      <c r="IB682" s="79"/>
      <c r="IC682" s="79"/>
      <c r="ID682" s="79"/>
      <c r="IE682" s="79"/>
      <c r="IF682" s="79"/>
      <c r="IG682" s="79"/>
      <c r="IH682" s="79"/>
      <c r="II682" s="79"/>
      <c r="IJ682" s="79"/>
      <c r="IK682" s="79"/>
      <c r="IL682" s="79"/>
      <c r="IM682" s="79"/>
      <c r="IN682" s="79"/>
      <c r="IO682" s="79"/>
      <c r="IP682" s="79"/>
      <c r="IQ682" s="79"/>
      <c r="IR682" s="79"/>
      <c r="IS682" s="79"/>
      <c r="IT682" s="79"/>
      <c r="IU682" s="79"/>
      <c r="IV682" s="79"/>
    </row>
    <row r="683" spans="1:256" s="90" customFormat="1" ht="8.25">
      <c r="A683" s="177" t="s">
        <v>113</v>
      </c>
      <c r="B683" s="191"/>
      <c r="C683" s="191"/>
      <c r="D683" s="192"/>
      <c r="E683" s="191"/>
      <c r="F683" s="92"/>
      <c r="G683" s="91"/>
      <c r="H683" s="91">
        <v>6</v>
      </c>
      <c r="I683" s="91">
        <v>4</v>
      </c>
      <c r="J683" s="91">
        <v>6</v>
      </c>
      <c r="K683" s="91"/>
      <c r="L683" s="91">
        <v>1</v>
      </c>
      <c r="M683" s="91">
        <v>2</v>
      </c>
      <c r="N683" s="91">
        <v>1</v>
      </c>
      <c r="O683" s="91">
        <v>5</v>
      </c>
      <c r="P683" s="91">
        <v>4</v>
      </c>
      <c r="Q683" s="91">
        <v>1</v>
      </c>
      <c r="R683" s="91">
        <v>1</v>
      </c>
      <c r="S683" s="91">
        <v>1</v>
      </c>
      <c r="T683" s="91">
        <v>3</v>
      </c>
      <c r="U683" s="91">
        <v>2</v>
      </c>
      <c r="V683" s="91"/>
      <c r="W683" s="91">
        <v>1</v>
      </c>
      <c r="X683" s="91">
        <v>1</v>
      </c>
      <c r="Y683" s="91"/>
      <c r="Z683" s="91"/>
      <c r="AA683" s="91"/>
      <c r="AB683" s="91">
        <v>1</v>
      </c>
      <c r="AC683" s="91"/>
      <c r="AD683" s="91">
        <v>1</v>
      </c>
      <c r="AE683" s="91">
        <v>1</v>
      </c>
      <c r="AF683" s="91"/>
      <c r="AG683" s="91">
        <v>1</v>
      </c>
      <c r="AH683" s="91">
        <v>1</v>
      </c>
      <c r="AI683" s="91">
        <v>1</v>
      </c>
      <c r="AJ683" s="91"/>
      <c r="AK683" s="91">
        <v>1</v>
      </c>
      <c r="AL683" s="76"/>
      <c r="AM683" s="76"/>
      <c r="AN683" s="76"/>
      <c r="AO683" s="76"/>
      <c r="AP683" s="76"/>
      <c r="AQ683" s="76"/>
      <c r="AR683" s="76"/>
      <c r="AS683" s="76"/>
      <c r="AT683" s="76"/>
      <c r="AU683" s="76"/>
      <c r="AV683" s="76"/>
      <c r="AW683" s="76"/>
      <c r="AX683" s="76"/>
      <c r="AY683" s="76"/>
      <c r="AZ683" s="76"/>
      <c r="BA683" s="76"/>
      <c r="BB683" s="76"/>
      <c r="BC683" s="76"/>
      <c r="BD683" s="76"/>
      <c r="BE683" s="76"/>
      <c r="BF683" s="76"/>
      <c r="BG683" s="76"/>
      <c r="BH683" s="76"/>
      <c r="BI683" s="76"/>
      <c r="BJ683" s="76"/>
      <c r="BK683" s="76"/>
      <c r="BL683" s="76"/>
      <c r="BM683" s="76"/>
      <c r="BN683" s="76"/>
      <c r="BO683" s="76"/>
      <c r="BP683" s="76"/>
      <c r="BQ683" s="76"/>
      <c r="BR683" s="76"/>
      <c r="BS683" s="76"/>
      <c r="BT683" s="76"/>
      <c r="BU683" s="76"/>
      <c r="BV683" s="76"/>
      <c r="BW683" s="76"/>
      <c r="BX683" s="76"/>
      <c r="BY683" s="76"/>
      <c r="BZ683" s="76"/>
      <c r="CA683" s="76"/>
      <c r="CB683" s="76"/>
      <c r="CC683" s="76"/>
      <c r="CD683" s="76"/>
      <c r="CE683" s="76"/>
      <c r="CF683" s="76"/>
      <c r="CG683" s="76"/>
      <c r="CH683" s="76"/>
      <c r="CI683" s="76"/>
      <c r="CJ683" s="76"/>
      <c r="CK683" s="76"/>
      <c r="CL683" s="76"/>
      <c r="CM683" s="76"/>
      <c r="CN683" s="76"/>
      <c r="CO683" s="76"/>
      <c r="CP683" s="76"/>
      <c r="CQ683" s="76"/>
      <c r="CR683" s="76"/>
      <c r="CS683" s="76"/>
      <c r="CT683" s="76"/>
      <c r="CU683" s="76"/>
      <c r="CV683" s="76"/>
      <c r="CW683" s="76"/>
      <c r="CX683" s="76"/>
      <c r="CY683" s="76"/>
      <c r="CZ683" s="76"/>
      <c r="DA683" s="76"/>
      <c r="DB683" s="76"/>
      <c r="DC683" s="76"/>
      <c r="DD683" s="76"/>
      <c r="DE683" s="76"/>
      <c r="DF683" s="76"/>
      <c r="DG683" s="76"/>
      <c r="DH683" s="76"/>
      <c r="DI683" s="76"/>
      <c r="DJ683" s="76"/>
      <c r="DK683" s="76"/>
      <c r="DL683" s="76"/>
      <c r="DM683" s="76"/>
      <c r="DN683" s="76"/>
      <c r="DO683" s="76"/>
      <c r="DP683" s="76"/>
      <c r="DQ683" s="76"/>
      <c r="DR683" s="76"/>
      <c r="DS683" s="76"/>
      <c r="DT683" s="76"/>
      <c r="DU683" s="76"/>
      <c r="DV683" s="76"/>
      <c r="DW683" s="76"/>
      <c r="DX683" s="76"/>
      <c r="DY683" s="76"/>
      <c r="DZ683" s="76"/>
      <c r="EA683" s="76"/>
      <c r="EB683" s="76"/>
      <c r="EC683" s="76"/>
      <c r="ED683" s="76"/>
      <c r="EE683" s="76"/>
      <c r="EF683" s="76"/>
      <c r="EG683" s="76"/>
      <c r="EH683" s="76"/>
      <c r="EI683" s="76"/>
      <c r="EJ683" s="76"/>
      <c r="EK683" s="76"/>
      <c r="EL683" s="76"/>
      <c r="EM683" s="76"/>
      <c r="EN683" s="76"/>
      <c r="EO683" s="76"/>
      <c r="EP683" s="76"/>
      <c r="EQ683" s="76"/>
      <c r="ER683" s="76"/>
      <c r="ES683" s="76"/>
      <c r="ET683" s="76"/>
      <c r="EU683" s="76"/>
      <c r="EV683" s="76"/>
      <c r="EW683" s="76"/>
      <c r="EX683" s="76"/>
      <c r="EY683" s="76"/>
      <c r="EZ683" s="76"/>
      <c r="FA683" s="76"/>
      <c r="FB683" s="76"/>
      <c r="FC683" s="76"/>
      <c r="FD683" s="76"/>
      <c r="FE683" s="76"/>
      <c r="FF683" s="76"/>
      <c r="FG683" s="76"/>
      <c r="FH683" s="76"/>
      <c r="FI683" s="76"/>
      <c r="FJ683" s="76"/>
      <c r="FK683" s="76"/>
      <c r="FL683" s="76"/>
      <c r="FM683" s="76"/>
      <c r="FN683" s="76"/>
      <c r="FO683" s="76"/>
      <c r="FP683" s="76"/>
      <c r="FQ683" s="76"/>
      <c r="FR683" s="76"/>
      <c r="FS683" s="76"/>
      <c r="FT683" s="76"/>
      <c r="FU683" s="76"/>
      <c r="FV683" s="76"/>
      <c r="FW683" s="76"/>
      <c r="FX683" s="76"/>
      <c r="FY683" s="76"/>
      <c r="FZ683" s="76"/>
      <c r="GA683" s="76"/>
      <c r="GB683" s="76"/>
      <c r="GC683" s="76"/>
      <c r="GD683" s="76"/>
      <c r="GE683" s="76"/>
      <c r="GF683" s="76"/>
      <c r="GG683" s="76"/>
      <c r="GH683" s="76"/>
      <c r="GI683" s="76"/>
      <c r="GJ683" s="76"/>
      <c r="GK683" s="76"/>
      <c r="GL683" s="76"/>
      <c r="GM683" s="76"/>
      <c r="GN683" s="76"/>
      <c r="GO683" s="76"/>
      <c r="GP683" s="76"/>
      <c r="GQ683" s="76"/>
      <c r="GR683" s="76"/>
      <c r="GS683" s="76"/>
      <c r="GT683" s="76"/>
      <c r="GU683" s="76"/>
      <c r="GV683" s="76"/>
      <c r="GW683" s="76"/>
      <c r="GX683" s="76"/>
      <c r="GY683" s="76"/>
      <c r="GZ683" s="76"/>
      <c r="HA683" s="76"/>
      <c r="HB683" s="76"/>
      <c r="HC683" s="76"/>
      <c r="HD683" s="76"/>
      <c r="HE683" s="76"/>
      <c r="HF683" s="76"/>
      <c r="HG683" s="76"/>
      <c r="HH683" s="76"/>
      <c r="HI683" s="76"/>
      <c r="HJ683" s="76"/>
      <c r="HK683" s="76"/>
      <c r="HL683" s="76"/>
      <c r="HM683" s="76"/>
      <c r="HN683" s="76"/>
      <c r="HO683" s="76"/>
      <c r="HP683" s="76"/>
      <c r="HQ683" s="76"/>
      <c r="HR683" s="76"/>
      <c r="HS683" s="76"/>
      <c r="HT683" s="76"/>
      <c r="HU683" s="76"/>
      <c r="HV683" s="76"/>
      <c r="HW683" s="76"/>
      <c r="HX683" s="76"/>
      <c r="HY683" s="76"/>
      <c r="HZ683" s="76"/>
      <c r="IA683" s="76"/>
      <c r="IB683" s="76"/>
      <c r="IC683" s="76"/>
      <c r="ID683" s="76"/>
      <c r="IE683" s="76"/>
      <c r="IF683" s="76"/>
      <c r="IG683" s="76"/>
      <c r="IH683" s="76"/>
      <c r="II683" s="76"/>
      <c r="IJ683" s="76"/>
      <c r="IK683" s="76"/>
      <c r="IL683" s="76"/>
      <c r="IM683" s="76"/>
      <c r="IN683" s="76"/>
      <c r="IO683" s="76"/>
      <c r="IP683" s="76"/>
      <c r="IQ683" s="76"/>
      <c r="IR683" s="76"/>
      <c r="IS683" s="76"/>
      <c r="IT683" s="76"/>
      <c r="IU683" s="76"/>
      <c r="IV683" s="76"/>
    </row>
    <row r="684" spans="1:256" s="70" customFormat="1" ht="33.75">
      <c r="A684" s="178" t="s">
        <v>1561</v>
      </c>
      <c r="B684" s="163" t="s">
        <v>1559</v>
      </c>
      <c r="C684" s="174" t="s">
        <v>1562</v>
      </c>
      <c r="D684" s="179" t="s">
        <v>1560</v>
      </c>
      <c r="E684" s="174" t="s">
        <v>1563</v>
      </c>
      <c r="F684" s="74">
        <v>1</v>
      </c>
      <c r="G684" s="73" t="s">
        <v>2209</v>
      </c>
      <c r="H684" s="75">
        <v>74.805000000000007</v>
      </c>
      <c r="I684" s="75">
        <v>15.46</v>
      </c>
      <c r="J684" s="75">
        <v>5.9</v>
      </c>
      <c r="K684" s="71">
        <v>0</v>
      </c>
      <c r="L684" s="71">
        <v>0</v>
      </c>
      <c r="M684" s="75">
        <v>4.79</v>
      </c>
      <c r="N684" s="73">
        <v>931</v>
      </c>
      <c r="O684" s="75">
        <v>1.9500000000000002</v>
      </c>
      <c r="P684" s="73"/>
      <c r="Q684" s="73">
        <v>640</v>
      </c>
      <c r="R684" s="73">
        <v>206</v>
      </c>
      <c r="S684" s="73">
        <v>61</v>
      </c>
      <c r="T684" s="74">
        <v>2.4500000000000002</v>
      </c>
      <c r="U684" s="74"/>
      <c r="V684" s="73">
        <v>105.67370892018779</v>
      </c>
      <c r="W684" s="73">
        <v>102.69600938967136</v>
      </c>
      <c r="X684" s="73" t="s">
        <v>890</v>
      </c>
      <c r="Y684" s="73"/>
      <c r="Z684" s="73">
        <v>35.732394366197184</v>
      </c>
      <c r="AA684" s="73"/>
      <c r="AB684" s="74"/>
      <c r="AC684" s="74"/>
      <c r="AD684" s="74"/>
      <c r="AE684" s="74"/>
      <c r="AF684" s="75"/>
      <c r="AG684" s="75"/>
      <c r="AH684" s="75"/>
      <c r="AI684" s="72"/>
      <c r="AJ684" s="73"/>
      <c r="AK684" s="71" t="s">
        <v>120</v>
      </c>
    </row>
    <row r="685" spans="1:256" s="41" customFormat="1" ht="8.25">
      <c r="A685" s="197" t="s">
        <v>112</v>
      </c>
      <c r="B685" s="193"/>
      <c r="C685" s="193"/>
      <c r="D685" s="194"/>
      <c r="E685" s="193"/>
      <c r="F685" s="43"/>
      <c r="G685" s="34"/>
      <c r="H685" s="44" t="s">
        <v>2208</v>
      </c>
      <c r="I685" s="44"/>
      <c r="J685" s="44" t="s">
        <v>2207</v>
      </c>
      <c r="K685" s="44"/>
      <c r="L685" s="44"/>
      <c r="M685" s="44" t="s">
        <v>2206</v>
      </c>
      <c r="N685" s="34">
        <v>208.23784478331501</v>
      </c>
      <c r="O685" s="44" t="s">
        <v>2205</v>
      </c>
      <c r="P685" s="34"/>
      <c r="Q685" s="34"/>
      <c r="R685" s="34"/>
      <c r="S685" s="34"/>
      <c r="T685" s="43" t="s">
        <v>2204</v>
      </c>
      <c r="U685" s="43"/>
      <c r="V685" s="34"/>
      <c r="W685" s="34"/>
      <c r="X685" s="34"/>
      <c r="Y685" s="34"/>
      <c r="Z685" s="34"/>
      <c r="AA685" s="34"/>
      <c r="AB685" s="34"/>
      <c r="AC685" s="43"/>
      <c r="AD685" s="43"/>
      <c r="AE685" s="43"/>
      <c r="AF685" s="43"/>
      <c r="AG685" s="43"/>
      <c r="AH685" s="43"/>
      <c r="AI685" s="42"/>
      <c r="AJ685" s="34"/>
      <c r="AK685" s="44"/>
    </row>
    <row r="686" spans="1:256" s="33" customFormat="1" ht="8.25">
      <c r="A686" s="198" t="s">
        <v>113</v>
      </c>
      <c r="B686" s="195"/>
      <c r="C686" s="195"/>
      <c r="D686" s="196"/>
      <c r="E686" s="195"/>
      <c r="F686" s="34"/>
      <c r="G686" s="34"/>
      <c r="H686" s="34">
        <v>2</v>
      </c>
      <c r="I686" s="34">
        <v>1</v>
      </c>
      <c r="J686" s="34">
        <v>2</v>
      </c>
      <c r="K686" s="34"/>
      <c r="L686" s="34">
        <v>1</v>
      </c>
      <c r="M686" s="34">
        <v>2</v>
      </c>
      <c r="N686" s="34">
        <v>3</v>
      </c>
      <c r="O686" s="34">
        <v>2</v>
      </c>
      <c r="P686" s="34"/>
      <c r="Q686" s="34">
        <v>1</v>
      </c>
      <c r="R686" s="34">
        <v>1</v>
      </c>
      <c r="S686" s="34">
        <v>1</v>
      </c>
      <c r="T686" s="34">
        <v>2</v>
      </c>
      <c r="U686" s="34"/>
      <c r="V686" s="34"/>
      <c r="W686" s="34">
        <v>1</v>
      </c>
      <c r="X686" s="34">
        <v>1</v>
      </c>
      <c r="Y686" s="34"/>
      <c r="Z686" s="34">
        <v>1</v>
      </c>
      <c r="AA686" s="34"/>
      <c r="AB686" s="34"/>
      <c r="AC686" s="34"/>
      <c r="AD686" s="34"/>
      <c r="AE686" s="34"/>
      <c r="AF686" s="34"/>
      <c r="AG686" s="34"/>
      <c r="AH686" s="34"/>
      <c r="AI686" s="34"/>
      <c r="AJ686" s="34"/>
      <c r="AK686" s="34">
        <v>1</v>
      </c>
    </row>
    <row r="687" spans="1:256" s="83" customFormat="1" ht="45">
      <c r="A687" s="175" t="s">
        <v>1329</v>
      </c>
      <c r="B687" s="188" t="s">
        <v>1328</v>
      </c>
      <c r="C687" s="173" t="s">
        <v>1330</v>
      </c>
      <c r="D687" s="186" t="s">
        <v>1323</v>
      </c>
      <c r="E687" s="173" t="s">
        <v>1327</v>
      </c>
      <c r="F687" s="86">
        <v>0.56999999999999995</v>
      </c>
      <c r="G687" s="85" t="s">
        <v>2203</v>
      </c>
      <c r="H687" s="88">
        <v>73.028333333333322</v>
      </c>
      <c r="I687" s="88">
        <v>17.524000000000001</v>
      </c>
      <c r="J687" s="88">
        <v>6.6074999999999999</v>
      </c>
      <c r="K687" s="84">
        <v>0</v>
      </c>
      <c r="L687" s="84">
        <v>0</v>
      </c>
      <c r="M687" s="88">
        <v>2</v>
      </c>
      <c r="N687" s="85">
        <v>410</v>
      </c>
      <c r="O687" s="88">
        <v>1.2066666666666666</v>
      </c>
      <c r="P687" s="85">
        <v>53.06</v>
      </c>
      <c r="Q687" s="85">
        <v>390.28</v>
      </c>
      <c r="R687" s="85">
        <v>213.84</v>
      </c>
      <c r="S687" s="85">
        <v>51.68</v>
      </c>
      <c r="T687" s="86">
        <v>1.1294999999999999</v>
      </c>
      <c r="U687" s="86">
        <v>3.7999999999999999E-2</v>
      </c>
      <c r="V687" s="85">
        <v>215.16666666666666</v>
      </c>
      <c r="W687" s="85">
        <v>209</v>
      </c>
      <c r="X687" s="85" t="s">
        <v>2199</v>
      </c>
      <c r="Y687" s="85"/>
      <c r="Z687" s="85">
        <v>74</v>
      </c>
      <c r="AA687" s="85"/>
      <c r="AB687" s="86"/>
      <c r="AC687" s="86"/>
      <c r="AD687" s="86">
        <v>0.03</v>
      </c>
      <c r="AE687" s="86">
        <v>0.18</v>
      </c>
      <c r="AF687" s="88" t="s">
        <v>2161</v>
      </c>
      <c r="AG687" s="88">
        <v>2.6</v>
      </c>
      <c r="AH687" s="88"/>
      <c r="AI687" s="87"/>
      <c r="AJ687" s="85"/>
      <c r="AK687" s="84" t="s">
        <v>120</v>
      </c>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0"/>
      <c r="DD687" s="70"/>
      <c r="DE687" s="70"/>
      <c r="DF687" s="70"/>
      <c r="DG687" s="70"/>
      <c r="DH687" s="70"/>
      <c r="DI687" s="70"/>
      <c r="DJ687" s="70"/>
      <c r="DK687" s="70"/>
      <c r="DL687" s="70"/>
      <c r="DM687" s="70"/>
      <c r="DN687" s="70"/>
      <c r="DO687" s="70"/>
      <c r="DP687" s="70"/>
      <c r="DQ687" s="70"/>
      <c r="DR687" s="70"/>
      <c r="DS687" s="70"/>
      <c r="DT687" s="70"/>
      <c r="DU687" s="70"/>
      <c r="DV687" s="70"/>
      <c r="DW687" s="70"/>
      <c r="DX687" s="70"/>
      <c r="DY687" s="70"/>
      <c r="DZ687" s="70"/>
      <c r="EA687" s="70"/>
      <c r="EB687" s="70"/>
      <c r="EC687" s="70"/>
      <c r="ED687" s="70"/>
      <c r="EE687" s="70"/>
      <c r="EF687" s="70"/>
      <c r="EG687" s="70"/>
      <c r="EH687" s="70"/>
      <c r="EI687" s="70"/>
      <c r="EJ687" s="70"/>
      <c r="EK687" s="70"/>
      <c r="EL687" s="70"/>
      <c r="EM687" s="70"/>
      <c r="EN687" s="70"/>
      <c r="EO687" s="70"/>
      <c r="EP687" s="70"/>
      <c r="EQ687" s="70"/>
      <c r="ER687" s="70"/>
      <c r="ES687" s="70"/>
      <c r="ET687" s="70"/>
      <c r="EU687" s="70"/>
      <c r="EV687" s="70"/>
      <c r="EW687" s="70"/>
      <c r="EX687" s="70"/>
      <c r="EY687" s="70"/>
      <c r="EZ687" s="70"/>
      <c r="FA687" s="70"/>
      <c r="FB687" s="70"/>
      <c r="FC687" s="70"/>
      <c r="FD687" s="70"/>
      <c r="FE687" s="70"/>
      <c r="FF687" s="70"/>
      <c r="FG687" s="70"/>
      <c r="FH687" s="70"/>
      <c r="FI687" s="70"/>
      <c r="FJ687" s="70"/>
      <c r="FK687" s="70"/>
      <c r="FL687" s="70"/>
      <c r="FM687" s="70"/>
      <c r="FN687" s="70"/>
      <c r="FO687" s="70"/>
      <c r="FP687" s="70"/>
      <c r="FQ687" s="70"/>
      <c r="FR687" s="70"/>
      <c r="FS687" s="70"/>
      <c r="FT687" s="70"/>
      <c r="FU687" s="70"/>
      <c r="FV687" s="70"/>
      <c r="FW687" s="70"/>
      <c r="FX687" s="70"/>
      <c r="FY687" s="70"/>
      <c r="FZ687" s="70"/>
      <c r="GA687" s="70"/>
      <c r="GB687" s="70"/>
      <c r="GC687" s="70"/>
      <c r="GD687" s="70"/>
      <c r="GE687" s="70"/>
      <c r="GF687" s="70"/>
      <c r="GG687" s="70"/>
      <c r="GH687" s="70"/>
      <c r="GI687" s="70"/>
      <c r="GJ687" s="70"/>
      <c r="GK687" s="70"/>
      <c r="GL687" s="70"/>
      <c r="GM687" s="70"/>
      <c r="GN687" s="70"/>
      <c r="GO687" s="70"/>
      <c r="GP687" s="70"/>
      <c r="GQ687" s="70"/>
      <c r="GR687" s="70"/>
      <c r="GS687" s="70"/>
      <c r="GT687" s="70"/>
      <c r="GU687" s="70"/>
      <c r="GV687" s="70"/>
      <c r="GW687" s="70"/>
      <c r="GX687" s="70"/>
      <c r="GY687" s="70"/>
      <c r="GZ687" s="70"/>
      <c r="HA687" s="70"/>
      <c r="HB687" s="70"/>
      <c r="HC687" s="70"/>
      <c r="HD687" s="70"/>
      <c r="HE687" s="70"/>
      <c r="HF687" s="70"/>
      <c r="HG687" s="70"/>
      <c r="HH687" s="70"/>
      <c r="HI687" s="70"/>
      <c r="HJ687" s="70"/>
      <c r="HK687" s="70"/>
      <c r="HL687" s="70"/>
      <c r="HM687" s="70"/>
      <c r="HN687" s="70"/>
      <c r="HO687" s="70"/>
      <c r="HP687" s="70"/>
      <c r="HQ687" s="70"/>
      <c r="HR687" s="70"/>
      <c r="HS687" s="70"/>
      <c r="HT687" s="70"/>
      <c r="HU687" s="70"/>
      <c r="HV687" s="70"/>
      <c r="HW687" s="70"/>
      <c r="HX687" s="70"/>
      <c r="HY687" s="70"/>
      <c r="HZ687" s="70"/>
      <c r="IA687" s="70"/>
      <c r="IB687" s="70"/>
      <c r="IC687" s="70"/>
      <c r="ID687" s="70"/>
      <c r="IE687" s="70"/>
      <c r="IF687" s="70"/>
      <c r="IG687" s="70"/>
      <c r="IH687" s="70"/>
      <c r="II687" s="70"/>
      <c r="IJ687" s="70"/>
      <c r="IK687" s="70"/>
      <c r="IL687" s="70"/>
      <c r="IM687" s="70"/>
      <c r="IN687" s="70"/>
      <c r="IO687" s="70"/>
      <c r="IP687" s="70"/>
      <c r="IQ687" s="70"/>
      <c r="IR687" s="70"/>
      <c r="IS687" s="70"/>
      <c r="IT687" s="70"/>
      <c r="IU687" s="70"/>
      <c r="IV687" s="70"/>
    </row>
    <row r="688" spans="1:256" s="93" customFormat="1" ht="8.25">
      <c r="A688" s="176" t="s">
        <v>112</v>
      </c>
      <c r="B688" s="189"/>
      <c r="C688" s="189"/>
      <c r="D688" s="190"/>
      <c r="E688" s="189"/>
      <c r="F688" s="92"/>
      <c r="G688" s="91"/>
      <c r="H688" s="96">
        <v>3.9936971175424261</v>
      </c>
      <c r="I688" s="96">
        <v>1.8678945366374402</v>
      </c>
      <c r="J688" s="96">
        <v>2.2540833317929203</v>
      </c>
      <c r="K688" s="94"/>
      <c r="L688" s="94"/>
      <c r="M688" s="96"/>
      <c r="N688" s="91" t="s">
        <v>2202</v>
      </c>
      <c r="O688" s="96">
        <v>0.33486315612998308</v>
      </c>
      <c r="P688" s="91"/>
      <c r="Q688" s="91" t="s">
        <v>2201</v>
      </c>
      <c r="R688" s="91" t="s">
        <v>2198</v>
      </c>
      <c r="S688" s="91"/>
      <c r="T688" s="92" t="s">
        <v>2197</v>
      </c>
      <c r="U688" s="92"/>
      <c r="V688" s="91"/>
      <c r="W688" s="91"/>
      <c r="X688" s="91"/>
      <c r="Y688" s="91"/>
      <c r="Z688" s="91"/>
      <c r="AA688" s="91"/>
      <c r="AB688" s="92"/>
      <c r="AC688" s="92"/>
      <c r="AD688" s="92"/>
      <c r="AE688" s="92"/>
      <c r="AF688" s="96"/>
      <c r="AG688" s="96"/>
      <c r="AH688" s="96"/>
      <c r="AI688" s="95"/>
      <c r="AJ688" s="91"/>
      <c r="AK688" s="94"/>
      <c r="AL688" s="79"/>
      <c r="AM688" s="79"/>
      <c r="AN688" s="79"/>
      <c r="AO688" s="79"/>
      <c r="AP688" s="79"/>
      <c r="AQ688" s="79"/>
      <c r="AR688" s="79"/>
      <c r="AS688" s="79"/>
      <c r="AT688" s="79"/>
      <c r="AU688" s="79"/>
      <c r="AV688" s="79"/>
      <c r="AW688" s="79"/>
      <c r="AX688" s="79"/>
      <c r="AY688" s="79"/>
      <c r="AZ688" s="79"/>
      <c r="BA688" s="79"/>
      <c r="BB688" s="79"/>
      <c r="BC688" s="79"/>
      <c r="BD688" s="79"/>
      <c r="BE688" s="79"/>
      <c r="BF688" s="79"/>
      <c r="BG688" s="79"/>
      <c r="BH688" s="79"/>
      <c r="BI688" s="79"/>
      <c r="BJ688" s="79"/>
      <c r="BK688" s="79"/>
      <c r="BL688" s="79"/>
      <c r="BM688" s="79"/>
      <c r="BN688" s="79"/>
      <c r="BO688" s="79"/>
      <c r="BP688" s="79"/>
      <c r="BQ688" s="79"/>
      <c r="BR688" s="79"/>
      <c r="BS688" s="79"/>
      <c r="BT688" s="79"/>
      <c r="BU688" s="79"/>
      <c r="BV688" s="79"/>
      <c r="BW688" s="79"/>
      <c r="BX688" s="79"/>
      <c r="BY688" s="79"/>
      <c r="BZ688" s="79"/>
      <c r="CA688" s="79"/>
      <c r="CB688" s="79"/>
      <c r="CC688" s="79"/>
      <c r="CD688" s="79"/>
      <c r="CE688" s="79"/>
      <c r="CF688" s="79"/>
      <c r="CG688" s="79"/>
      <c r="CH688" s="79"/>
      <c r="CI688" s="79"/>
      <c r="CJ688" s="79"/>
      <c r="CK688" s="79"/>
      <c r="CL688" s="79"/>
      <c r="CM688" s="79"/>
      <c r="CN688" s="79"/>
      <c r="CO688" s="79"/>
      <c r="CP688" s="79"/>
      <c r="CQ688" s="79"/>
      <c r="CR688" s="79"/>
      <c r="CS688" s="79"/>
      <c r="CT688" s="79"/>
      <c r="CU688" s="79"/>
      <c r="CV688" s="79"/>
      <c r="CW688" s="79"/>
      <c r="CX688" s="79"/>
      <c r="CY688" s="79"/>
      <c r="CZ688" s="79"/>
      <c r="DA688" s="79"/>
      <c r="DB688" s="79"/>
      <c r="DC688" s="79"/>
      <c r="DD688" s="79"/>
      <c r="DE688" s="79"/>
      <c r="DF688" s="79"/>
      <c r="DG688" s="79"/>
      <c r="DH688" s="79"/>
      <c r="DI688" s="79"/>
      <c r="DJ688" s="79"/>
      <c r="DK688" s="79"/>
      <c r="DL688" s="79"/>
      <c r="DM688" s="79"/>
      <c r="DN688" s="79"/>
      <c r="DO688" s="79"/>
      <c r="DP688" s="79"/>
      <c r="DQ688" s="79"/>
      <c r="DR688" s="79"/>
      <c r="DS688" s="79"/>
      <c r="DT688" s="79"/>
      <c r="DU688" s="79"/>
      <c r="DV688" s="79"/>
      <c r="DW688" s="79"/>
      <c r="DX688" s="79"/>
      <c r="DY688" s="79"/>
      <c r="DZ688" s="79"/>
      <c r="EA688" s="79"/>
      <c r="EB688" s="79"/>
      <c r="EC688" s="79"/>
      <c r="ED688" s="79"/>
      <c r="EE688" s="79"/>
      <c r="EF688" s="79"/>
      <c r="EG688" s="79"/>
      <c r="EH688" s="79"/>
      <c r="EI688" s="79"/>
      <c r="EJ688" s="79"/>
      <c r="EK688" s="79"/>
      <c r="EL688" s="79"/>
      <c r="EM688" s="79"/>
      <c r="EN688" s="79"/>
      <c r="EO688" s="79"/>
      <c r="EP688" s="79"/>
      <c r="EQ688" s="79"/>
      <c r="ER688" s="79"/>
      <c r="ES688" s="79"/>
      <c r="ET688" s="79"/>
      <c r="EU688" s="79"/>
      <c r="EV688" s="79"/>
      <c r="EW688" s="79"/>
      <c r="EX688" s="79"/>
      <c r="EY688" s="79"/>
      <c r="EZ688" s="79"/>
      <c r="FA688" s="79"/>
      <c r="FB688" s="79"/>
      <c r="FC688" s="79"/>
      <c r="FD688" s="79"/>
      <c r="FE688" s="79"/>
      <c r="FF688" s="79"/>
      <c r="FG688" s="79"/>
      <c r="FH688" s="79"/>
      <c r="FI688" s="79"/>
      <c r="FJ688" s="79"/>
      <c r="FK688" s="79"/>
      <c r="FL688" s="79"/>
      <c r="FM688" s="79"/>
      <c r="FN688" s="79"/>
      <c r="FO688" s="79"/>
      <c r="FP688" s="79"/>
      <c r="FQ688" s="79"/>
      <c r="FR688" s="79"/>
      <c r="FS688" s="79"/>
      <c r="FT688" s="79"/>
      <c r="FU688" s="79"/>
      <c r="FV688" s="79"/>
      <c r="FW688" s="79"/>
      <c r="FX688" s="79"/>
      <c r="FY688" s="79"/>
      <c r="FZ688" s="79"/>
      <c r="GA688" s="79"/>
      <c r="GB688" s="79"/>
      <c r="GC688" s="79"/>
      <c r="GD688" s="79"/>
      <c r="GE688" s="79"/>
      <c r="GF688" s="79"/>
      <c r="GG688" s="79"/>
      <c r="GH688" s="79"/>
      <c r="GI688" s="79"/>
      <c r="GJ688" s="79"/>
      <c r="GK688" s="79"/>
      <c r="GL688" s="79"/>
      <c r="GM688" s="79"/>
      <c r="GN688" s="79"/>
      <c r="GO688" s="79"/>
      <c r="GP688" s="79"/>
      <c r="GQ688" s="79"/>
      <c r="GR688" s="79"/>
      <c r="GS688" s="79"/>
      <c r="GT688" s="79"/>
      <c r="GU688" s="79"/>
      <c r="GV688" s="79"/>
      <c r="GW688" s="79"/>
      <c r="GX688" s="79"/>
      <c r="GY688" s="79"/>
      <c r="GZ688" s="79"/>
      <c r="HA688" s="79"/>
      <c r="HB688" s="79"/>
      <c r="HC688" s="79"/>
      <c r="HD688" s="79"/>
      <c r="HE688" s="79"/>
      <c r="HF688" s="79"/>
      <c r="HG688" s="79"/>
      <c r="HH688" s="79"/>
      <c r="HI688" s="79"/>
      <c r="HJ688" s="79"/>
      <c r="HK688" s="79"/>
      <c r="HL688" s="79"/>
      <c r="HM688" s="79"/>
      <c r="HN688" s="79"/>
      <c r="HO688" s="79"/>
      <c r="HP688" s="79"/>
      <c r="HQ688" s="79"/>
      <c r="HR688" s="79"/>
      <c r="HS688" s="79"/>
      <c r="HT688" s="79"/>
      <c r="HU688" s="79"/>
      <c r="HV688" s="79"/>
      <c r="HW688" s="79"/>
      <c r="HX688" s="79"/>
      <c r="HY688" s="79"/>
      <c r="HZ688" s="79"/>
      <c r="IA688" s="79"/>
      <c r="IB688" s="79"/>
      <c r="IC688" s="79"/>
      <c r="ID688" s="79"/>
      <c r="IE688" s="79"/>
      <c r="IF688" s="79"/>
      <c r="IG688" s="79"/>
      <c r="IH688" s="79"/>
      <c r="II688" s="79"/>
      <c r="IJ688" s="79"/>
      <c r="IK688" s="79"/>
      <c r="IL688" s="79"/>
      <c r="IM688" s="79"/>
      <c r="IN688" s="79"/>
      <c r="IO688" s="79"/>
      <c r="IP688" s="79"/>
      <c r="IQ688" s="79"/>
      <c r="IR688" s="79"/>
      <c r="IS688" s="79"/>
      <c r="IT688" s="79"/>
      <c r="IU688" s="79"/>
      <c r="IV688" s="79"/>
    </row>
    <row r="689" spans="1:256" s="90" customFormat="1" ht="8.25">
      <c r="A689" s="177" t="s">
        <v>113</v>
      </c>
      <c r="B689" s="191"/>
      <c r="C689" s="191"/>
      <c r="D689" s="192"/>
      <c r="E689" s="191"/>
      <c r="F689" s="92"/>
      <c r="G689" s="91"/>
      <c r="H689" s="91">
        <v>6</v>
      </c>
      <c r="I689" s="91">
        <v>5</v>
      </c>
      <c r="J689" s="91">
        <v>4</v>
      </c>
      <c r="K689" s="91"/>
      <c r="L689" s="91">
        <v>1</v>
      </c>
      <c r="M689" s="91">
        <v>1</v>
      </c>
      <c r="N689" s="91">
        <v>2</v>
      </c>
      <c r="O689" s="91">
        <v>3</v>
      </c>
      <c r="P689" s="91">
        <v>1</v>
      </c>
      <c r="Q689" s="91">
        <v>2</v>
      </c>
      <c r="R689" s="91">
        <v>2</v>
      </c>
      <c r="S689" s="91">
        <v>1</v>
      </c>
      <c r="T689" s="91">
        <v>2</v>
      </c>
      <c r="U689" s="91">
        <v>1</v>
      </c>
      <c r="V689" s="91"/>
      <c r="W689" s="91">
        <v>1</v>
      </c>
      <c r="X689" s="91">
        <v>1</v>
      </c>
      <c r="Y689" s="91"/>
      <c r="Z689" s="91">
        <v>1</v>
      </c>
      <c r="AA689" s="91"/>
      <c r="AB689" s="91"/>
      <c r="AC689" s="91"/>
      <c r="AD689" s="91">
        <v>1</v>
      </c>
      <c r="AE689" s="91">
        <v>1</v>
      </c>
      <c r="AF689" s="91">
        <v>1</v>
      </c>
      <c r="AG689" s="91">
        <v>1</v>
      </c>
      <c r="AH689" s="91"/>
      <c r="AI689" s="91"/>
      <c r="AJ689" s="91"/>
      <c r="AK689" s="91">
        <v>1</v>
      </c>
      <c r="AL689" s="76"/>
      <c r="AM689" s="76"/>
      <c r="AN689" s="76"/>
      <c r="AO689" s="76"/>
      <c r="AP689" s="76"/>
      <c r="AQ689" s="76"/>
      <c r="AR689" s="76"/>
      <c r="AS689" s="76"/>
      <c r="AT689" s="76"/>
      <c r="AU689" s="76"/>
      <c r="AV689" s="76"/>
      <c r="AW689" s="76"/>
      <c r="AX689" s="76"/>
      <c r="AY689" s="76"/>
      <c r="AZ689" s="76"/>
      <c r="BA689" s="76"/>
      <c r="BB689" s="76"/>
      <c r="BC689" s="76"/>
      <c r="BD689" s="76"/>
      <c r="BE689" s="76"/>
      <c r="BF689" s="76"/>
      <c r="BG689" s="76"/>
      <c r="BH689" s="76"/>
      <c r="BI689" s="76"/>
      <c r="BJ689" s="76"/>
      <c r="BK689" s="76"/>
      <c r="BL689" s="76"/>
      <c r="BM689" s="76"/>
      <c r="BN689" s="76"/>
      <c r="BO689" s="76"/>
      <c r="BP689" s="76"/>
      <c r="BQ689" s="76"/>
      <c r="BR689" s="76"/>
      <c r="BS689" s="76"/>
      <c r="BT689" s="76"/>
      <c r="BU689" s="76"/>
      <c r="BV689" s="76"/>
      <c r="BW689" s="76"/>
      <c r="BX689" s="76"/>
      <c r="BY689" s="76"/>
      <c r="BZ689" s="76"/>
      <c r="CA689" s="76"/>
      <c r="CB689" s="76"/>
      <c r="CC689" s="76"/>
      <c r="CD689" s="76"/>
      <c r="CE689" s="76"/>
      <c r="CF689" s="76"/>
      <c r="CG689" s="76"/>
      <c r="CH689" s="76"/>
      <c r="CI689" s="76"/>
      <c r="CJ689" s="76"/>
      <c r="CK689" s="76"/>
      <c r="CL689" s="76"/>
      <c r="CM689" s="76"/>
      <c r="CN689" s="76"/>
      <c r="CO689" s="76"/>
      <c r="CP689" s="76"/>
      <c r="CQ689" s="76"/>
      <c r="CR689" s="76"/>
      <c r="CS689" s="76"/>
      <c r="CT689" s="76"/>
      <c r="CU689" s="76"/>
      <c r="CV689" s="76"/>
      <c r="CW689" s="76"/>
      <c r="CX689" s="76"/>
      <c r="CY689" s="76"/>
      <c r="CZ689" s="76"/>
      <c r="DA689" s="76"/>
      <c r="DB689" s="76"/>
      <c r="DC689" s="76"/>
      <c r="DD689" s="76"/>
      <c r="DE689" s="76"/>
      <c r="DF689" s="76"/>
      <c r="DG689" s="76"/>
      <c r="DH689" s="76"/>
      <c r="DI689" s="76"/>
      <c r="DJ689" s="76"/>
      <c r="DK689" s="76"/>
      <c r="DL689" s="76"/>
      <c r="DM689" s="76"/>
      <c r="DN689" s="76"/>
      <c r="DO689" s="76"/>
      <c r="DP689" s="76"/>
      <c r="DQ689" s="76"/>
      <c r="DR689" s="76"/>
      <c r="DS689" s="76"/>
      <c r="DT689" s="76"/>
      <c r="DU689" s="76"/>
      <c r="DV689" s="76"/>
      <c r="DW689" s="76"/>
      <c r="DX689" s="76"/>
      <c r="DY689" s="76"/>
      <c r="DZ689" s="76"/>
      <c r="EA689" s="76"/>
      <c r="EB689" s="76"/>
      <c r="EC689" s="76"/>
      <c r="ED689" s="76"/>
      <c r="EE689" s="76"/>
      <c r="EF689" s="76"/>
      <c r="EG689" s="76"/>
      <c r="EH689" s="76"/>
      <c r="EI689" s="76"/>
      <c r="EJ689" s="76"/>
      <c r="EK689" s="76"/>
      <c r="EL689" s="76"/>
      <c r="EM689" s="76"/>
      <c r="EN689" s="76"/>
      <c r="EO689" s="76"/>
      <c r="EP689" s="76"/>
      <c r="EQ689" s="76"/>
      <c r="ER689" s="76"/>
      <c r="ES689" s="76"/>
      <c r="ET689" s="76"/>
      <c r="EU689" s="76"/>
      <c r="EV689" s="76"/>
      <c r="EW689" s="76"/>
      <c r="EX689" s="76"/>
      <c r="EY689" s="76"/>
      <c r="EZ689" s="76"/>
      <c r="FA689" s="76"/>
      <c r="FB689" s="76"/>
      <c r="FC689" s="76"/>
      <c r="FD689" s="76"/>
      <c r="FE689" s="76"/>
      <c r="FF689" s="76"/>
      <c r="FG689" s="76"/>
      <c r="FH689" s="76"/>
      <c r="FI689" s="76"/>
      <c r="FJ689" s="76"/>
      <c r="FK689" s="76"/>
      <c r="FL689" s="76"/>
      <c r="FM689" s="76"/>
      <c r="FN689" s="76"/>
      <c r="FO689" s="76"/>
      <c r="FP689" s="76"/>
      <c r="FQ689" s="76"/>
      <c r="FR689" s="76"/>
      <c r="FS689" s="76"/>
      <c r="FT689" s="76"/>
      <c r="FU689" s="76"/>
      <c r="FV689" s="76"/>
      <c r="FW689" s="76"/>
      <c r="FX689" s="76"/>
      <c r="FY689" s="76"/>
      <c r="FZ689" s="76"/>
      <c r="GA689" s="76"/>
      <c r="GB689" s="76"/>
      <c r="GC689" s="76"/>
      <c r="GD689" s="76"/>
      <c r="GE689" s="76"/>
      <c r="GF689" s="76"/>
      <c r="GG689" s="76"/>
      <c r="GH689" s="76"/>
      <c r="GI689" s="76"/>
      <c r="GJ689" s="76"/>
      <c r="GK689" s="76"/>
      <c r="GL689" s="76"/>
      <c r="GM689" s="76"/>
      <c r="GN689" s="76"/>
      <c r="GO689" s="76"/>
      <c r="GP689" s="76"/>
      <c r="GQ689" s="76"/>
      <c r="GR689" s="76"/>
      <c r="GS689" s="76"/>
      <c r="GT689" s="76"/>
      <c r="GU689" s="76"/>
      <c r="GV689" s="76"/>
      <c r="GW689" s="76"/>
      <c r="GX689" s="76"/>
      <c r="GY689" s="76"/>
      <c r="GZ689" s="76"/>
      <c r="HA689" s="76"/>
      <c r="HB689" s="76"/>
      <c r="HC689" s="76"/>
      <c r="HD689" s="76"/>
      <c r="HE689" s="76"/>
      <c r="HF689" s="76"/>
      <c r="HG689" s="76"/>
      <c r="HH689" s="76"/>
      <c r="HI689" s="76"/>
      <c r="HJ689" s="76"/>
      <c r="HK689" s="76"/>
      <c r="HL689" s="76"/>
      <c r="HM689" s="76"/>
      <c r="HN689" s="76"/>
      <c r="HO689" s="76"/>
      <c r="HP689" s="76"/>
      <c r="HQ689" s="76"/>
      <c r="HR689" s="76"/>
      <c r="HS689" s="76"/>
      <c r="HT689" s="76"/>
      <c r="HU689" s="76"/>
      <c r="HV689" s="76"/>
      <c r="HW689" s="76"/>
      <c r="HX689" s="76"/>
      <c r="HY689" s="76"/>
      <c r="HZ689" s="76"/>
      <c r="IA689" s="76"/>
      <c r="IB689" s="76"/>
      <c r="IC689" s="76"/>
      <c r="ID689" s="76"/>
      <c r="IE689" s="76"/>
      <c r="IF689" s="76"/>
      <c r="IG689" s="76"/>
      <c r="IH689" s="76"/>
      <c r="II689" s="76"/>
      <c r="IJ689" s="76"/>
      <c r="IK689" s="76"/>
      <c r="IL689" s="76"/>
      <c r="IM689" s="76"/>
      <c r="IN689" s="76"/>
      <c r="IO689" s="76"/>
      <c r="IP689" s="76"/>
      <c r="IQ689" s="76"/>
      <c r="IR689" s="76"/>
      <c r="IS689" s="76"/>
      <c r="IT689" s="76"/>
      <c r="IU689" s="76"/>
      <c r="IV689" s="76"/>
    </row>
    <row r="690" spans="1:256" s="70" customFormat="1" ht="45">
      <c r="A690" s="178" t="s">
        <v>1325</v>
      </c>
      <c r="B690" s="163" t="s">
        <v>1322</v>
      </c>
      <c r="C690" s="174" t="s">
        <v>1326</v>
      </c>
      <c r="D690" s="179" t="s">
        <v>1323</v>
      </c>
      <c r="E690" s="174" t="s">
        <v>1327</v>
      </c>
      <c r="F690" s="74">
        <v>0.56999999999999995</v>
      </c>
      <c r="G690" s="73" t="s">
        <v>2200</v>
      </c>
      <c r="H690" s="75">
        <v>73.028333333333322</v>
      </c>
      <c r="I690" s="75">
        <v>17.524000000000001</v>
      </c>
      <c r="J690" s="75">
        <v>7.66</v>
      </c>
      <c r="K690" s="71">
        <v>0</v>
      </c>
      <c r="L690" s="71">
        <v>0</v>
      </c>
      <c r="M690" s="75">
        <v>1.47</v>
      </c>
      <c r="N690" s="73">
        <v>64</v>
      </c>
      <c r="O690" s="75">
        <v>1.2066666666666666</v>
      </c>
      <c r="P690" s="73">
        <v>53.06</v>
      </c>
      <c r="Q690" s="73">
        <v>161</v>
      </c>
      <c r="R690" s="73">
        <v>213.84</v>
      </c>
      <c r="S690" s="73">
        <v>51.68</v>
      </c>
      <c r="T690" s="74">
        <v>1.1294999999999999</v>
      </c>
      <c r="U690" s="74">
        <v>3.7999999999999999E-2</v>
      </c>
      <c r="V690" s="73">
        <v>215.16666666666666</v>
      </c>
      <c r="W690" s="73">
        <v>209</v>
      </c>
      <c r="X690" s="73" t="s">
        <v>2199</v>
      </c>
      <c r="Y690" s="73"/>
      <c r="Z690" s="73">
        <v>74</v>
      </c>
      <c r="AA690" s="73"/>
      <c r="AB690" s="74"/>
      <c r="AC690" s="74"/>
      <c r="AD690" s="74">
        <v>0.03</v>
      </c>
      <c r="AE690" s="74">
        <v>0.18</v>
      </c>
      <c r="AF690" s="75" t="s">
        <v>2161</v>
      </c>
      <c r="AG690" s="75">
        <v>2.6</v>
      </c>
      <c r="AH690" s="75"/>
      <c r="AI690" s="72">
        <v>0.30157925555145848</v>
      </c>
      <c r="AJ690" s="73"/>
      <c r="AK690" s="71" t="s">
        <v>120</v>
      </c>
    </row>
    <row r="691" spans="1:256" s="41" customFormat="1" ht="8.25">
      <c r="A691" s="197" t="s">
        <v>112</v>
      </c>
      <c r="B691" s="193"/>
      <c r="C691" s="193"/>
      <c r="D691" s="194"/>
      <c r="E691" s="181"/>
      <c r="F691" s="43"/>
      <c r="G691" s="34"/>
      <c r="H691" s="44">
        <v>3.9936971175424261</v>
      </c>
      <c r="I691" s="44">
        <v>1.8678945366374402</v>
      </c>
      <c r="J691" s="44">
        <v>0.98731960377579964</v>
      </c>
      <c r="K691" s="44"/>
      <c r="L691" s="44"/>
      <c r="M691" s="44">
        <v>0.42598904524255915</v>
      </c>
      <c r="N691" s="34"/>
      <c r="O691" s="44">
        <v>0.33486315612998308</v>
      </c>
      <c r="P691" s="34"/>
      <c r="Q691" s="34"/>
      <c r="R691" s="34" t="s">
        <v>2198</v>
      </c>
      <c r="S691" s="34"/>
      <c r="T691" s="43" t="s">
        <v>2197</v>
      </c>
      <c r="U691" s="43"/>
      <c r="V691" s="34"/>
      <c r="W691" s="34"/>
      <c r="X691" s="34"/>
      <c r="Y691" s="34"/>
      <c r="Z691" s="34"/>
      <c r="AA691" s="34"/>
      <c r="AB691" s="34"/>
      <c r="AC691" s="43"/>
      <c r="AD691" s="43"/>
      <c r="AE691" s="43"/>
      <c r="AF691" s="43"/>
      <c r="AG691" s="43"/>
      <c r="AH691" s="43"/>
      <c r="AI691" s="42"/>
      <c r="AJ691" s="34"/>
      <c r="AK691" s="44"/>
    </row>
    <row r="692" spans="1:256" s="33" customFormat="1" ht="8.25">
      <c r="A692" s="198" t="s">
        <v>113</v>
      </c>
      <c r="B692" s="195"/>
      <c r="C692" s="195"/>
      <c r="D692" s="196"/>
      <c r="E692" s="171"/>
      <c r="F692" s="34"/>
      <c r="G692" s="34"/>
      <c r="H692" s="34">
        <v>6</v>
      </c>
      <c r="I692" s="34">
        <v>5</v>
      </c>
      <c r="J692" s="34">
        <v>3</v>
      </c>
      <c r="K692" s="34"/>
      <c r="L692" s="34">
        <v>1</v>
      </c>
      <c r="M692" s="34">
        <v>4</v>
      </c>
      <c r="N692" s="34">
        <v>1</v>
      </c>
      <c r="O692" s="34">
        <v>3</v>
      </c>
      <c r="P692" s="34">
        <v>1</v>
      </c>
      <c r="Q692" s="34">
        <v>1</v>
      </c>
      <c r="R692" s="34">
        <v>2</v>
      </c>
      <c r="S692" s="34">
        <v>1</v>
      </c>
      <c r="T692" s="34">
        <v>2</v>
      </c>
      <c r="U692" s="34">
        <v>1</v>
      </c>
      <c r="V692" s="34"/>
      <c r="W692" s="34">
        <v>1</v>
      </c>
      <c r="X692" s="34"/>
      <c r="Y692" s="34"/>
      <c r="Z692" s="34">
        <v>1</v>
      </c>
      <c r="AA692" s="34"/>
      <c r="AB692" s="34"/>
      <c r="AC692" s="34"/>
      <c r="AD692" s="34">
        <v>1</v>
      </c>
      <c r="AE692" s="34">
        <v>1</v>
      </c>
      <c r="AF692" s="34">
        <v>1</v>
      </c>
      <c r="AG692" s="34">
        <v>1</v>
      </c>
      <c r="AH692" s="34"/>
      <c r="AI692" s="34">
        <v>1</v>
      </c>
      <c r="AJ692" s="34"/>
      <c r="AK692" s="34">
        <v>1</v>
      </c>
    </row>
    <row r="693" spans="1:256" s="83" customFormat="1" ht="33.75">
      <c r="A693" s="175" t="s">
        <v>1511</v>
      </c>
      <c r="B693" s="188" t="s">
        <v>1509</v>
      </c>
      <c r="C693" s="173" t="s">
        <v>1512</v>
      </c>
      <c r="D693" s="186" t="s">
        <v>1513</v>
      </c>
      <c r="E693" s="173" t="s">
        <v>1514</v>
      </c>
      <c r="F693" s="86">
        <v>0.8</v>
      </c>
      <c r="G693" s="85" t="s">
        <v>2196</v>
      </c>
      <c r="H693" s="88">
        <v>77.320000000000007</v>
      </c>
      <c r="I693" s="88">
        <v>17.759999999999998</v>
      </c>
      <c r="J693" s="88">
        <v>2.7939999999999996</v>
      </c>
      <c r="K693" s="84">
        <v>0</v>
      </c>
      <c r="L693" s="84">
        <v>0</v>
      </c>
      <c r="M693" s="88">
        <v>1</v>
      </c>
      <c r="N693" s="85">
        <v>103.76666666666667</v>
      </c>
      <c r="O693" s="88">
        <v>1.5533333333333335</v>
      </c>
      <c r="P693" s="85">
        <v>23.345000000000002</v>
      </c>
      <c r="Q693" s="85">
        <v>197.32600000000002</v>
      </c>
      <c r="R693" s="85">
        <v>202.99999999999997</v>
      </c>
      <c r="S693" s="85">
        <v>113.5</v>
      </c>
      <c r="T693" s="86">
        <v>0.6140000000000001</v>
      </c>
      <c r="U693" s="86">
        <v>2.3102000000000001E-2</v>
      </c>
      <c r="V693" s="85">
        <v>30</v>
      </c>
      <c r="W693" s="85">
        <v>30</v>
      </c>
      <c r="X693" s="85">
        <v>0</v>
      </c>
      <c r="Y693" s="85">
        <v>0</v>
      </c>
      <c r="Z693" s="85">
        <v>0</v>
      </c>
      <c r="AA693" s="85">
        <v>0</v>
      </c>
      <c r="AB693" s="86"/>
      <c r="AC693" s="86"/>
      <c r="AD693" s="86">
        <v>0.01</v>
      </c>
      <c r="AE693" s="86">
        <v>0.32</v>
      </c>
      <c r="AF693" s="88" t="s">
        <v>1262</v>
      </c>
      <c r="AG693" s="88">
        <v>1.3</v>
      </c>
      <c r="AH693" s="88"/>
      <c r="AI693" s="87">
        <v>0.25359269044949911</v>
      </c>
      <c r="AJ693" s="85"/>
      <c r="AK693" s="84" t="s">
        <v>120</v>
      </c>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0"/>
      <c r="DD693" s="70"/>
      <c r="DE693" s="70"/>
      <c r="DF693" s="70"/>
      <c r="DG693" s="70"/>
      <c r="DH693" s="70"/>
      <c r="DI693" s="70"/>
      <c r="DJ693" s="70"/>
      <c r="DK693" s="70"/>
      <c r="DL693" s="70"/>
      <c r="DM693" s="70"/>
      <c r="DN693" s="70"/>
      <c r="DO693" s="70"/>
      <c r="DP693" s="70"/>
      <c r="DQ693" s="70"/>
      <c r="DR693" s="70"/>
      <c r="DS693" s="70"/>
      <c r="DT693" s="70"/>
      <c r="DU693" s="70"/>
      <c r="DV693" s="70"/>
      <c r="DW693" s="70"/>
      <c r="DX693" s="70"/>
      <c r="DY693" s="70"/>
      <c r="DZ693" s="70"/>
      <c r="EA693" s="70"/>
      <c r="EB693" s="70"/>
      <c r="EC693" s="70"/>
      <c r="ED693" s="70"/>
      <c r="EE693" s="70"/>
      <c r="EF693" s="70"/>
      <c r="EG693" s="70"/>
      <c r="EH693" s="70"/>
      <c r="EI693" s="70"/>
      <c r="EJ693" s="70"/>
      <c r="EK693" s="70"/>
      <c r="EL693" s="70"/>
      <c r="EM693" s="70"/>
      <c r="EN693" s="70"/>
      <c r="EO693" s="70"/>
      <c r="EP693" s="70"/>
      <c r="EQ693" s="70"/>
      <c r="ER693" s="70"/>
      <c r="ES693" s="70"/>
      <c r="ET693" s="70"/>
      <c r="EU693" s="70"/>
      <c r="EV693" s="70"/>
      <c r="EW693" s="70"/>
      <c r="EX693" s="70"/>
      <c r="EY693" s="70"/>
      <c r="EZ693" s="70"/>
      <c r="FA693" s="70"/>
      <c r="FB693" s="70"/>
      <c r="FC693" s="70"/>
      <c r="FD693" s="70"/>
      <c r="FE693" s="70"/>
      <c r="FF693" s="70"/>
      <c r="FG693" s="70"/>
      <c r="FH693" s="70"/>
      <c r="FI693" s="70"/>
      <c r="FJ693" s="70"/>
      <c r="FK693" s="70"/>
      <c r="FL693" s="70"/>
      <c r="FM693" s="70"/>
      <c r="FN693" s="70"/>
      <c r="FO693" s="70"/>
      <c r="FP693" s="70"/>
      <c r="FQ693" s="70"/>
      <c r="FR693" s="70"/>
      <c r="FS693" s="70"/>
      <c r="FT693" s="70"/>
      <c r="FU693" s="70"/>
      <c r="FV693" s="70"/>
      <c r="FW693" s="70"/>
      <c r="FX693" s="70"/>
      <c r="FY693" s="70"/>
      <c r="FZ693" s="70"/>
      <c r="GA693" s="70"/>
      <c r="GB693" s="70"/>
      <c r="GC693" s="70"/>
      <c r="GD693" s="70"/>
      <c r="GE693" s="70"/>
      <c r="GF693" s="70"/>
      <c r="GG693" s="70"/>
      <c r="GH693" s="70"/>
      <c r="GI693" s="70"/>
      <c r="GJ693" s="70"/>
      <c r="GK693" s="70"/>
      <c r="GL693" s="70"/>
      <c r="GM693" s="70"/>
      <c r="GN693" s="70"/>
      <c r="GO693" s="70"/>
      <c r="GP693" s="70"/>
      <c r="GQ693" s="70"/>
      <c r="GR693" s="70"/>
      <c r="GS693" s="70"/>
      <c r="GT693" s="70"/>
      <c r="GU693" s="70"/>
      <c r="GV693" s="70"/>
      <c r="GW693" s="70"/>
      <c r="GX693" s="70"/>
      <c r="GY693" s="70"/>
      <c r="GZ693" s="70"/>
      <c r="HA693" s="70"/>
      <c r="HB693" s="70"/>
      <c r="HC693" s="70"/>
      <c r="HD693" s="70"/>
      <c r="HE693" s="70"/>
      <c r="HF693" s="70"/>
      <c r="HG693" s="70"/>
      <c r="HH693" s="70"/>
      <c r="HI693" s="70"/>
      <c r="HJ693" s="70"/>
      <c r="HK693" s="70"/>
      <c r="HL693" s="70"/>
      <c r="HM693" s="70"/>
      <c r="HN693" s="70"/>
      <c r="HO693" s="70"/>
      <c r="HP693" s="70"/>
      <c r="HQ693" s="70"/>
      <c r="HR693" s="70"/>
      <c r="HS693" s="70"/>
      <c r="HT693" s="70"/>
      <c r="HU693" s="70"/>
      <c r="HV693" s="70"/>
      <c r="HW693" s="70"/>
      <c r="HX693" s="70"/>
      <c r="HY693" s="70"/>
      <c r="HZ693" s="70"/>
      <c r="IA693" s="70"/>
      <c r="IB693" s="70"/>
      <c r="IC693" s="70"/>
      <c r="ID693" s="70"/>
      <c r="IE693" s="70"/>
      <c r="IF693" s="70"/>
      <c r="IG693" s="70"/>
      <c r="IH693" s="70"/>
      <c r="II693" s="70"/>
      <c r="IJ693" s="70"/>
      <c r="IK693" s="70"/>
      <c r="IL693" s="70"/>
      <c r="IM693" s="70"/>
      <c r="IN693" s="70"/>
      <c r="IO693" s="70"/>
      <c r="IP693" s="70"/>
      <c r="IQ693" s="70"/>
      <c r="IR693" s="70"/>
      <c r="IS693" s="70"/>
      <c r="IT693" s="70"/>
      <c r="IU693" s="70"/>
      <c r="IV693" s="70"/>
    </row>
    <row r="694" spans="1:256" s="93" customFormat="1" ht="8.25">
      <c r="A694" s="176" t="s">
        <v>112</v>
      </c>
      <c r="B694" s="189"/>
      <c r="C694" s="189"/>
      <c r="D694" s="190"/>
      <c r="E694" s="189"/>
      <c r="F694" s="92"/>
      <c r="G694" s="91"/>
      <c r="H694" s="96">
        <v>1.6996911484149095</v>
      </c>
      <c r="I694" s="96">
        <v>0.88360058850138912</v>
      </c>
      <c r="J694" s="96">
        <v>1.7899385464311341</v>
      </c>
      <c r="K694" s="94"/>
      <c r="L694" s="94"/>
      <c r="M694" s="96"/>
      <c r="N694" s="91">
        <v>87.46910883277593</v>
      </c>
      <c r="O694" s="96">
        <v>1.7960512242138309</v>
      </c>
      <c r="P694" s="91">
        <v>6.7014849100777623</v>
      </c>
      <c r="Q694" s="91">
        <v>33.261331602928756</v>
      </c>
      <c r="R694" s="91"/>
      <c r="S694" s="91" t="s">
        <v>2195</v>
      </c>
      <c r="T694" s="92">
        <v>0.14081903280451816</v>
      </c>
      <c r="U694" s="92">
        <v>8.6462373319265238E-3</v>
      </c>
      <c r="V694" s="91"/>
      <c r="W694" s="91"/>
      <c r="X694" s="91"/>
      <c r="Y694" s="91"/>
      <c r="Z694" s="91"/>
      <c r="AA694" s="91"/>
      <c r="AB694" s="92"/>
      <c r="AC694" s="92"/>
      <c r="AD694" s="92"/>
      <c r="AE694" s="92"/>
      <c r="AF694" s="96"/>
      <c r="AG694" s="96"/>
      <c r="AH694" s="96"/>
      <c r="AI694" s="95"/>
      <c r="AJ694" s="91"/>
      <c r="AK694" s="94"/>
      <c r="AL694" s="79"/>
      <c r="AM694" s="79"/>
      <c r="AN694" s="79"/>
      <c r="AO694" s="79"/>
      <c r="AP694" s="79"/>
      <c r="AQ694" s="79"/>
      <c r="AR694" s="79"/>
      <c r="AS694" s="79"/>
      <c r="AT694" s="79"/>
      <c r="AU694" s="79"/>
      <c r="AV694" s="79"/>
      <c r="AW694" s="79"/>
      <c r="AX694" s="79"/>
      <c r="AY694" s="79"/>
      <c r="AZ694" s="79"/>
      <c r="BA694" s="79"/>
      <c r="BB694" s="79"/>
      <c r="BC694" s="79"/>
      <c r="BD694" s="79"/>
      <c r="BE694" s="79"/>
      <c r="BF694" s="79"/>
      <c r="BG694" s="79"/>
      <c r="BH694" s="79"/>
      <c r="BI694" s="79"/>
      <c r="BJ694" s="79"/>
      <c r="BK694" s="79"/>
      <c r="BL694" s="79"/>
      <c r="BM694" s="79"/>
      <c r="BN694" s="79"/>
      <c r="BO694" s="79"/>
      <c r="BP694" s="79"/>
      <c r="BQ694" s="79"/>
      <c r="BR694" s="79"/>
      <c r="BS694" s="79"/>
      <c r="BT694" s="79"/>
      <c r="BU694" s="79"/>
      <c r="BV694" s="79"/>
      <c r="BW694" s="79"/>
      <c r="BX694" s="79"/>
      <c r="BY694" s="79"/>
      <c r="BZ694" s="79"/>
      <c r="CA694" s="79"/>
      <c r="CB694" s="79"/>
      <c r="CC694" s="79"/>
      <c r="CD694" s="79"/>
      <c r="CE694" s="79"/>
      <c r="CF694" s="79"/>
      <c r="CG694" s="79"/>
      <c r="CH694" s="79"/>
      <c r="CI694" s="79"/>
      <c r="CJ694" s="79"/>
      <c r="CK694" s="79"/>
      <c r="CL694" s="79"/>
      <c r="CM694" s="79"/>
      <c r="CN694" s="79"/>
      <c r="CO694" s="79"/>
      <c r="CP694" s="79"/>
      <c r="CQ694" s="79"/>
      <c r="CR694" s="79"/>
      <c r="CS694" s="79"/>
      <c r="CT694" s="79"/>
      <c r="CU694" s="79"/>
      <c r="CV694" s="79"/>
      <c r="CW694" s="79"/>
      <c r="CX694" s="79"/>
      <c r="CY694" s="79"/>
      <c r="CZ694" s="79"/>
      <c r="DA694" s="79"/>
      <c r="DB694" s="79"/>
      <c r="DC694" s="79"/>
      <c r="DD694" s="79"/>
      <c r="DE694" s="79"/>
      <c r="DF694" s="79"/>
      <c r="DG694" s="79"/>
      <c r="DH694" s="79"/>
      <c r="DI694" s="79"/>
      <c r="DJ694" s="79"/>
      <c r="DK694" s="79"/>
      <c r="DL694" s="79"/>
      <c r="DM694" s="79"/>
      <c r="DN694" s="79"/>
      <c r="DO694" s="79"/>
      <c r="DP694" s="79"/>
      <c r="DQ694" s="79"/>
      <c r="DR694" s="79"/>
      <c r="DS694" s="79"/>
      <c r="DT694" s="79"/>
      <c r="DU694" s="79"/>
      <c r="DV694" s="79"/>
      <c r="DW694" s="79"/>
      <c r="DX694" s="79"/>
      <c r="DY694" s="79"/>
      <c r="DZ694" s="79"/>
      <c r="EA694" s="79"/>
      <c r="EB694" s="79"/>
      <c r="EC694" s="79"/>
      <c r="ED694" s="79"/>
      <c r="EE694" s="79"/>
      <c r="EF694" s="79"/>
      <c r="EG694" s="79"/>
      <c r="EH694" s="79"/>
      <c r="EI694" s="79"/>
      <c r="EJ694" s="79"/>
      <c r="EK694" s="79"/>
      <c r="EL694" s="79"/>
      <c r="EM694" s="79"/>
      <c r="EN694" s="79"/>
      <c r="EO694" s="79"/>
      <c r="EP694" s="79"/>
      <c r="EQ694" s="79"/>
      <c r="ER694" s="79"/>
      <c r="ES694" s="79"/>
      <c r="ET694" s="79"/>
      <c r="EU694" s="79"/>
      <c r="EV694" s="79"/>
      <c r="EW694" s="79"/>
      <c r="EX694" s="79"/>
      <c r="EY694" s="79"/>
      <c r="EZ694" s="79"/>
      <c r="FA694" s="79"/>
      <c r="FB694" s="79"/>
      <c r="FC694" s="79"/>
      <c r="FD694" s="79"/>
      <c r="FE694" s="79"/>
      <c r="FF694" s="79"/>
      <c r="FG694" s="79"/>
      <c r="FH694" s="79"/>
      <c r="FI694" s="79"/>
      <c r="FJ694" s="79"/>
      <c r="FK694" s="79"/>
      <c r="FL694" s="79"/>
      <c r="FM694" s="79"/>
      <c r="FN694" s="79"/>
      <c r="FO694" s="79"/>
      <c r="FP694" s="79"/>
      <c r="FQ694" s="79"/>
      <c r="FR694" s="79"/>
      <c r="FS694" s="79"/>
      <c r="FT694" s="79"/>
      <c r="FU694" s="79"/>
      <c r="FV694" s="79"/>
      <c r="FW694" s="79"/>
      <c r="FX694" s="79"/>
      <c r="FY694" s="79"/>
      <c r="FZ694" s="79"/>
      <c r="GA694" s="79"/>
      <c r="GB694" s="79"/>
      <c r="GC694" s="79"/>
      <c r="GD694" s="79"/>
      <c r="GE694" s="79"/>
      <c r="GF694" s="79"/>
      <c r="GG694" s="79"/>
      <c r="GH694" s="79"/>
      <c r="GI694" s="79"/>
      <c r="GJ694" s="79"/>
      <c r="GK694" s="79"/>
      <c r="GL694" s="79"/>
      <c r="GM694" s="79"/>
      <c r="GN694" s="79"/>
      <c r="GO694" s="79"/>
      <c r="GP694" s="79"/>
      <c r="GQ694" s="79"/>
      <c r="GR694" s="79"/>
      <c r="GS694" s="79"/>
      <c r="GT694" s="79"/>
      <c r="GU694" s="79"/>
      <c r="GV694" s="79"/>
      <c r="GW694" s="79"/>
      <c r="GX694" s="79"/>
      <c r="GY694" s="79"/>
      <c r="GZ694" s="79"/>
      <c r="HA694" s="79"/>
      <c r="HB694" s="79"/>
      <c r="HC694" s="79"/>
      <c r="HD694" s="79"/>
      <c r="HE694" s="79"/>
      <c r="HF694" s="79"/>
      <c r="HG694" s="79"/>
      <c r="HH694" s="79"/>
      <c r="HI694" s="79"/>
      <c r="HJ694" s="79"/>
      <c r="HK694" s="79"/>
      <c r="HL694" s="79"/>
      <c r="HM694" s="79"/>
      <c r="HN694" s="79"/>
      <c r="HO694" s="79"/>
      <c r="HP694" s="79"/>
      <c r="HQ694" s="79"/>
      <c r="HR694" s="79"/>
      <c r="HS694" s="79"/>
      <c r="HT694" s="79"/>
      <c r="HU694" s="79"/>
      <c r="HV694" s="79"/>
      <c r="HW694" s="79"/>
      <c r="HX694" s="79"/>
      <c r="HY694" s="79"/>
      <c r="HZ694" s="79"/>
      <c r="IA694" s="79"/>
      <c r="IB694" s="79"/>
      <c r="IC694" s="79"/>
      <c r="ID694" s="79"/>
      <c r="IE694" s="79"/>
      <c r="IF694" s="79"/>
      <c r="IG694" s="79"/>
      <c r="IH694" s="79"/>
      <c r="II694" s="79"/>
      <c r="IJ694" s="79"/>
      <c r="IK694" s="79"/>
      <c r="IL694" s="79"/>
      <c r="IM694" s="79"/>
      <c r="IN694" s="79"/>
      <c r="IO694" s="79"/>
      <c r="IP694" s="79"/>
      <c r="IQ694" s="79"/>
      <c r="IR694" s="79"/>
      <c r="IS694" s="79"/>
      <c r="IT694" s="79"/>
      <c r="IU694" s="79"/>
      <c r="IV694" s="79"/>
    </row>
    <row r="695" spans="1:256" s="90" customFormat="1" ht="8.25">
      <c r="A695" s="177" t="s">
        <v>113</v>
      </c>
      <c r="B695" s="191"/>
      <c r="C695" s="191"/>
      <c r="D695" s="192"/>
      <c r="E695" s="191"/>
      <c r="F695" s="92"/>
      <c r="G695" s="91"/>
      <c r="H695" s="91">
        <v>5</v>
      </c>
      <c r="I695" s="91">
        <v>5</v>
      </c>
      <c r="J695" s="91">
        <v>5</v>
      </c>
      <c r="K695" s="91"/>
      <c r="L695" s="91">
        <v>1</v>
      </c>
      <c r="M695" s="91">
        <v>1</v>
      </c>
      <c r="N695" s="91">
        <v>3</v>
      </c>
      <c r="O695" s="91">
        <v>3</v>
      </c>
      <c r="P695" s="91">
        <v>4</v>
      </c>
      <c r="Q695" s="91">
        <v>5</v>
      </c>
      <c r="R695" s="91">
        <v>1</v>
      </c>
      <c r="S695" s="91">
        <v>2</v>
      </c>
      <c r="T695" s="91">
        <v>5</v>
      </c>
      <c r="U695" s="91">
        <v>5</v>
      </c>
      <c r="V695" s="91"/>
      <c r="W695" s="91">
        <v>1</v>
      </c>
      <c r="X695" s="91"/>
      <c r="Y695" s="91">
        <v>1</v>
      </c>
      <c r="Z695" s="91">
        <v>1</v>
      </c>
      <c r="AA695" s="91">
        <v>1</v>
      </c>
      <c r="AB695" s="91"/>
      <c r="AC695" s="91"/>
      <c r="AD695" s="91">
        <v>1</v>
      </c>
      <c r="AE695" s="91">
        <v>1</v>
      </c>
      <c r="AF695" s="91">
        <v>1</v>
      </c>
      <c r="AG695" s="91">
        <v>1</v>
      </c>
      <c r="AH695" s="91"/>
      <c r="AI695" s="91">
        <v>1</v>
      </c>
      <c r="AJ695" s="91"/>
      <c r="AK695" s="91">
        <v>1</v>
      </c>
      <c r="AL695" s="76"/>
      <c r="AM695" s="76"/>
      <c r="AN695" s="76"/>
      <c r="AO695" s="76"/>
      <c r="AP695" s="76"/>
      <c r="AQ695" s="76"/>
      <c r="AR695" s="76"/>
      <c r="AS695" s="76"/>
      <c r="AT695" s="76"/>
      <c r="AU695" s="76"/>
      <c r="AV695" s="76"/>
      <c r="AW695" s="76"/>
      <c r="AX695" s="76"/>
      <c r="AY695" s="76"/>
      <c r="AZ695" s="76"/>
      <c r="BA695" s="76"/>
      <c r="BB695" s="76"/>
      <c r="BC695" s="76"/>
      <c r="BD695" s="76"/>
      <c r="BE695" s="76"/>
      <c r="BF695" s="76"/>
      <c r="BG695" s="76"/>
      <c r="BH695" s="76"/>
      <c r="BI695" s="76"/>
      <c r="BJ695" s="76"/>
      <c r="BK695" s="76"/>
      <c r="BL695" s="76"/>
      <c r="BM695" s="76"/>
      <c r="BN695" s="76"/>
      <c r="BO695" s="76"/>
      <c r="BP695" s="76"/>
      <c r="BQ695" s="76"/>
      <c r="BR695" s="76"/>
      <c r="BS695" s="76"/>
      <c r="BT695" s="76"/>
      <c r="BU695" s="76"/>
      <c r="BV695" s="76"/>
      <c r="BW695" s="76"/>
      <c r="BX695" s="76"/>
      <c r="BY695" s="76"/>
      <c r="BZ695" s="76"/>
      <c r="CA695" s="76"/>
      <c r="CB695" s="76"/>
      <c r="CC695" s="76"/>
      <c r="CD695" s="76"/>
      <c r="CE695" s="76"/>
      <c r="CF695" s="76"/>
      <c r="CG695" s="76"/>
      <c r="CH695" s="76"/>
      <c r="CI695" s="76"/>
      <c r="CJ695" s="76"/>
      <c r="CK695" s="76"/>
      <c r="CL695" s="76"/>
      <c r="CM695" s="76"/>
      <c r="CN695" s="76"/>
      <c r="CO695" s="76"/>
      <c r="CP695" s="76"/>
      <c r="CQ695" s="76"/>
      <c r="CR695" s="76"/>
      <c r="CS695" s="76"/>
      <c r="CT695" s="76"/>
      <c r="CU695" s="76"/>
      <c r="CV695" s="76"/>
      <c r="CW695" s="76"/>
      <c r="CX695" s="76"/>
      <c r="CY695" s="76"/>
      <c r="CZ695" s="76"/>
      <c r="DA695" s="76"/>
      <c r="DB695" s="76"/>
      <c r="DC695" s="76"/>
      <c r="DD695" s="76"/>
      <c r="DE695" s="76"/>
      <c r="DF695" s="76"/>
      <c r="DG695" s="76"/>
      <c r="DH695" s="76"/>
      <c r="DI695" s="76"/>
      <c r="DJ695" s="76"/>
      <c r="DK695" s="76"/>
      <c r="DL695" s="76"/>
      <c r="DM695" s="76"/>
      <c r="DN695" s="76"/>
      <c r="DO695" s="76"/>
      <c r="DP695" s="76"/>
      <c r="DQ695" s="76"/>
      <c r="DR695" s="76"/>
      <c r="DS695" s="76"/>
      <c r="DT695" s="76"/>
      <c r="DU695" s="76"/>
      <c r="DV695" s="76"/>
      <c r="DW695" s="76"/>
      <c r="DX695" s="76"/>
      <c r="DY695" s="76"/>
      <c r="DZ695" s="76"/>
      <c r="EA695" s="76"/>
      <c r="EB695" s="76"/>
      <c r="EC695" s="76"/>
      <c r="ED695" s="76"/>
      <c r="EE695" s="76"/>
      <c r="EF695" s="76"/>
      <c r="EG695" s="76"/>
      <c r="EH695" s="76"/>
      <c r="EI695" s="76"/>
      <c r="EJ695" s="76"/>
      <c r="EK695" s="76"/>
      <c r="EL695" s="76"/>
      <c r="EM695" s="76"/>
      <c r="EN695" s="76"/>
      <c r="EO695" s="76"/>
      <c r="EP695" s="76"/>
      <c r="EQ695" s="76"/>
      <c r="ER695" s="76"/>
      <c r="ES695" s="76"/>
      <c r="ET695" s="76"/>
      <c r="EU695" s="76"/>
      <c r="EV695" s="76"/>
      <c r="EW695" s="76"/>
      <c r="EX695" s="76"/>
      <c r="EY695" s="76"/>
      <c r="EZ695" s="76"/>
      <c r="FA695" s="76"/>
      <c r="FB695" s="76"/>
      <c r="FC695" s="76"/>
      <c r="FD695" s="76"/>
      <c r="FE695" s="76"/>
      <c r="FF695" s="76"/>
      <c r="FG695" s="76"/>
      <c r="FH695" s="76"/>
      <c r="FI695" s="76"/>
      <c r="FJ695" s="76"/>
      <c r="FK695" s="76"/>
      <c r="FL695" s="76"/>
      <c r="FM695" s="76"/>
      <c r="FN695" s="76"/>
      <c r="FO695" s="76"/>
      <c r="FP695" s="76"/>
      <c r="FQ695" s="76"/>
      <c r="FR695" s="76"/>
      <c r="FS695" s="76"/>
      <c r="FT695" s="76"/>
      <c r="FU695" s="76"/>
      <c r="FV695" s="76"/>
      <c r="FW695" s="76"/>
      <c r="FX695" s="76"/>
      <c r="FY695" s="76"/>
      <c r="FZ695" s="76"/>
      <c r="GA695" s="76"/>
      <c r="GB695" s="76"/>
      <c r="GC695" s="76"/>
      <c r="GD695" s="76"/>
      <c r="GE695" s="76"/>
      <c r="GF695" s="76"/>
      <c r="GG695" s="76"/>
      <c r="GH695" s="76"/>
      <c r="GI695" s="76"/>
      <c r="GJ695" s="76"/>
      <c r="GK695" s="76"/>
      <c r="GL695" s="76"/>
      <c r="GM695" s="76"/>
      <c r="GN695" s="76"/>
      <c r="GO695" s="76"/>
      <c r="GP695" s="76"/>
      <c r="GQ695" s="76"/>
      <c r="GR695" s="76"/>
      <c r="GS695" s="76"/>
      <c r="GT695" s="76"/>
      <c r="GU695" s="76"/>
      <c r="GV695" s="76"/>
      <c r="GW695" s="76"/>
      <c r="GX695" s="76"/>
      <c r="GY695" s="76"/>
      <c r="GZ695" s="76"/>
      <c r="HA695" s="76"/>
      <c r="HB695" s="76"/>
      <c r="HC695" s="76"/>
      <c r="HD695" s="76"/>
      <c r="HE695" s="76"/>
      <c r="HF695" s="76"/>
      <c r="HG695" s="76"/>
      <c r="HH695" s="76"/>
      <c r="HI695" s="76"/>
      <c r="HJ695" s="76"/>
      <c r="HK695" s="76"/>
      <c r="HL695" s="76"/>
      <c r="HM695" s="76"/>
      <c r="HN695" s="76"/>
      <c r="HO695" s="76"/>
      <c r="HP695" s="76"/>
      <c r="HQ695" s="76"/>
      <c r="HR695" s="76"/>
      <c r="HS695" s="76"/>
      <c r="HT695" s="76"/>
      <c r="HU695" s="76"/>
      <c r="HV695" s="76"/>
      <c r="HW695" s="76"/>
      <c r="HX695" s="76"/>
      <c r="HY695" s="76"/>
      <c r="HZ695" s="76"/>
      <c r="IA695" s="76"/>
      <c r="IB695" s="76"/>
      <c r="IC695" s="76"/>
      <c r="ID695" s="76"/>
      <c r="IE695" s="76"/>
      <c r="IF695" s="76"/>
      <c r="IG695" s="76"/>
      <c r="IH695" s="76"/>
      <c r="II695" s="76"/>
      <c r="IJ695" s="76"/>
      <c r="IK695" s="76"/>
      <c r="IL695" s="76"/>
      <c r="IM695" s="76"/>
      <c r="IN695" s="76"/>
      <c r="IO695" s="76"/>
      <c r="IP695" s="76"/>
      <c r="IQ695" s="76"/>
      <c r="IR695" s="76"/>
      <c r="IS695" s="76"/>
      <c r="IT695" s="76"/>
      <c r="IU695" s="76"/>
      <c r="IV695" s="76"/>
    </row>
    <row r="696" spans="1:256" s="70" customFormat="1" ht="90">
      <c r="A696" s="178" t="s">
        <v>1352</v>
      </c>
      <c r="B696" s="163" t="s">
        <v>1348</v>
      </c>
      <c r="C696" s="174" t="s">
        <v>3928</v>
      </c>
      <c r="D696" s="179" t="s">
        <v>1349</v>
      </c>
      <c r="E696" s="174" t="s">
        <v>1353</v>
      </c>
      <c r="F696" s="74">
        <v>0.54</v>
      </c>
      <c r="G696" s="73" t="s">
        <v>2194</v>
      </c>
      <c r="H696" s="75">
        <v>78.97</v>
      </c>
      <c r="I696" s="75">
        <v>18.7</v>
      </c>
      <c r="J696" s="75">
        <v>1.5049999999999999</v>
      </c>
      <c r="K696" s="71">
        <v>0</v>
      </c>
      <c r="L696" s="71">
        <v>0</v>
      </c>
      <c r="M696" s="75">
        <v>1.1499999999999999</v>
      </c>
      <c r="N696" s="73">
        <v>47</v>
      </c>
      <c r="O696" s="75">
        <v>0.9</v>
      </c>
      <c r="P696" s="73">
        <v>25.35</v>
      </c>
      <c r="Q696" s="73">
        <v>240</v>
      </c>
      <c r="R696" s="73">
        <v>228.4</v>
      </c>
      <c r="S696" s="73">
        <v>93.1</v>
      </c>
      <c r="T696" s="74">
        <v>0.73</v>
      </c>
      <c r="U696" s="74">
        <v>0.06</v>
      </c>
      <c r="V696" s="73">
        <v>2.4187499999999997</v>
      </c>
      <c r="W696" s="73">
        <v>2.4187499999999997</v>
      </c>
      <c r="X696" s="73">
        <v>0</v>
      </c>
      <c r="Y696" s="73">
        <v>0</v>
      </c>
      <c r="Z696" s="73">
        <v>0</v>
      </c>
      <c r="AA696" s="73">
        <v>0</v>
      </c>
      <c r="AB696" s="75">
        <v>6.6381249999999996</v>
      </c>
      <c r="AC696" s="74">
        <v>0.63</v>
      </c>
      <c r="AD696" s="74">
        <v>0.115</v>
      </c>
      <c r="AE696" s="74">
        <v>5.5E-2</v>
      </c>
      <c r="AF696" s="75">
        <v>5.8</v>
      </c>
      <c r="AG696" s="75">
        <v>2.5</v>
      </c>
      <c r="AH696" s="75">
        <v>3.3</v>
      </c>
      <c r="AI696" s="72">
        <v>0.18</v>
      </c>
      <c r="AJ696" s="73">
        <v>15</v>
      </c>
      <c r="AK696" s="71" t="s">
        <v>120</v>
      </c>
    </row>
    <row r="697" spans="1:256" s="41" customFormat="1" ht="8.25">
      <c r="A697" s="197" t="s">
        <v>112</v>
      </c>
      <c r="B697" s="193"/>
      <c r="C697" s="193"/>
      <c r="D697" s="194"/>
      <c r="E697" s="181"/>
      <c r="F697" s="43"/>
      <c r="G697" s="34"/>
      <c r="H697" s="44"/>
      <c r="I697" s="44"/>
      <c r="J697" s="44" t="s">
        <v>2193</v>
      </c>
      <c r="K697" s="44"/>
      <c r="L697" s="44"/>
      <c r="M697" s="44"/>
      <c r="N697" s="34"/>
      <c r="O697" s="44"/>
      <c r="P697" s="34"/>
      <c r="Q697" s="34"/>
      <c r="R697" s="34"/>
      <c r="S697" s="34"/>
      <c r="T697" s="43"/>
      <c r="U697" s="43"/>
      <c r="V697" s="34"/>
      <c r="W697" s="34"/>
      <c r="X697" s="34"/>
      <c r="Y697" s="34"/>
      <c r="Z697" s="34"/>
      <c r="AA697" s="34"/>
      <c r="AB697" s="34"/>
      <c r="AC697" s="43"/>
      <c r="AD697" s="43"/>
      <c r="AE697" s="43"/>
      <c r="AF697" s="43"/>
      <c r="AG697" s="43"/>
      <c r="AH697" s="43"/>
      <c r="AI697" s="42"/>
      <c r="AJ697" s="34"/>
      <c r="AK697" s="44"/>
    </row>
    <row r="698" spans="1:256" s="33" customFormat="1" ht="8.25">
      <c r="A698" s="198" t="s">
        <v>113</v>
      </c>
      <c r="B698" s="195"/>
      <c r="C698" s="195"/>
      <c r="D698" s="196"/>
      <c r="E698" s="171"/>
      <c r="F698" s="34"/>
      <c r="G698" s="34"/>
      <c r="H698" s="34">
        <v>1</v>
      </c>
      <c r="I698" s="34">
        <v>1</v>
      </c>
      <c r="J698" s="34">
        <v>2</v>
      </c>
      <c r="K698" s="34"/>
      <c r="L698" s="34">
        <v>1</v>
      </c>
      <c r="M698" s="34">
        <v>1</v>
      </c>
      <c r="N698" s="34">
        <v>1</v>
      </c>
      <c r="O698" s="34">
        <v>1</v>
      </c>
      <c r="P698" s="34">
        <v>1</v>
      </c>
      <c r="Q698" s="34">
        <v>1</v>
      </c>
      <c r="R698" s="34">
        <v>1</v>
      </c>
      <c r="S698" s="34">
        <v>1</v>
      </c>
      <c r="T698" s="34">
        <v>1</v>
      </c>
      <c r="U698" s="34">
        <v>1</v>
      </c>
      <c r="V698" s="34"/>
      <c r="W698" s="34">
        <v>1</v>
      </c>
      <c r="X698" s="34"/>
      <c r="Y698" s="34">
        <v>1</v>
      </c>
      <c r="Z698" s="34">
        <v>1</v>
      </c>
      <c r="AA698" s="34">
        <v>1</v>
      </c>
      <c r="AB698" s="34">
        <v>1</v>
      </c>
      <c r="AC698" s="34">
        <v>1</v>
      </c>
      <c r="AD698" s="34">
        <v>1</v>
      </c>
      <c r="AE698" s="34">
        <v>1</v>
      </c>
      <c r="AF698" s="34"/>
      <c r="AG698" s="34">
        <v>1</v>
      </c>
      <c r="AH698" s="34">
        <v>1</v>
      </c>
      <c r="AI698" s="34">
        <v>1</v>
      </c>
      <c r="AJ698" s="34">
        <v>1</v>
      </c>
      <c r="AK698" s="34">
        <v>1</v>
      </c>
    </row>
    <row r="699" spans="1:256" s="83" customFormat="1" ht="56.25">
      <c r="A699" s="175" t="s">
        <v>1399</v>
      </c>
      <c r="B699" s="188" t="s">
        <v>1397</v>
      </c>
      <c r="C699" s="173" t="s">
        <v>1400</v>
      </c>
      <c r="D699" s="186" t="s">
        <v>1398</v>
      </c>
      <c r="E699" s="173" t="s">
        <v>1401</v>
      </c>
      <c r="F699" s="86">
        <v>0.49</v>
      </c>
      <c r="G699" s="85" t="s">
        <v>2192</v>
      </c>
      <c r="H699" s="88">
        <v>75.819999999999993</v>
      </c>
      <c r="I699" s="88">
        <v>18.574999999999999</v>
      </c>
      <c r="J699" s="88">
        <v>2.8639999999999999</v>
      </c>
      <c r="K699" s="84">
        <v>0</v>
      </c>
      <c r="L699" s="84">
        <v>0</v>
      </c>
      <c r="M699" s="88">
        <v>1.2050000000000001</v>
      </c>
      <c r="N699" s="85">
        <v>32.1</v>
      </c>
      <c r="O699" s="88">
        <v>0.39249999999999996</v>
      </c>
      <c r="P699" s="85">
        <v>27.928000000000004</v>
      </c>
      <c r="Q699" s="85">
        <v>162</v>
      </c>
      <c r="R699" s="85">
        <v>340.5</v>
      </c>
      <c r="S699" s="85">
        <v>76.5</v>
      </c>
      <c r="T699" s="86">
        <v>0.64999999999999991</v>
      </c>
      <c r="U699" s="86">
        <v>2.4142499999999997E-2</v>
      </c>
      <c r="V699" s="85">
        <v>17.066666666666666</v>
      </c>
      <c r="W699" s="85">
        <v>17.066666666666666</v>
      </c>
      <c r="X699" s="85">
        <v>0</v>
      </c>
      <c r="Y699" s="85">
        <v>0</v>
      </c>
      <c r="Z699" s="85">
        <v>0</v>
      </c>
      <c r="AA699" s="85">
        <v>0</v>
      </c>
      <c r="AB699" s="88">
        <v>0.6324290220820189</v>
      </c>
      <c r="AC699" s="86" t="s">
        <v>2191</v>
      </c>
      <c r="AD699" s="86">
        <v>6.8333333333333343E-2</v>
      </c>
      <c r="AE699" s="86">
        <v>0.105</v>
      </c>
      <c r="AF699" s="88">
        <v>7.6982986501687289</v>
      </c>
      <c r="AG699" s="88">
        <v>4.2333333333333334</v>
      </c>
      <c r="AH699" s="88">
        <v>3.4649653168353951</v>
      </c>
      <c r="AI699" s="87">
        <v>0.34416021847974521</v>
      </c>
      <c r="AJ699" s="85">
        <v>17.20801092398726</v>
      </c>
      <c r="AK699" s="84" t="s">
        <v>120</v>
      </c>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0"/>
      <c r="DD699" s="70"/>
      <c r="DE699" s="70"/>
      <c r="DF699" s="70"/>
      <c r="DG699" s="70"/>
      <c r="DH699" s="70"/>
      <c r="DI699" s="70"/>
      <c r="DJ699" s="70"/>
      <c r="DK699" s="70"/>
      <c r="DL699" s="70"/>
      <c r="DM699" s="70"/>
      <c r="DN699" s="70"/>
      <c r="DO699" s="70"/>
      <c r="DP699" s="70"/>
      <c r="DQ699" s="70"/>
      <c r="DR699" s="70"/>
      <c r="DS699" s="70"/>
      <c r="DT699" s="70"/>
      <c r="DU699" s="70"/>
      <c r="DV699" s="70"/>
      <c r="DW699" s="70"/>
      <c r="DX699" s="70"/>
      <c r="DY699" s="70"/>
      <c r="DZ699" s="70"/>
      <c r="EA699" s="70"/>
      <c r="EB699" s="70"/>
      <c r="EC699" s="70"/>
      <c r="ED699" s="70"/>
      <c r="EE699" s="70"/>
      <c r="EF699" s="70"/>
      <c r="EG699" s="70"/>
      <c r="EH699" s="70"/>
      <c r="EI699" s="70"/>
      <c r="EJ699" s="70"/>
      <c r="EK699" s="70"/>
      <c r="EL699" s="70"/>
      <c r="EM699" s="70"/>
      <c r="EN699" s="70"/>
      <c r="EO699" s="70"/>
      <c r="EP699" s="70"/>
      <c r="EQ699" s="70"/>
      <c r="ER699" s="70"/>
      <c r="ES699" s="70"/>
      <c r="ET699" s="70"/>
      <c r="EU699" s="70"/>
      <c r="EV699" s="70"/>
      <c r="EW699" s="70"/>
      <c r="EX699" s="70"/>
      <c r="EY699" s="70"/>
      <c r="EZ699" s="70"/>
      <c r="FA699" s="70"/>
      <c r="FB699" s="70"/>
      <c r="FC699" s="70"/>
      <c r="FD699" s="70"/>
      <c r="FE699" s="70"/>
      <c r="FF699" s="70"/>
      <c r="FG699" s="70"/>
      <c r="FH699" s="70"/>
      <c r="FI699" s="70"/>
      <c r="FJ699" s="70"/>
      <c r="FK699" s="70"/>
      <c r="FL699" s="70"/>
      <c r="FM699" s="70"/>
      <c r="FN699" s="70"/>
      <c r="FO699" s="70"/>
      <c r="FP699" s="70"/>
      <c r="FQ699" s="70"/>
      <c r="FR699" s="70"/>
      <c r="FS699" s="70"/>
      <c r="FT699" s="70"/>
      <c r="FU699" s="70"/>
      <c r="FV699" s="70"/>
      <c r="FW699" s="70"/>
      <c r="FX699" s="70"/>
      <c r="FY699" s="70"/>
      <c r="FZ699" s="70"/>
      <c r="GA699" s="70"/>
      <c r="GB699" s="70"/>
      <c r="GC699" s="70"/>
      <c r="GD699" s="70"/>
      <c r="GE699" s="70"/>
      <c r="GF699" s="70"/>
      <c r="GG699" s="70"/>
      <c r="GH699" s="70"/>
      <c r="GI699" s="70"/>
      <c r="GJ699" s="70"/>
      <c r="GK699" s="70"/>
      <c r="GL699" s="70"/>
      <c r="GM699" s="70"/>
      <c r="GN699" s="70"/>
      <c r="GO699" s="70"/>
      <c r="GP699" s="70"/>
      <c r="GQ699" s="70"/>
      <c r="GR699" s="70"/>
      <c r="GS699" s="70"/>
      <c r="GT699" s="70"/>
      <c r="GU699" s="70"/>
      <c r="GV699" s="70"/>
      <c r="GW699" s="70"/>
      <c r="GX699" s="70"/>
      <c r="GY699" s="70"/>
      <c r="GZ699" s="70"/>
      <c r="HA699" s="70"/>
      <c r="HB699" s="70"/>
      <c r="HC699" s="70"/>
      <c r="HD699" s="70"/>
      <c r="HE699" s="70"/>
      <c r="HF699" s="70"/>
      <c r="HG699" s="70"/>
      <c r="HH699" s="70"/>
      <c r="HI699" s="70"/>
      <c r="HJ699" s="70"/>
      <c r="HK699" s="70"/>
      <c r="HL699" s="70"/>
      <c r="HM699" s="70"/>
      <c r="HN699" s="70"/>
      <c r="HO699" s="70"/>
      <c r="HP699" s="70"/>
      <c r="HQ699" s="70"/>
      <c r="HR699" s="70"/>
      <c r="HS699" s="70"/>
      <c r="HT699" s="70"/>
      <c r="HU699" s="70"/>
      <c r="HV699" s="70"/>
      <c r="HW699" s="70"/>
      <c r="HX699" s="70"/>
      <c r="HY699" s="70"/>
      <c r="HZ699" s="70"/>
      <c r="IA699" s="70"/>
      <c r="IB699" s="70"/>
      <c r="IC699" s="70"/>
      <c r="ID699" s="70"/>
      <c r="IE699" s="70"/>
      <c r="IF699" s="70"/>
      <c r="IG699" s="70"/>
      <c r="IH699" s="70"/>
      <c r="II699" s="70"/>
      <c r="IJ699" s="70"/>
      <c r="IK699" s="70"/>
      <c r="IL699" s="70"/>
      <c r="IM699" s="70"/>
      <c r="IN699" s="70"/>
      <c r="IO699" s="70"/>
      <c r="IP699" s="70"/>
      <c r="IQ699" s="70"/>
      <c r="IR699" s="70"/>
      <c r="IS699" s="70"/>
      <c r="IT699" s="70"/>
      <c r="IU699" s="70"/>
      <c r="IV699" s="70"/>
    </row>
    <row r="700" spans="1:256" s="93" customFormat="1" ht="8.25">
      <c r="A700" s="176" t="s">
        <v>112</v>
      </c>
      <c r="B700" s="189"/>
      <c r="C700" s="189"/>
      <c r="D700" s="190"/>
      <c r="E700" s="189"/>
      <c r="F700" s="92"/>
      <c r="G700" s="91"/>
      <c r="H700" s="96">
        <v>1.5785816418544858</v>
      </c>
      <c r="I700" s="96">
        <v>3.6673923524306336</v>
      </c>
      <c r="J700" s="96">
        <v>0.49621567891391805</v>
      </c>
      <c r="K700" s="94"/>
      <c r="L700" s="94"/>
      <c r="M700" s="96" t="s">
        <v>2190</v>
      </c>
      <c r="N700" s="91"/>
      <c r="O700" s="96">
        <v>0.14773286702694177</v>
      </c>
      <c r="P700" s="91">
        <v>4.8256367455497333</v>
      </c>
      <c r="Q700" s="91"/>
      <c r="R700" s="91" t="s">
        <v>2189</v>
      </c>
      <c r="S700" s="91" t="s">
        <v>2188</v>
      </c>
      <c r="T700" s="92">
        <v>0.37815340802378089</v>
      </c>
      <c r="U700" s="92">
        <v>1.2296800058009674E-2</v>
      </c>
      <c r="V700" s="91"/>
      <c r="W700" s="91"/>
      <c r="X700" s="91"/>
      <c r="Y700" s="91"/>
      <c r="Z700" s="91"/>
      <c r="AA700" s="91"/>
      <c r="AB700" s="92"/>
      <c r="AC700" s="92"/>
      <c r="AD700" s="92">
        <v>2.5658007197234396E-2</v>
      </c>
      <c r="AE700" s="92">
        <v>4.0926763859362246E-2</v>
      </c>
      <c r="AF700" s="96"/>
      <c r="AG700" s="96">
        <v>0.55075705472861458</v>
      </c>
      <c r="AH700" s="96"/>
      <c r="AI700" s="95"/>
      <c r="AJ700" s="91"/>
      <c r="AK700" s="94"/>
      <c r="AL700" s="79"/>
      <c r="AM700" s="79"/>
      <c r="AN700" s="79"/>
      <c r="AO700" s="79"/>
      <c r="AP700" s="79"/>
      <c r="AQ700" s="79"/>
      <c r="AR700" s="79"/>
      <c r="AS700" s="79"/>
      <c r="AT700" s="79"/>
      <c r="AU700" s="79"/>
      <c r="AV700" s="79"/>
      <c r="AW700" s="79"/>
      <c r="AX700" s="79"/>
      <c r="AY700" s="79"/>
      <c r="AZ700" s="79"/>
      <c r="BA700" s="79"/>
      <c r="BB700" s="79"/>
      <c r="BC700" s="79"/>
      <c r="BD700" s="79"/>
      <c r="BE700" s="79"/>
      <c r="BF700" s="79"/>
      <c r="BG700" s="79"/>
      <c r="BH700" s="79"/>
      <c r="BI700" s="79"/>
      <c r="BJ700" s="79"/>
      <c r="BK700" s="79"/>
      <c r="BL700" s="79"/>
      <c r="BM700" s="79"/>
      <c r="BN700" s="79"/>
      <c r="BO700" s="79"/>
      <c r="BP700" s="79"/>
      <c r="BQ700" s="79"/>
      <c r="BR700" s="79"/>
      <c r="BS700" s="79"/>
      <c r="BT700" s="79"/>
      <c r="BU700" s="79"/>
      <c r="BV700" s="79"/>
      <c r="BW700" s="79"/>
      <c r="BX700" s="79"/>
      <c r="BY700" s="79"/>
      <c r="BZ700" s="79"/>
      <c r="CA700" s="79"/>
      <c r="CB700" s="79"/>
      <c r="CC700" s="79"/>
      <c r="CD700" s="79"/>
      <c r="CE700" s="79"/>
      <c r="CF700" s="79"/>
      <c r="CG700" s="79"/>
      <c r="CH700" s="79"/>
      <c r="CI700" s="79"/>
      <c r="CJ700" s="79"/>
      <c r="CK700" s="79"/>
      <c r="CL700" s="79"/>
      <c r="CM700" s="79"/>
      <c r="CN700" s="79"/>
      <c r="CO700" s="79"/>
      <c r="CP700" s="79"/>
      <c r="CQ700" s="79"/>
      <c r="CR700" s="79"/>
      <c r="CS700" s="79"/>
      <c r="CT700" s="79"/>
      <c r="CU700" s="79"/>
      <c r="CV700" s="79"/>
      <c r="CW700" s="79"/>
      <c r="CX700" s="79"/>
      <c r="CY700" s="79"/>
      <c r="CZ700" s="79"/>
      <c r="DA700" s="79"/>
      <c r="DB700" s="79"/>
      <c r="DC700" s="79"/>
      <c r="DD700" s="79"/>
      <c r="DE700" s="79"/>
      <c r="DF700" s="79"/>
      <c r="DG700" s="79"/>
      <c r="DH700" s="79"/>
      <c r="DI700" s="79"/>
      <c r="DJ700" s="79"/>
      <c r="DK700" s="79"/>
      <c r="DL700" s="79"/>
      <c r="DM700" s="79"/>
      <c r="DN700" s="79"/>
      <c r="DO700" s="79"/>
      <c r="DP700" s="79"/>
      <c r="DQ700" s="79"/>
      <c r="DR700" s="79"/>
      <c r="DS700" s="79"/>
      <c r="DT700" s="79"/>
      <c r="DU700" s="79"/>
      <c r="DV700" s="79"/>
      <c r="DW700" s="79"/>
      <c r="DX700" s="79"/>
      <c r="DY700" s="79"/>
      <c r="DZ700" s="79"/>
      <c r="EA700" s="79"/>
      <c r="EB700" s="79"/>
      <c r="EC700" s="79"/>
      <c r="ED700" s="79"/>
      <c r="EE700" s="79"/>
      <c r="EF700" s="79"/>
      <c r="EG700" s="79"/>
      <c r="EH700" s="79"/>
      <c r="EI700" s="79"/>
      <c r="EJ700" s="79"/>
      <c r="EK700" s="79"/>
      <c r="EL700" s="79"/>
      <c r="EM700" s="79"/>
      <c r="EN700" s="79"/>
      <c r="EO700" s="79"/>
      <c r="EP700" s="79"/>
      <c r="EQ700" s="79"/>
      <c r="ER700" s="79"/>
      <c r="ES700" s="79"/>
      <c r="ET700" s="79"/>
      <c r="EU700" s="79"/>
      <c r="EV700" s="79"/>
      <c r="EW700" s="79"/>
      <c r="EX700" s="79"/>
      <c r="EY700" s="79"/>
      <c r="EZ700" s="79"/>
      <c r="FA700" s="79"/>
      <c r="FB700" s="79"/>
      <c r="FC700" s="79"/>
      <c r="FD700" s="79"/>
      <c r="FE700" s="79"/>
      <c r="FF700" s="79"/>
      <c r="FG700" s="79"/>
      <c r="FH700" s="79"/>
      <c r="FI700" s="79"/>
      <c r="FJ700" s="79"/>
      <c r="FK700" s="79"/>
      <c r="FL700" s="79"/>
      <c r="FM700" s="79"/>
      <c r="FN700" s="79"/>
      <c r="FO700" s="79"/>
      <c r="FP700" s="79"/>
      <c r="FQ700" s="79"/>
      <c r="FR700" s="79"/>
      <c r="FS700" s="79"/>
      <c r="FT700" s="79"/>
      <c r="FU700" s="79"/>
      <c r="FV700" s="79"/>
      <c r="FW700" s="79"/>
      <c r="FX700" s="79"/>
      <c r="FY700" s="79"/>
      <c r="FZ700" s="79"/>
      <c r="GA700" s="79"/>
      <c r="GB700" s="79"/>
      <c r="GC700" s="79"/>
      <c r="GD700" s="79"/>
      <c r="GE700" s="79"/>
      <c r="GF700" s="79"/>
      <c r="GG700" s="79"/>
      <c r="GH700" s="79"/>
      <c r="GI700" s="79"/>
      <c r="GJ700" s="79"/>
      <c r="GK700" s="79"/>
      <c r="GL700" s="79"/>
      <c r="GM700" s="79"/>
      <c r="GN700" s="79"/>
      <c r="GO700" s="79"/>
      <c r="GP700" s="79"/>
      <c r="GQ700" s="79"/>
      <c r="GR700" s="79"/>
      <c r="GS700" s="79"/>
      <c r="GT700" s="79"/>
      <c r="GU700" s="79"/>
      <c r="GV700" s="79"/>
      <c r="GW700" s="79"/>
      <c r="GX700" s="79"/>
      <c r="GY700" s="79"/>
      <c r="GZ700" s="79"/>
      <c r="HA700" s="79"/>
      <c r="HB700" s="79"/>
      <c r="HC700" s="79"/>
      <c r="HD700" s="79"/>
      <c r="HE700" s="79"/>
      <c r="HF700" s="79"/>
      <c r="HG700" s="79"/>
      <c r="HH700" s="79"/>
      <c r="HI700" s="79"/>
      <c r="HJ700" s="79"/>
      <c r="HK700" s="79"/>
      <c r="HL700" s="79"/>
      <c r="HM700" s="79"/>
      <c r="HN700" s="79"/>
      <c r="HO700" s="79"/>
      <c r="HP700" s="79"/>
      <c r="HQ700" s="79"/>
      <c r="HR700" s="79"/>
      <c r="HS700" s="79"/>
      <c r="HT700" s="79"/>
      <c r="HU700" s="79"/>
      <c r="HV700" s="79"/>
      <c r="HW700" s="79"/>
      <c r="HX700" s="79"/>
      <c r="HY700" s="79"/>
      <c r="HZ700" s="79"/>
      <c r="IA700" s="79"/>
      <c r="IB700" s="79"/>
      <c r="IC700" s="79"/>
      <c r="ID700" s="79"/>
      <c r="IE700" s="79"/>
      <c r="IF700" s="79"/>
      <c r="IG700" s="79"/>
      <c r="IH700" s="79"/>
      <c r="II700" s="79"/>
      <c r="IJ700" s="79"/>
      <c r="IK700" s="79"/>
      <c r="IL700" s="79"/>
      <c r="IM700" s="79"/>
      <c r="IN700" s="79"/>
      <c r="IO700" s="79"/>
      <c r="IP700" s="79"/>
      <c r="IQ700" s="79"/>
      <c r="IR700" s="79"/>
      <c r="IS700" s="79"/>
      <c r="IT700" s="79"/>
      <c r="IU700" s="79"/>
      <c r="IV700" s="79"/>
    </row>
    <row r="701" spans="1:256" s="90" customFormat="1" ht="8.25">
      <c r="A701" s="177" t="s">
        <v>113</v>
      </c>
      <c r="B701" s="191"/>
      <c r="C701" s="191"/>
      <c r="D701" s="192"/>
      <c r="E701" s="191"/>
      <c r="F701" s="92"/>
      <c r="G701" s="91"/>
      <c r="H701" s="91">
        <v>6</v>
      </c>
      <c r="I701" s="91">
        <v>4</v>
      </c>
      <c r="J701" s="91">
        <v>5</v>
      </c>
      <c r="K701" s="91"/>
      <c r="L701" s="91">
        <v>1</v>
      </c>
      <c r="M701" s="91">
        <v>2</v>
      </c>
      <c r="N701" s="91">
        <v>1</v>
      </c>
      <c r="O701" s="91">
        <v>4</v>
      </c>
      <c r="P701" s="91">
        <v>5</v>
      </c>
      <c r="Q701" s="91">
        <v>1</v>
      </c>
      <c r="R701" s="91">
        <v>2</v>
      </c>
      <c r="S701" s="91">
        <v>2</v>
      </c>
      <c r="T701" s="91">
        <v>4</v>
      </c>
      <c r="U701" s="91">
        <v>4</v>
      </c>
      <c r="V701" s="91"/>
      <c r="W701" s="91">
        <v>1</v>
      </c>
      <c r="X701" s="91"/>
      <c r="Y701" s="91">
        <v>1</v>
      </c>
      <c r="Z701" s="91">
        <v>1</v>
      </c>
      <c r="AA701" s="91">
        <v>1</v>
      </c>
      <c r="AB701" s="91">
        <v>1</v>
      </c>
      <c r="AC701" s="91">
        <v>1</v>
      </c>
      <c r="AD701" s="91">
        <v>3</v>
      </c>
      <c r="AE701" s="91">
        <v>3</v>
      </c>
      <c r="AF701" s="91"/>
      <c r="AG701" s="91">
        <v>3</v>
      </c>
      <c r="AH701" s="91">
        <v>1</v>
      </c>
      <c r="AI701" s="91">
        <v>1</v>
      </c>
      <c r="AJ701" s="91">
        <v>1</v>
      </c>
      <c r="AK701" s="91">
        <v>1</v>
      </c>
      <c r="AL701" s="76"/>
      <c r="AM701" s="76"/>
      <c r="AN701" s="76"/>
      <c r="AO701" s="76"/>
      <c r="AP701" s="76"/>
      <c r="AQ701" s="76"/>
      <c r="AR701" s="76"/>
      <c r="AS701" s="76"/>
      <c r="AT701" s="76"/>
      <c r="AU701" s="76"/>
      <c r="AV701" s="76"/>
      <c r="AW701" s="76"/>
      <c r="AX701" s="76"/>
      <c r="AY701" s="76"/>
      <c r="AZ701" s="76"/>
      <c r="BA701" s="76"/>
      <c r="BB701" s="76"/>
      <c r="BC701" s="76"/>
      <c r="BD701" s="76"/>
      <c r="BE701" s="76"/>
      <c r="BF701" s="76"/>
      <c r="BG701" s="76"/>
      <c r="BH701" s="76"/>
      <c r="BI701" s="76"/>
      <c r="BJ701" s="76"/>
      <c r="BK701" s="76"/>
      <c r="BL701" s="76"/>
      <c r="BM701" s="76"/>
      <c r="BN701" s="76"/>
      <c r="BO701" s="76"/>
      <c r="BP701" s="76"/>
      <c r="BQ701" s="76"/>
      <c r="BR701" s="76"/>
      <c r="BS701" s="76"/>
      <c r="BT701" s="76"/>
      <c r="BU701" s="76"/>
      <c r="BV701" s="76"/>
      <c r="BW701" s="76"/>
      <c r="BX701" s="76"/>
      <c r="BY701" s="76"/>
      <c r="BZ701" s="76"/>
      <c r="CA701" s="76"/>
      <c r="CB701" s="76"/>
      <c r="CC701" s="76"/>
      <c r="CD701" s="76"/>
      <c r="CE701" s="76"/>
      <c r="CF701" s="76"/>
      <c r="CG701" s="76"/>
      <c r="CH701" s="76"/>
      <c r="CI701" s="76"/>
      <c r="CJ701" s="76"/>
      <c r="CK701" s="76"/>
      <c r="CL701" s="76"/>
      <c r="CM701" s="76"/>
      <c r="CN701" s="76"/>
      <c r="CO701" s="76"/>
      <c r="CP701" s="76"/>
      <c r="CQ701" s="76"/>
      <c r="CR701" s="76"/>
      <c r="CS701" s="76"/>
      <c r="CT701" s="76"/>
      <c r="CU701" s="76"/>
      <c r="CV701" s="76"/>
      <c r="CW701" s="76"/>
      <c r="CX701" s="76"/>
      <c r="CY701" s="76"/>
      <c r="CZ701" s="76"/>
      <c r="DA701" s="76"/>
      <c r="DB701" s="76"/>
      <c r="DC701" s="76"/>
      <c r="DD701" s="76"/>
      <c r="DE701" s="76"/>
      <c r="DF701" s="76"/>
      <c r="DG701" s="76"/>
      <c r="DH701" s="76"/>
      <c r="DI701" s="76"/>
      <c r="DJ701" s="76"/>
      <c r="DK701" s="76"/>
      <c r="DL701" s="76"/>
      <c r="DM701" s="76"/>
      <c r="DN701" s="76"/>
      <c r="DO701" s="76"/>
      <c r="DP701" s="76"/>
      <c r="DQ701" s="76"/>
      <c r="DR701" s="76"/>
      <c r="DS701" s="76"/>
      <c r="DT701" s="76"/>
      <c r="DU701" s="76"/>
      <c r="DV701" s="76"/>
      <c r="DW701" s="76"/>
      <c r="DX701" s="76"/>
      <c r="DY701" s="76"/>
      <c r="DZ701" s="76"/>
      <c r="EA701" s="76"/>
      <c r="EB701" s="76"/>
      <c r="EC701" s="76"/>
      <c r="ED701" s="76"/>
      <c r="EE701" s="76"/>
      <c r="EF701" s="76"/>
      <c r="EG701" s="76"/>
      <c r="EH701" s="76"/>
      <c r="EI701" s="76"/>
      <c r="EJ701" s="76"/>
      <c r="EK701" s="76"/>
      <c r="EL701" s="76"/>
      <c r="EM701" s="76"/>
      <c r="EN701" s="76"/>
      <c r="EO701" s="76"/>
      <c r="EP701" s="76"/>
      <c r="EQ701" s="76"/>
      <c r="ER701" s="76"/>
      <c r="ES701" s="76"/>
      <c r="ET701" s="76"/>
      <c r="EU701" s="76"/>
      <c r="EV701" s="76"/>
      <c r="EW701" s="76"/>
      <c r="EX701" s="76"/>
      <c r="EY701" s="76"/>
      <c r="EZ701" s="76"/>
      <c r="FA701" s="76"/>
      <c r="FB701" s="76"/>
      <c r="FC701" s="76"/>
      <c r="FD701" s="76"/>
      <c r="FE701" s="76"/>
      <c r="FF701" s="76"/>
      <c r="FG701" s="76"/>
      <c r="FH701" s="76"/>
      <c r="FI701" s="76"/>
      <c r="FJ701" s="76"/>
      <c r="FK701" s="76"/>
      <c r="FL701" s="76"/>
      <c r="FM701" s="76"/>
      <c r="FN701" s="76"/>
      <c r="FO701" s="76"/>
      <c r="FP701" s="76"/>
      <c r="FQ701" s="76"/>
      <c r="FR701" s="76"/>
      <c r="FS701" s="76"/>
      <c r="FT701" s="76"/>
      <c r="FU701" s="76"/>
      <c r="FV701" s="76"/>
      <c r="FW701" s="76"/>
      <c r="FX701" s="76"/>
      <c r="FY701" s="76"/>
      <c r="FZ701" s="76"/>
      <c r="GA701" s="76"/>
      <c r="GB701" s="76"/>
      <c r="GC701" s="76"/>
      <c r="GD701" s="76"/>
      <c r="GE701" s="76"/>
      <c r="GF701" s="76"/>
      <c r="GG701" s="76"/>
      <c r="GH701" s="76"/>
      <c r="GI701" s="76"/>
      <c r="GJ701" s="76"/>
      <c r="GK701" s="76"/>
      <c r="GL701" s="76"/>
      <c r="GM701" s="76"/>
      <c r="GN701" s="76"/>
      <c r="GO701" s="76"/>
      <c r="GP701" s="76"/>
      <c r="GQ701" s="76"/>
      <c r="GR701" s="76"/>
      <c r="GS701" s="76"/>
      <c r="GT701" s="76"/>
      <c r="GU701" s="76"/>
      <c r="GV701" s="76"/>
      <c r="GW701" s="76"/>
      <c r="GX701" s="76"/>
      <c r="GY701" s="76"/>
      <c r="GZ701" s="76"/>
      <c r="HA701" s="76"/>
      <c r="HB701" s="76"/>
      <c r="HC701" s="76"/>
      <c r="HD701" s="76"/>
      <c r="HE701" s="76"/>
      <c r="HF701" s="76"/>
      <c r="HG701" s="76"/>
      <c r="HH701" s="76"/>
      <c r="HI701" s="76"/>
      <c r="HJ701" s="76"/>
      <c r="HK701" s="76"/>
      <c r="HL701" s="76"/>
      <c r="HM701" s="76"/>
      <c r="HN701" s="76"/>
      <c r="HO701" s="76"/>
      <c r="HP701" s="76"/>
      <c r="HQ701" s="76"/>
      <c r="HR701" s="76"/>
      <c r="HS701" s="76"/>
      <c r="HT701" s="76"/>
      <c r="HU701" s="76"/>
      <c r="HV701" s="76"/>
      <c r="HW701" s="76"/>
      <c r="HX701" s="76"/>
      <c r="HY701" s="76"/>
      <c r="HZ701" s="76"/>
      <c r="IA701" s="76"/>
      <c r="IB701" s="76"/>
      <c r="IC701" s="76"/>
      <c r="ID701" s="76"/>
      <c r="IE701" s="76"/>
      <c r="IF701" s="76"/>
      <c r="IG701" s="76"/>
      <c r="IH701" s="76"/>
      <c r="II701" s="76"/>
      <c r="IJ701" s="76"/>
      <c r="IK701" s="76"/>
      <c r="IL701" s="76"/>
      <c r="IM701" s="76"/>
      <c r="IN701" s="76"/>
      <c r="IO701" s="76"/>
      <c r="IP701" s="76"/>
      <c r="IQ701" s="76"/>
      <c r="IR701" s="76"/>
      <c r="IS701" s="76"/>
      <c r="IT701" s="76"/>
      <c r="IU701" s="76"/>
      <c r="IV701" s="76"/>
    </row>
    <row r="702" spans="1:256" s="70" customFormat="1" ht="90">
      <c r="A702" s="178" t="s">
        <v>1318</v>
      </c>
      <c r="B702" s="163" t="s">
        <v>1316</v>
      </c>
      <c r="C702" s="174" t="s">
        <v>1319</v>
      </c>
      <c r="D702" s="179" t="s">
        <v>1320</v>
      </c>
      <c r="E702" s="174" t="s">
        <v>1321</v>
      </c>
      <c r="F702" s="74">
        <v>0.82000000000000006</v>
      </c>
      <c r="G702" s="73" t="s">
        <v>2187</v>
      </c>
      <c r="H702" s="75">
        <v>73.558999999999997</v>
      </c>
      <c r="I702" s="75">
        <v>18.183333333333334</v>
      </c>
      <c r="J702" s="75">
        <v>4.5642857142857149</v>
      </c>
      <c r="K702" s="71">
        <v>0</v>
      </c>
      <c r="L702" s="71">
        <v>0</v>
      </c>
      <c r="M702" s="75">
        <v>4.03</v>
      </c>
      <c r="N702" s="73">
        <v>627.25</v>
      </c>
      <c r="O702" s="75">
        <v>2.7520000000000002</v>
      </c>
      <c r="P702" s="73">
        <v>22.09</v>
      </c>
      <c r="Q702" s="73">
        <v>347.66666666666669</v>
      </c>
      <c r="R702" s="73">
        <v>322.99250000000001</v>
      </c>
      <c r="S702" s="73">
        <v>53.75</v>
      </c>
      <c r="T702" s="74">
        <v>0.77</v>
      </c>
      <c r="U702" s="74">
        <v>0.17790928074245937</v>
      </c>
      <c r="V702" s="73">
        <v>43.32987451737452</v>
      </c>
      <c r="W702" s="73">
        <v>43.32987451737452</v>
      </c>
      <c r="X702" s="73" t="s">
        <v>125</v>
      </c>
      <c r="Y702" s="73"/>
      <c r="Z702" s="73">
        <v>7.4015444015444025</v>
      </c>
      <c r="AA702" s="73"/>
      <c r="AB702" s="74"/>
      <c r="AC702" s="74"/>
      <c r="AD702" s="74">
        <v>0.01</v>
      </c>
      <c r="AE702" s="74">
        <v>0.04</v>
      </c>
      <c r="AF702" s="75">
        <v>5.3841393250260481</v>
      </c>
      <c r="AG702" s="75">
        <v>1.7511233336549696</v>
      </c>
      <c r="AH702" s="75">
        <v>3.6330159913710784</v>
      </c>
      <c r="AI702" s="72">
        <v>0.29564569348215208</v>
      </c>
      <c r="AJ702" s="73"/>
      <c r="AK702" s="71" t="s">
        <v>120</v>
      </c>
    </row>
    <row r="703" spans="1:256" s="41" customFormat="1" ht="8.25">
      <c r="A703" s="197" t="s">
        <v>112</v>
      </c>
      <c r="B703" s="193"/>
      <c r="C703" s="193"/>
      <c r="D703" s="194"/>
      <c r="E703" s="181"/>
      <c r="F703" s="43"/>
      <c r="G703" s="34"/>
      <c r="H703" s="44">
        <v>5.7907367598797164</v>
      </c>
      <c r="I703" s="44">
        <v>4.4830287381040321</v>
      </c>
      <c r="J703" s="44">
        <v>2.862981296614056</v>
      </c>
      <c r="K703" s="44"/>
      <c r="L703" s="44"/>
      <c r="M703" s="44">
        <v>0.99699548644915847</v>
      </c>
      <c r="N703" s="34">
        <v>311.9555256763374</v>
      </c>
      <c r="O703" s="44">
        <v>1.5698312011168585</v>
      </c>
      <c r="P703" s="34"/>
      <c r="Q703" s="34">
        <v>123.38692529329573</v>
      </c>
      <c r="R703" s="34">
        <v>119.01532208781637</v>
      </c>
      <c r="S703" s="34">
        <v>6.6017674401127868</v>
      </c>
      <c r="T703" s="43" t="s">
        <v>2186</v>
      </c>
      <c r="U703" s="43"/>
      <c r="V703" s="34"/>
      <c r="W703" s="34"/>
      <c r="X703" s="34"/>
      <c r="Y703" s="34"/>
      <c r="Z703" s="34"/>
      <c r="AA703" s="34"/>
      <c r="AB703" s="34"/>
      <c r="AC703" s="43"/>
      <c r="AD703" s="43"/>
      <c r="AE703" s="43"/>
      <c r="AF703" s="43"/>
      <c r="AG703" s="43"/>
      <c r="AH703" s="43"/>
      <c r="AI703" s="42"/>
      <c r="AJ703" s="34"/>
      <c r="AK703" s="44"/>
    </row>
    <row r="704" spans="1:256" s="33" customFormat="1" ht="8.25">
      <c r="A704" s="198" t="s">
        <v>113</v>
      </c>
      <c r="B704" s="195"/>
      <c r="C704" s="195"/>
      <c r="D704" s="196"/>
      <c r="E704" s="171"/>
      <c r="F704" s="34"/>
      <c r="G704" s="34"/>
      <c r="H704" s="34">
        <v>10</v>
      </c>
      <c r="I704" s="34">
        <v>6</v>
      </c>
      <c r="J704" s="34">
        <v>7</v>
      </c>
      <c r="K704" s="34"/>
      <c r="L704" s="34">
        <v>1</v>
      </c>
      <c r="M704" s="34">
        <v>6</v>
      </c>
      <c r="N704" s="34">
        <v>4</v>
      </c>
      <c r="O704" s="34">
        <v>5</v>
      </c>
      <c r="P704" s="34">
        <v>1</v>
      </c>
      <c r="Q704" s="34">
        <v>3</v>
      </c>
      <c r="R704" s="34">
        <v>4</v>
      </c>
      <c r="S704" s="34">
        <v>4</v>
      </c>
      <c r="T704" s="34">
        <v>2</v>
      </c>
      <c r="U704" s="34">
        <v>1</v>
      </c>
      <c r="V704" s="34"/>
      <c r="W704" s="34">
        <v>1</v>
      </c>
      <c r="X704" s="34">
        <v>1</v>
      </c>
      <c r="Y704" s="34"/>
      <c r="Z704" s="34">
        <v>1</v>
      </c>
      <c r="AA704" s="34"/>
      <c r="AB704" s="34"/>
      <c r="AC704" s="34"/>
      <c r="AD704" s="34">
        <v>1</v>
      </c>
      <c r="AE704" s="34">
        <v>1</v>
      </c>
      <c r="AF704" s="34"/>
      <c r="AG704" s="34">
        <v>1</v>
      </c>
      <c r="AH704" s="34">
        <v>1</v>
      </c>
      <c r="AI704" s="34">
        <v>1</v>
      </c>
      <c r="AJ704" s="34"/>
      <c r="AK704" s="34">
        <v>1</v>
      </c>
    </row>
    <row r="705" spans="1:256" s="53" customFormat="1">
      <c r="A705" s="213" t="s">
        <v>2185</v>
      </c>
      <c r="B705" s="219" t="s">
        <v>2184</v>
      </c>
      <c r="C705" s="220" t="s">
        <v>3508</v>
      </c>
      <c r="D705" s="221"/>
      <c r="E705" s="180" t="s">
        <v>224</v>
      </c>
      <c r="F705" s="30">
        <v>1</v>
      </c>
      <c r="G705" s="85" t="s">
        <v>3049</v>
      </c>
      <c r="H705" s="29">
        <v>48.514573688271604</v>
      </c>
      <c r="I705" s="29">
        <v>15.660923062414266</v>
      </c>
      <c r="J705" s="29">
        <v>6.6994248139070454</v>
      </c>
      <c r="K705" s="88">
        <v>21.7</v>
      </c>
      <c r="L705" s="88">
        <v>5</v>
      </c>
      <c r="M705" s="29">
        <v>2.070389231824417</v>
      </c>
      <c r="N705" s="28">
        <v>47.656797839506176</v>
      </c>
      <c r="O705" s="29">
        <v>2.4684037367380935</v>
      </c>
      <c r="P705" s="28">
        <v>73.490812710008683</v>
      </c>
      <c r="Q705" s="28">
        <v>211.28851394080112</v>
      </c>
      <c r="R705" s="28">
        <v>295.66999538358442</v>
      </c>
      <c r="S705" s="28">
        <v>345.04052650828709</v>
      </c>
      <c r="T705" s="30">
        <v>1.9586537070415171</v>
      </c>
      <c r="U705" s="30">
        <v>0.52249710827791773</v>
      </c>
      <c r="V705" s="28">
        <v>34</v>
      </c>
      <c r="W705" s="28">
        <v>23</v>
      </c>
      <c r="X705" s="28" t="s">
        <v>1701</v>
      </c>
      <c r="Y705" s="28"/>
      <c r="Z705" s="28">
        <v>121.20916851851851</v>
      </c>
      <c r="AA705" s="28"/>
      <c r="AB705" s="29">
        <v>0.2</v>
      </c>
      <c r="AC705" s="30" t="s">
        <v>140</v>
      </c>
      <c r="AD705" s="30">
        <v>0.24</v>
      </c>
      <c r="AE705" s="30">
        <v>0.15</v>
      </c>
      <c r="AF705" s="28" t="s">
        <v>713</v>
      </c>
      <c r="AG705" s="29">
        <v>1.9540144032921813</v>
      </c>
      <c r="AH705" s="28"/>
      <c r="AI705" s="54">
        <v>0.18</v>
      </c>
      <c r="AJ705" s="28">
        <v>15</v>
      </c>
      <c r="AK705" s="29">
        <v>5.2</v>
      </c>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c r="BH705" s="15"/>
      <c r="BI705" s="15"/>
      <c r="BJ705" s="15"/>
      <c r="BK705" s="15"/>
      <c r="BL705" s="15"/>
      <c r="BM705" s="15"/>
      <c r="BN705" s="15"/>
      <c r="BO705" s="15"/>
      <c r="BP705" s="15"/>
      <c r="BQ705" s="15"/>
      <c r="BR705" s="15"/>
      <c r="BS705" s="15"/>
      <c r="BT705" s="15"/>
      <c r="BU705" s="15"/>
      <c r="BV705" s="15"/>
      <c r="BW705" s="15"/>
      <c r="BX705" s="15"/>
      <c r="BY705" s="15"/>
      <c r="BZ705" s="15"/>
      <c r="CA705" s="15"/>
      <c r="CB705" s="15"/>
      <c r="CC705" s="15"/>
      <c r="CD705" s="15"/>
      <c r="CE705" s="15"/>
      <c r="CF705" s="15"/>
      <c r="CG705" s="15"/>
      <c r="CH705" s="15"/>
      <c r="CI705" s="15"/>
      <c r="CJ705" s="15"/>
      <c r="CK705" s="15"/>
      <c r="CL705" s="15"/>
      <c r="CM705" s="15"/>
      <c r="CN705" s="15"/>
      <c r="CO705" s="15"/>
      <c r="CP705" s="15"/>
      <c r="CQ705" s="15"/>
      <c r="CR705" s="15"/>
      <c r="CS705" s="15"/>
      <c r="CT705" s="15"/>
      <c r="CU705" s="15"/>
      <c r="CV705" s="15"/>
      <c r="CW705" s="15"/>
      <c r="CX705" s="15"/>
      <c r="CY705" s="15"/>
      <c r="CZ705" s="15"/>
      <c r="DA705" s="15"/>
      <c r="DB705" s="15"/>
      <c r="DC705" s="15"/>
      <c r="DD705" s="15"/>
      <c r="DE705" s="15"/>
      <c r="DF705" s="15"/>
      <c r="DG705" s="15"/>
      <c r="DH705" s="15"/>
      <c r="DI705" s="15"/>
      <c r="DJ705" s="15"/>
      <c r="DK705" s="15"/>
      <c r="DL705" s="15"/>
      <c r="DM705" s="15"/>
      <c r="DN705" s="15"/>
      <c r="DO705" s="15"/>
      <c r="DP705" s="15"/>
      <c r="DQ705" s="15"/>
      <c r="DR705" s="15"/>
      <c r="DS705" s="15"/>
      <c r="DT705" s="15"/>
      <c r="DU705" s="15"/>
      <c r="DV705" s="15"/>
      <c r="DW705" s="15"/>
      <c r="DX705" s="15"/>
      <c r="DY705" s="15"/>
      <c r="DZ705" s="15"/>
      <c r="EA705" s="15"/>
      <c r="EB705" s="15"/>
      <c r="EC705" s="15"/>
      <c r="ED705" s="15"/>
      <c r="EE705" s="15"/>
      <c r="EF705" s="15"/>
      <c r="EG705" s="15"/>
      <c r="EH705" s="15"/>
      <c r="EI705" s="15"/>
      <c r="EJ705" s="15"/>
      <c r="EK705" s="15"/>
      <c r="EL705" s="15"/>
      <c r="EM705" s="15"/>
      <c r="EN705" s="15"/>
      <c r="EO705" s="15"/>
      <c r="EP705" s="15"/>
      <c r="EQ705" s="15"/>
      <c r="ER705" s="15"/>
      <c r="ES705" s="15"/>
      <c r="ET705" s="15"/>
      <c r="EU705" s="15"/>
      <c r="EV705" s="15"/>
      <c r="EW705" s="15"/>
      <c r="EX705" s="15"/>
      <c r="EY705" s="15"/>
      <c r="EZ705" s="15"/>
      <c r="FA705" s="15"/>
      <c r="FB705" s="15"/>
      <c r="FC705" s="15"/>
      <c r="FD705" s="15"/>
      <c r="FE705" s="15"/>
      <c r="FF705" s="15"/>
      <c r="FG705" s="15"/>
      <c r="FH705" s="15"/>
      <c r="FI705" s="15"/>
      <c r="FJ705" s="15"/>
      <c r="FK705" s="15"/>
      <c r="FL705" s="15"/>
      <c r="FM705" s="15"/>
      <c r="FN705" s="15"/>
      <c r="FO705" s="15"/>
      <c r="FP705" s="15"/>
      <c r="FQ705" s="15"/>
      <c r="FR705" s="15"/>
      <c r="FS705" s="15"/>
      <c r="FT705" s="15"/>
      <c r="FU705" s="15"/>
      <c r="FV705" s="15"/>
      <c r="FW705" s="15"/>
      <c r="FX705" s="15"/>
      <c r="FY705" s="15"/>
      <c r="FZ705" s="15"/>
      <c r="GA705" s="15"/>
      <c r="GB705" s="15"/>
      <c r="GC705" s="15"/>
      <c r="GD705" s="15"/>
      <c r="GE705" s="15"/>
      <c r="GF705" s="15"/>
      <c r="GG705" s="15"/>
      <c r="GH705" s="15"/>
      <c r="GI705" s="15"/>
      <c r="GJ705" s="15"/>
      <c r="GK705" s="15"/>
      <c r="GL705" s="15"/>
      <c r="GM705" s="15"/>
      <c r="GN705" s="15"/>
      <c r="GO705" s="15"/>
      <c r="GP705" s="15"/>
      <c r="GQ705" s="15"/>
      <c r="GR705" s="15"/>
      <c r="GS705" s="15"/>
      <c r="GT705" s="15"/>
      <c r="GU705" s="15"/>
      <c r="GV705" s="15"/>
      <c r="GW705" s="15"/>
      <c r="GX705" s="15"/>
      <c r="GY705" s="15"/>
      <c r="GZ705" s="15"/>
      <c r="HA705" s="15"/>
      <c r="HB705" s="15"/>
      <c r="HC705" s="15"/>
      <c r="HD705" s="15"/>
      <c r="HE705" s="15"/>
      <c r="HF705" s="15"/>
      <c r="HG705" s="15"/>
      <c r="HH705" s="15"/>
      <c r="HI705" s="15"/>
      <c r="HJ705" s="15"/>
      <c r="HK705" s="15"/>
      <c r="HL705" s="15"/>
      <c r="HM705" s="15"/>
      <c r="HN705" s="15"/>
      <c r="HO705" s="15"/>
      <c r="HP705" s="15"/>
      <c r="HQ705" s="15"/>
      <c r="HR705" s="15"/>
      <c r="HS705" s="15"/>
      <c r="HT705" s="15"/>
      <c r="HU705" s="15"/>
      <c r="HV705" s="15"/>
      <c r="HW705" s="15"/>
      <c r="HX705" s="15"/>
      <c r="HY705" s="15"/>
      <c r="HZ705" s="15"/>
      <c r="IA705" s="15"/>
      <c r="IB705" s="15"/>
      <c r="IC705" s="15"/>
      <c r="ID705" s="15"/>
      <c r="IE705" s="15"/>
      <c r="IF705" s="15"/>
      <c r="IG705" s="15"/>
      <c r="IH705" s="15"/>
      <c r="II705" s="15"/>
      <c r="IJ705" s="15"/>
      <c r="IK705" s="15"/>
      <c r="IL705" s="15"/>
      <c r="IM705" s="15"/>
      <c r="IN705" s="15"/>
      <c r="IO705" s="15"/>
      <c r="IP705" s="15"/>
      <c r="IQ705" s="15"/>
      <c r="IR705" s="15"/>
      <c r="IS705" s="15"/>
      <c r="IT705" s="15"/>
      <c r="IU705" s="15"/>
      <c r="IV705" s="15"/>
    </row>
    <row r="706" spans="1:256" s="70" customFormat="1" ht="67.5">
      <c r="A706" s="178" t="s">
        <v>1615</v>
      </c>
      <c r="B706" s="163" t="s">
        <v>1616</v>
      </c>
      <c r="C706" s="174" t="s">
        <v>3929</v>
      </c>
      <c r="D706" s="179" t="s">
        <v>2182</v>
      </c>
      <c r="E706" s="174" t="s">
        <v>1284</v>
      </c>
      <c r="F706" s="74"/>
      <c r="G706" s="73" t="s">
        <v>2183</v>
      </c>
      <c r="H706" s="75">
        <v>78.073333333333338</v>
      </c>
      <c r="I706" s="75">
        <v>19.666666666666668</v>
      </c>
      <c r="J706" s="75">
        <v>2.7966666666666669</v>
      </c>
      <c r="K706" s="71">
        <v>0</v>
      </c>
      <c r="L706" s="71">
        <v>0</v>
      </c>
      <c r="M706" s="75">
        <v>1.2221319604836673</v>
      </c>
      <c r="N706" s="73">
        <v>38.177695581151831</v>
      </c>
      <c r="O706" s="75">
        <v>0.90292052364367925</v>
      </c>
      <c r="P706" s="73">
        <v>40.866666666666667</v>
      </c>
      <c r="Q706" s="73">
        <v>164.39923756547842</v>
      </c>
      <c r="R706" s="73">
        <v>267.49084754286082</v>
      </c>
      <c r="S706" s="73">
        <v>50.194383725810177</v>
      </c>
      <c r="T706" s="74">
        <v>0.27333333333333337</v>
      </c>
      <c r="U706" s="74">
        <v>2.0913333333333336E-2</v>
      </c>
      <c r="V706" s="73">
        <v>5.9511946984254358</v>
      </c>
      <c r="W706" s="73">
        <v>5.9511946984254358</v>
      </c>
      <c r="X706" s="73" t="s">
        <v>194</v>
      </c>
      <c r="Y706" s="71"/>
      <c r="Z706" s="73">
        <v>3.0826699326393148</v>
      </c>
      <c r="AA706" s="71"/>
      <c r="AB706" s="75">
        <v>2.1231059829438039</v>
      </c>
      <c r="AC706" s="74">
        <v>0.6905065485649049</v>
      </c>
      <c r="AD706" s="74">
        <v>7.0000000000000007E-2</v>
      </c>
      <c r="AE706" s="74">
        <v>8.7135137545551605E-2</v>
      </c>
      <c r="AF706" s="75">
        <v>4.9000000000000004</v>
      </c>
      <c r="AG706" s="75">
        <v>0.70219125439124275</v>
      </c>
      <c r="AH706" s="75">
        <v>4.2</v>
      </c>
      <c r="AI706" s="72">
        <v>0.19600000000000001</v>
      </c>
      <c r="AJ706" s="73">
        <v>15.990809929546025</v>
      </c>
      <c r="AK706" s="71" t="s">
        <v>120</v>
      </c>
    </row>
    <row r="707" spans="1:256" s="79" customFormat="1" ht="8.25">
      <c r="A707" s="197" t="s">
        <v>112</v>
      </c>
      <c r="B707" s="193"/>
      <c r="C707" s="193"/>
      <c r="D707" s="194"/>
      <c r="E707" s="193"/>
      <c r="F707" s="78"/>
      <c r="G707" s="77"/>
      <c r="H707" s="82">
        <v>1.1369403385097836</v>
      </c>
      <c r="I707" s="82">
        <v>1.3661747082029303</v>
      </c>
      <c r="J707" s="82">
        <v>0.38475100173142157</v>
      </c>
      <c r="K707" s="80"/>
      <c r="L707" s="80"/>
      <c r="M707" s="82"/>
      <c r="N707" s="77"/>
      <c r="O707" s="82"/>
      <c r="P707" s="77">
        <v>1.8701425970586967</v>
      </c>
      <c r="Q707" s="77"/>
      <c r="R707" s="77"/>
      <c r="S707" s="77"/>
      <c r="T707" s="78">
        <v>5.7735026918962401E-2</v>
      </c>
      <c r="U707" s="78">
        <v>4.5151005895033318E-3</v>
      </c>
      <c r="V707" s="77"/>
      <c r="W707" s="77"/>
      <c r="X707" s="77"/>
      <c r="Y707" s="77"/>
      <c r="Z707" s="77"/>
      <c r="AA707" s="77"/>
      <c r="AB707" s="78"/>
      <c r="AC707" s="78"/>
      <c r="AD707" s="78"/>
      <c r="AE707" s="78"/>
      <c r="AF707" s="82"/>
      <c r="AG707" s="82"/>
      <c r="AH707" s="82"/>
      <c r="AI707" s="81"/>
      <c r="AJ707" s="77"/>
      <c r="AK707" s="80"/>
    </row>
    <row r="708" spans="1:256" s="76" customFormat="1" ht="8.25">
      <c r="A708" s="198" t="s">
        <v>113</v>
      </c>
      <c r="B708" s="195"/>
      <c r="C708" s="195"/>
      <c r="D708" s="196"/>
      <c r="E708" s="195"/>
      <c r="F708" s="78"/>
      <c r="G708" s="77"/>
      <c r="H708" s="77">
        <v>3</v>
      </c>
      <c r="I708" s="77">
        <v>3</v>
      </c>
      <c r="J708" s="77">
        <v>3</v>
      </c>
      <c r="K708" s="77"/>
      <c r="L708" s="77">
        <v>1</v>
      </c>
      <c r="M708" s="77">
        <v>1</v>
      </c>
      <c r="N708" s="77">
        <v>1</v>
      </c>
      <c r="O708" s="77">
        <v>1</v>
      </c>
      <c r="P708" s="77">
        <v>3</v>
      </c>
      <c r="Q708" s="77">
        <v>1</v>
      </c>
      <c r="R708" s="77">
        <v>1</v>
      </c>
      <c r="S708" s="77">
        <v>1</v>
      </c>
      <c r="T708" s="77">
        <v>3</v>
      </c>
      <c r="U708" s="77">
        <v>3</v>
      </c>
      <c r="V708" s="77"/>
      <c r="W708" s="77">
        <v>1</v>
      </c>
      <c r="X708" s="77">
        <v>1</v>
      </c>
      <c r="Y708" s="77"/>
      <c r="Z708" s="77">
        <v>1</v>
      </c>
      <c r="AA708" s="77"/>
      <c r="AB708" s="77">
        <v>1</v>
      </c>
      <c r="AC708" s="77">
        <v>1</v>
      </c>
      <c r="AD708" s="77">
        <v>1</v>
      </c>
      <c r="AE708" s="77">
        <v>1</v>
      </c>
      <c r="AF708" s="77">
        <v>1</v>
      </c>
      <c r="AG708" s="77">
        <v>1</v>
      </c>
      <c r="AH708" s="77">
        <v>1</v>
      </c>
      <c r="AI708" s="77">
        <v>1</v>
      </c>
      <c r="AJ708" s="77">
        <v>1</v>
      </c>
      <c r="AK708" s="77">
        <v>1</v>
      </c>
    </row>
    <row r="709" spans="1:256" s="83" customFormat="1" ht="67.5">
      <c r="A709" s="175" t="s">
        <v>1617</v>
      </c>
      <c r="B709" s="188" t="s">
        <v>1619</v>
      </c>
      <c r="C709" s="173" t="s">
        <v>1618</v>
      </c>
      <c r="D709" s="186" t="s">
        <v>2182</v>
      </c>
      <c r="E709" s="173" t="s">
        <v>1284</v>
      </c>
      <c r="F709" s="86"/>
      <c r="G709" s="85" t="s">
        <v>2181</v>
      </c>
      <c r="H709" s="88">
        <v>75.149999999999991</v>
      </c>
      <c r="I709" s="88">
        <v>21.386666666666667</v>
      </c>
      <c r="J709" s="88">
        <v>4.8866666666666667</v>
      </c>
      <c r="K709" s="84">
        <v>0</v>
      </c>
      <c r="L709" s="84">
        <v>0</v>
      </c>
      <c r="M709" s="88">
        <v>1.3850705024940322</v>
      </c>
      <c r="N709" s="85">
        <v>43.267668068939962</v>
      </c>
      <c r="O709" s="88">
        <v>1.0233007758837993</v>
      </c>
      <c r="P709" s="85">
        <v>45.190000000000005</v>
      </c>
      <c r="Q709" s="85">
        <v>186.31746975534242</v>
      </c>
      <c r="R709" s="85">
        <v>303.15358291760845</v>
      </c>
      <c r="S709" s="85">
        <v>56.886459512908949</v>
      </c>
      <c r="T709" s="86">
        <v>0.27333333333333332</v>
      </c>
      <c r="U709" s="86">
        <v>1.9206666666666667E-2</v>
      </c>
      <c r="V709" s="85">
        <v>10.398631022516913</v>
      </c>
      <c r="W709" s="85">
        <v>10.398631022516913</v>
      </c>
      <c r="X709" s="84" t="s">
        <v>494</v>
      </c>
      <c r="Y709" s="84"/>
      <c r="Z709" s="85">
        <v>5.3864053888548691</v>
      </c>
      <c r="AA709" s="84"/>
      <c r="AB709" s="88">
        <v>3.7097418009482914</v>
      </c>
      <c r="AC709" s="86">
        <v>1.2065346843815856</v>
      </c>
      <c r="AD709" s="86">
        <v>0.08</v>
      </c>
      <c r="AE709" s="86">
        <v>9.8752272788398834E-2</v>
      </c>
      <c r="AF709" s="88">
        <v>5.6</v>
      </c>
      <c r="AG709" s="88">
        <v>0.7958096384139125</v>
      </c>
      <c r="AH709" s="88">
        <v>4.8</v>
      </c>
      <c r="AI709" s="87">
        <v>0.222</v>
      </c>
      <c r="AJ709" s="85">
        <v>18.122755856607736</v>
      </c>
      <c r="AK709" s="86" t="s">
        <v>120</v>
      </c>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0"/>
      <c r="DD709" s="70"/>
      <c r="DE709" s="70"/>
      <c r="DF709" s="70"/>
      <c r="DG709" s="70"/>
      <c r="DH709" s="70"/>
      <c r="DI709" s="70"/>
      <c r="DJ709" s="70"/>
      <c r="DK709" s="70"/>
      <c r="DL709" s="70"/>
      <c r="DM709" s="70"/>
      <c r="DN709" s="70"/>
      <c r="DO709" s="70"/>
      <c r="DP709" s="70"/>
      <c r="DQ709" s="70"/>
      <c r="DR709" s="70"/>
      <c r="DS709" s="70"/>
      <c r="DT709" s="70"/>
      <c r="DU709" s="70"/>
      <c r="DV709" s="70"/>
      <c r="DW709" s="70"/>
      <c r="DX709" s="70"/>
      <c r="DY709" s="70"/>
      <c r="DZ709" s="70"/>
      <c r="EA709" s="70"/>
      <c r="EB709" s="70"/>
      <c r="EC709" s="70"/>
      <c r="ED709" s="70"/>
      <c r="EE709" s="70"/>
      <c r="EF709" s="70"/>
      <c r="EG709" s="70"/>
      <c r="EH709" s="70"/>
      <c r="EI709" s="70"/>
      <c r="EJ709" s="70"/>
      <c r="EK709" s="70"/>
      <c r="EL709" s="70"/>
      <c r="EM709" s="70"/>
      <c r="EN709" s="70"/>
      <c r="EO709" s="70"/>
      <c r="EP709" s="70"/>
      <c r="EQ709" s="70"/>
      <c r="ER709" s="70"/>
      <c r="ES709" s="70"/>
      <c r="ET709" s="70"/>
      <c r="EU709" s="70"/>
      <c r="EV709" s="70"/>
      <c r="EW709" s="70"/>
      <c r="EX709" s="70"/>
      <c r="EY709" s="70"/>
      <c r="EZ709" s="70"/>
      <c r="FA709" s="70"/>
      <c r="FB709" s="70"/>
      <c r="FC709" s="70"/>
      <c r="FD709" s="70"/>
      <c r="FE709" s="70"/>
      <c r="FF709" s="70"/>
      <c r="FG709" s="70"/>
      <c r="FH709" s="70"/>
      <c r="FI709" s="70"/>
      <c r="FJ709" s="70"/>
      <c r="FK709" s="70"/>
      <c r="FL709" s="70"/>
      <c r="FM709" s="70"/>
      <c r="FN709" s="70"/>
      <c r="FO709" s="70"/>
      <c r="FP709" s="70"/>
      <c r="FQ709" s="70"/>
      <c r="FR709" s="70"/>
      <c r="FS709" s="70"/>
      <c r="FT709" s="70"/>
      <c r="FU709" s="70"/>
      <c r="FV709" s="70"/>
      <c r="FW709" s="70"/>
      <c r="FX709" s="70"/>
      <c r="FY709" s="70"/>
      <c r="FZ709" s="70"/>
      <c r="GA709" s="70"/>
      <c r="GB709" s="70"/>
      <c r="GC709" s="70"/>
      <c r="GD709" s="70"/>
      <c r="GE709" s="70"/>
      <c r="GF709" s="70"/>
      <c r="GG709" s="70"/>
      <c r="GH709" s="70"/>
      <c r="GI709" s="70"/>
      <c r="GJ709" s="70"/>
      <c r="GK709" s="70"/>
      <c r="GL709" s="70"/>
      <c r="GM709" s="70"/>
      <c r="GN709" s="70"/>
      <c r="GO709" s="70"/>
      <c r="GP709" s="70"/>
      <c r="GQ709" s="70"/>
      <c r="GR709" s="70"/>
      <c r="GS709" s="70"/>
      <c r="GT709" s="70"/>
      <c r="GU709" s="70"/>
      <c r="GV709" s="70"/>
      <c r="GW709" s="70"/>
      <c r="GX709" s="70"/>
      <c r="GY709" s="70"/>
      <c r="GZ709" s="70"/>
      <c r="HA709" s="70"/>
      <c r="HB709" s="70"/>
      <c r="HC709" s="70"/>
      <c r="HD709" s="70"/>
      <c r="HE709" s="70"/>
      <c r="HF709" s="70"/>
      <c r="HG709" s="70"/>
      <c r="HH709" s="70"/>
      <c r="HI709" s="70"/>
      <c r="HJ709" s="70"/>
      <c r="HK709" s="70"/>
      <c r="HL709" s="70"/>
      <c r="HM709" s="70"/>
      <c r="HN709" s="70"/>
      <c r="HO709" s="70"/>
      <c r="HP709" s="70"/>
      <c r="HQ709" s="70"/>
      <c r="HR709" s="70"/>
      <c r="HS709" s="70"/>
      <c r="HT709" s="70"/>
      <c r="HU709" s="70"/>
      <c r="HV709" s="70"/>
      <c r="HW709" s="70"/>
      <c r="HX709" s="70"/>
      <c r="HY709" s="70"/>
      <c r="HZ709" s="70"/>
      <c r="IA709" s="70"/>
      <c r="IB709" s="70"/>
      <c r="IC709" s="70"/>
      <c r="ID709" s="70"/>
      <c r="IE709" s="70"/>
      <c r="IF709" s="70"/>
      <c r="IG709" s="70"/>
      <c r="IH709" s="70"/>
      <c r="II709" s="70"/>
      <c r="IJ709" s="70"/>
      <c r="IK709" s="70"/>
      <c r="IL709" s="70"/>
      <c r="IM709" s="70"/>
      <c r="IN709" s="70"/>
      <c r="IO709" s="70"/>
      <c r="IP709" s="70"/>
      <c r="IQ709" s="70"/>
      <c r="IR709" s="70"/>
      <c r="IS709" s="70"/>
      <c r="IT709" s="70"/>
      <c r="IU709" s="70"/>
      <c r="IV709" s="70"/>
    </row>
    <row r="710" spans="1:256" s="35" customFormat="1" ht="8.25">
      <c r="A710" s="176" t="s">
        <v>112</v>
      </c>
      <c r="B710" s="189"/>
      <c r="C710" s="189"/>
      <c r="D710" s="190"/>
      <c r="E710" s="172"/>
      <c r="F710" s="39"/>
      <c r="G710" s="25"/>
      <c r="H710" s="40">
        <v>1.723745920952698</v>
      </c>
      <c r="I710" s="40">
        <v>2.2101206603562291</v>
      </c>
      <c r="J710" s="40">
        <v>0.4652239604033036</v>
      </c>
      <c r="K710" s="40"/>
      <c r="L710" s="40"/>
      <c r="M710" s="40"/>
      <c r="N710" s="25"/>
      <c r="O710" s="40"/>
      <c r="P710" s="25">
        <v>12.029044018541091</v>
      </c>
      <c r="Q710" s="25"/>
      <c r="R710" s="25"/>
      <c r="S710" s="25"/>
      <c r="T710" s="39">
        <v>8.3864970836060926E-2</v>
      </c>
      <c r="U710" s="39">
        <v>9.6357165448830648E-3</v>
      </c>
      <c r="V710" s="25"/>
      <c r="W710" s="25"/>
      <c r="X710" s="25"/>
      <c r="Y710" s="25"/>
      <c r="Z710" s="25"/>
      <c r="AA710" s="25"/>
      <c r="AB710" s="25"/>
      <c r="AC710" s="39"/>
      <c r="AD710" s="39"/>
      <c r="AE710" s="39"/>
      <c r="AF710" s="39"/>
      <c r="AG710" s="39"/>
      <c r="AH710" s="39"/>
      <c r="AI710" s="95"/>
      <c r="AJ710" s="25"/>
      <c r="AK710" s="40"/>
      <c r="AL710" s="41"/>
      <c r="AM710" s="41"/>
      <c r="AN710" s="41"/>
      <c r="AO710" s="41"/>
      <c r="AP710" s="41"/>
      <c r="AQ710" s="41"/>
      <c r="AR710" s="41"/>
      <c r="AS710" s="41"/>
      <c r="AT710" s="41"/>
      <c r="AU710" s="41"/>
      <c r="AV710" s="41"/>
      <c r="AW710" s="41"/>
      <c r="AX710" s="41"/>
      <c r="AY710" s="41"/>
      <c r="AZ710" s="41"/>
      <c r="BA710" s="41"/>
      <c r="BB710" s="41"/>
      <c r="BC710" s="41"/>
      <c r="BD710" s="41"/>
      <c r="BE710" s="41"/>
      <c r="BF710" s="41"/>
      <c r="BG710" s="41"/>
      <c r="BH710" s="41"/>
      <c r="BI710" s="41"/>
      <c r="BJ710" s="41"/>
      <c r="BK710" s="41"/>
      <c r="BL710" s="41"/>
      <c r="BM710" s="41"/>
      <c r="BN710" s="41"/>
      <c r="BO710" s="41"/>
      <c r="BP710" s="41"/>
      <c r="BQ710" s="41"/>
      <c r="BR710" s="41"/>
      <c r="BS710" s="41"/>
      <c r="BT710" s="41"/>
      <c r="BU710" s="41"/>
      <c r="BV710" s="41"/>
      <c r="BW710" s="41"/>
      <c r="BX710" s="41"/>
      <c r="BY710" s="41"/>
      <c r="BZ710" s="41"/>
      <c r="CA710" s="41"/>
      <c r="CB710" s="41"/>
      <c r="CC710" s="41"/>
      <c r="CD710" s="41"/>
      <c r="CE710" s="41"/>
      <c r="CF710" s="41"/>
      <c r="CG710" s="41"/>
      <c r="CH710" s="41"/>
      <c r="CI710" s="41"/>
      <c r="CJ710" s="41"/>
      <c r="CK710" s="41"/>
      <c r="CL710" s="41"/>
      <c r="CM710" s="41"/>
      <c r="CN710" s="41"/>
      <c r="CO710" s="41"/>
      <c r="CP710" s="41"/>
      <c r="CQ710" s="41"/>
      <c r="CR710" s="41"/>
      <c r="CS710" s="41"/>
      <c r="CT710" s="41"/>
      <c r="CU710" s="41"/>
      <c r="CV710" s="41"/>
      <c r="CW710" s="41"/>
      <c r="CX710" s="41"/>
      <c r="CY710" s="41"/>
      <c r="CZ710" s="41"/>
      <c r="DA710" s="41"/>
      <c r="DB710" s="41"/>
      <c r="DC710" s="41"/>
      <c r="DD710" s="41"/>
      <c r="DE710" s="41"/>
      <c r="DF710" s="41"/>
      <c r="DG710" s="41"/>
      <c r="DH710" s="41"/>
      <c r="DI710" s="41"/>
      <c r="DJ710" s="41"/>
      <c r="DK710" s="41"/>
      <c r="DL710" s="41"/>
      <c r="DM710" s="41"/>
      <c r="DN710" s="41"/>
      <c r="DO710" s="41"/>
      <c r="DP710" s="41"/>
      <c r="DQ710" s="41"/>
      <c r="DR710" s="41"/>
      <c r="DS710" s="41"/>
      <c r="DT710" s="41"/>
      <c r="DU710" s="41"/>
      <c r="DV710" s="41"/>
      <c r="DW710" s="41"/>
      <c r="DX710" s="41"/>
      <c r="DY710" s="41"/>
      <c r="DZ710" s="41"/>
      <c r="EA710" s="41"/>
      <c r="EB710" s="41"/>
      <c r="EC710" s="41"/>
      <c r="ED710" s="41"/>
      <c r="EE710" s="41"/>
      <c r="EF710" s="41"/>
      <c r="EG710" s="41"/>
      <c r="EH710" s="41"/>
      <c r="EI710" s="41"/>
      <c r="EJ710" s="41"/>
      <c r="EK710" s="41"/>
      <c r="EL710" s="41"/>
      <c r="EM710" s="41"/>
      <c r="EN710" s="41"/>
      <c r="EO710" s="41"/>
      <c r="EP710" s="41"/>
      <c r="EQ710" s="41"/>
      <c r="ER710" s="41"/>
      <c r="ES710" s="41"/>
      <c r="ET710" s="41"/>
      <c r="EU710" s="41"/>
      <c r="EV710" s="41"/>
      <c r="EW710" s="41"/>
      <c r="EX710" s="41"/>
      <c r="EY710" s="41"/>
      <c r="EZ710" s="41"/>
      <c r="FA710" s="41"/>
      <c r="FB710" s="41"/>
      <c r="FC710" s="41"/>
      <c r="FD710" s="41"/>
      <c r="FE710" s="41"/>
      <c r="FF710" s="41"/>
      <c r="FG710" s="41"/>
      <c r="FH710" s="41"/>
      <c r="FI710" s="41"/>
      <c r="FJ710" s="41"/>
      <c r="FK710" s="41"/>
      <c r="FL710" s="41"/>
      <c r="FM710" s="41"/>
      <c r="FN710" s="41"/>
      <c r="FO710" s="41"/>
      <c r="FP710" s="41"/>
      <c r="FQ710" s="41"/>
      <c r="FR710" s="41"/>
      <c r="FS710" s="41"/>
      <c r="FT710" s="41"/>
      <c r="FU710" s="41"/>
      <c r="FV710" s="41"/>
      <c r="FW710" s="41"/>
      <c r="FX710" s="41"/>
      <c r="FY710" s="41"/>
      <c r="FZ710" s="41"/>
      <c r="GA710" s="41"/>
      <c r="GB710" s="41"/>
      <c r="GC710" s="41"/>
      <c r="GD710" s="41"/>
      <c r="GE710" s="41"/>
      <c r="GF710" s="41"/>
      <c r="GG710" s="41"/>
      <c r="GH710" s="41"/>
      <c r="GI710" s="41"/>
      <c r="GJ710" s="41"/>
      <c r="GK710" s="41"/>
      <c r="GL710" s="41"/>
      <c r="GM710" s="41"/>
      <c r="GN710" s="41"/>
      <c r="GO710" s="41"/>
      <c r="GP710" s="41"/>
      <c r="GQ710" s="41"/>
      <c r="GR710" s="41"/>
      <c r="GS710" s="41"/>
      <c r="GT710" s="41"/>
      <c r="GU710" s="41"/>
      <c r="GV710" s="41"/>
      <c r="GW710" s="41"/>
      <c r="GX710" s="41"/>
      <c r="GY710" s="41"/>
      <c r="GZ710" s="41"/>
      <c r="HA710" s="41"/>
      <c r="HB710" s="41"/>
      <c r="HC710" s="41"/>
      <c r="HD710" s="41"/>
      <c r="HE710" s="41"/>
      <c r="HF710" s="41"/>
      <c r="HG710" s="41"/>
      <c r="HH710" s="41"/>
      <c r="HI710" s="41"/>
      <c r="HJ710" s="41"/>
      <c r="HK710" s="41"/>
      <c r="HL710" s="41"/>
      <c r="HM710" s="41"/>
      <c r="HN710" s="41"/>
      <c r="HO710" s="41"/>
      <c r="HP710" s="41"/>
      <c r="HQ710" s="41"/>
      <c r="HR710" s="41"/>
      <c r="HS710" s="41"/>
      <c r="HT710" s="41"/>
      <c r="HU710" s="41"/>
      <c r="HV710" s="41"/>
      <c r="HW710" s="41"/>
      <c r="HX710" s="41"/>
      <c r="HY710" s="41"/>
      <c r="HZ710" s="41"/>
      <c r="IA710" s="41"/>
      <c r="IB710" s="41"/>
      <c r="IC710" s="41"/>
      <c r="ID710" s="41"/>
      <c r="IE710" s="41"/>
      <c r="IF710" s="41"/>
      <c r="IG710" s="41"/>
      <c r="IH710" s="41"/>
      <c r="II710" s="41"/>
      <c r="IJ710" s="41"/>
      <c r="IK710" s="41"/>
      <c r="IL710" s="41"/>
      <c r="IM710" s="41"/>
      <c r="IN710" s="41"/>
      <c r="IO710" s="41"/>
      <c r="IP710" s="41"/>
      <c r="IQ710" s="41"/>
      <c r="IR710" s="41"/>
      <c r="IS710" s="41"/>
      <c r="IT710" s="41"/>
      <c r="IU710" s="41"/>
      <c r="IV710" s="41"/>
    </row>
    <row r="711" spans="1:256" s="24" customFormat="1" ht="8.25">
      <c r="A711" s="177" t="s">
        <v>113</v>
      </c>
      <c r="B711" s="191"/>
      <c r="C711" s="191"/>
      <c r="D711" s="192"/>
      <c r="E711" s="169"/>
      <c r="F711" s="25"/>
      <c r="G711" s="25"/>
      <c r="H711" s="25">
        <v>3</v>
      </c>
      <c r="I711" s="25">
        <v>3</v>
      </c>
      <c r="J711" s="25">
        <v>3</v>
      </c>
      <c r="K711" s="25"/>
      <c r="L711" s="25">
        <v>1</v>
      </c>
      <c r="M711" s="25">
        <v>1</v>
      </c>
      <c r="N711" s="25">
        <v>1</v>
      </c>
      <c r="O711" s="25">
        <v>1</v>
      </c>
      <c r="P711" s="25">
        <v>3</v>
      </c>
      <c r="Q711" s="25">
        <v>1</v>
      </c>
      <c r="R711" s="25">
        <v>1</v>
      </c>
      <c r="S711" s="25">
        <v>1</v>
      </c>
      <c r="T711" s="25">
        <v>3</v>
      </c>
      <c r="U711" s="25">
        <v>3</v>
      </c>
      <c r="V711" s="25"/>
      <c r="W711" s="25">
        <v>1</v>
      </c>
      <c r="X711" s="25">
        <v>1</v>
      </c>
      <c r="Y711" s="25"/>
      <c r="Z711" s="25">
        <v>1</v>
      </c>
      <c r="AA711" s="25"/>
      <c r="AB711" s="25">
        <v>1</v>
      </c>
      <c r="AC711" s="25">
        <v>1</v>
      </c>
      <c r="AD711" s="25">
        <v>1</v>
      </c>
      <c r="AE711" s="25">
        <v>1</v>
      </c>
      <c r="AF711" s="25"/>
      <c r="AG711" s="25">
        <v>1</v>
      </c>
      <c r="AH711" s="25">
        <v>1</v>
      </c>
      <c r="AI711" s="91">
        <v>1</v>
      </c>
      <c r="AJ711" s="25">
        <v>1</v>
      </c>
      <c r="AK711" s="25">
        <v>1</v>
      </c>
      <c r="AL711" s="33"/>
      <c r="AM711" s="33"/>
      <c r="AN711" s="33"/>
      <c r="AO711" s="33"/>
      <c r="AP711" s="33"/>
      <c r="AQ711" s="33"/>
      <c r="AR711" s="33"/>
      <c r="AS711" s="33"/>
      <c r="AT711" s="33"/>
      <c r="AU711" s="33"/>
      <c r="AV711" s="33"/>
      <c r="AW711" s="33"/>
      <c r="AX711" s="33"/>
      <c r="AY711" s="33"/>
      <c r="AZ711" s="33"/>
      <c r="BA711" s="33"/>
      <c r="BB711" s="33"/>
      <c r="BC711" s="33"/>
      <c r="BD711" s="33"/>
      <c r="BE711" s="33"/>
      <c r="BF711" s="33"/>
      <c r="BG711" s="33"/>
      <c r="BH711" s="33"/>
      <c r="BI711" s="33"/>
      <c r="BJ711" s="33"/>
      <c r="BK711" s="33"/>
      <c r="BL711" s="33"/>
      <c r="BM711" s="33"/>
      <c r="BN711" s="33"/>
      <c r="BO711" s="33"/>
      <c r="BP711" s="33"/>
      <c r="BQ711" s="33"/>
      <c r="BR711" s="33"/>
      <c r="BS711" s="33"/>
      <c r="BT711" s="33"/>
      <c r="BU711" s="33"/>
      <c r="BV711" s="33"/>
      <c r="BW711" s="33"/>
      <c r="BX711" s="33"/>
      <c r="BY711" s="33"/>
      <c r="BZ711" s="33"/>
      <c r="CA711" s="33"/>
      <c r="CB711" s="33"/>
      <c r="CC711" s="33"/>
      <c r="CD711" s="33"/>
      <c r="CE711" s="33"/>
      <c r="CF711" s="33"/>
      <c r="CG711" s="33"/>
      <c r="CH711" s="33"/>
      <c r="CI711" s="33"/>
      <c r="CJ711" s="33"/>
      <c r="CK711" s="33"/>
      <c r="CL711" s="33"/>
      <c r="CM711" s="33"/>
      <c r="CN711" s="33"/>
      <c r="CO711" s="33"/>
      <c r="CP711" s="33"/>
      <c r="CQ711" s="33"/>
      <c r="CR711" s="33"/>
      <c r="CS711" s="33"/>
      <c r="CT711" s="33"/>
      <c r="CU711" s="33"/>
      <c r="CV711" s="33"/>
      <c r="CW711" s="33"/>
      <c r="CX711" s="33"/>
      <c r="CY711" s="33"/>
      <c r="CZ711" s="33"/>
      <c r="DA711" s="33"/>
      <c r="DB711" s="33"/>
      <c r="DC711" s="33"/>
      <c r="DD711" s="33"/>
      <c r="DE711" s="33"/>
      <c r="DF711" s="33"/>
      <c r="DG711" s="33"/>
      <c r="DH711" s="33"/>
      <c r="DI711" s="33"/>
      <c r="DJ711" s="33"/>
      <c r="DK711" s="33"/>
      <c r="DL711" s="33"/>
      <c r="DM711" s="33"/>
      <c r="DN711" s="33"/>
      <c r="DO711" s="33"/>
      <c r="DP711" s="33"/>
      <c r="DQ711" s="33"/>
      <c r="DR711" s="33"/>
      <c r="DS711" s="33"/>
      <c r="DT711" s="33"/>
      <c r="DU711" s="33"/>
      <c r="DV711" s="33"/>
      <c r="DW711" s="33"/>
      <c r="DX711" s="33"/>
      <c r="DY711" s="33"/>
      <c r="DZ711" s="33"/>
      <c r="EA711" s="33"/>
      <c r="EB711" s="33"/>
      <c r="EC711" s="33"/>
      <c r="ED711" s="33"/>
      <c r="EE711" s="33"/>
      <c r="EF711" s="33"/>
      <c r="EG711" s="33"/>
      <c r="EH711" s="33"/>
      <c r="EI711" s="33"/>
      <c r="EJ711" s="33"/>
      <c r="EK711" s="33"/>
      <c r="EL711" s="33"/>
      <c r="EM711" s="33"/>
      <c r="EN711" s="33"/>
      <c r="EO711" s="33"/>
      <c r="EP711" s="33"/>
      <c r="EQ711" s="33"/>
      <c r="ER711" s="33"/>
      <c r="ES711" s="33"/>
      <c r="ET711" s="33"/>
      <c r="EU711" s="33"/>
      <c r="EV711" s="33"/>
      <c r="EW711" s="33"/>
      <c r="EX711" s="33"/>
      <c r="EY711" s="33"/>
      <c r="EZ711" s="33"/>
      <c r="FA711" s="33"/>
      <c r="FB711" s="33"/>
      <c r="FC711" s="33"/>
      <c r="FD711" s="33"/>
      <c r="FE711" s="33"/>
      <c r="FF711" s="33"/>
      <c r="FG711" s="33"/>
      <c r="FH711" s="33"/>
      <c r="FI711" s="33"/>
      <c r="FJ711" s="33"/>
      <c r="FK711" s="33"/>
      <c r="FL711" s="33"/>
      <c r="FM711" s="33"/>
      <c r="FN711" s="33"/>
      <c r="FO711" s="33"/>
      <c r="FP711" s="33"/>
      <c r="FQ711" s="33"/>
      <c r="FR711" s="33"/>
      <c r="FS711" s="33"/>
      <c r="FT711" s="33"/>
      <c r="FU711" s="33"/>
      <c r="FV711" s="33"/>
      <c r="FW711" s="33"/>
      <c r="FX711" s="33"/>
      <c r="FY711" s="33"/>
      <c r="FZ711" s="33"/>
      <c r="GA711" s="33"/>
      <c r="GB711" s="33"/>
      <c r="GC711" s="33"/>
      <c r="GD711" s="33"/>
      <c r="GE711" s="33"/>
      <c r="GF711" s="33"/>
      <c r="GG711" s="33"/>
      <c r="GH711" s="33"/>
      <c r="GI711" s="33"/>
      <c r="GJ711" s="33"/>
      <c r="GK711" s="33"/>
      <c r="GL711" s="33"/>
      <c r="GM711" s="33"/>
      <c r="GN711" s="33"/>
      <c r="GO711" s="33"/>
      <c r="GP711" s="33"/>
      <c r="GQ711" s="33"/>
      <c r="GR711" s="33"/>
      <c r="GS711" s="33"/>
      <c r="GT711" s="33"/>
      <c r="GU711" s="33"/>
      <c r="GV711" s="33"/>
      <c r="GW711" s="33"/>
      <c r="GX711" s="33"/>
      <c r="GY711" s="33"/>
      <c r="GZ711" s="33"/>
      <c r="HA711" s="33"/>
      <c r="HB711" s="33"/>
      <c r="HC711" s="33"/>
      <c r="HD711" s="33"/>
      <c r="HE711" s="33"/>
      <c r="HF711" s="33"/>
      <c r="HG711" s="33"/>
      <c r="HH711" s="33"/>
      <c r="HI711" s="33"/>
      <c r="HJ711" s="33"/>
      <c r="HK711" s="33"/>
      <c r="HL711" s="33"/>
      <c r="HM711" s="33"/>
      <c r="HN711" s="33"/>
      <c r="HO711" s="33"/>
      <c r="HP711" s="33"/>
      <c r="HQ711" s="33"/>
      <c r="HR711" s="33"/>
      <c r="HS711" s="33"/>
      <c r="HT711" s="33"/>
      <c r="HU711" s="33"/>
      <c r="HV711" s="33"/>
      <c r="HW711" s="33"/>
      <c r="HX711" s="33"/>
      <c r="HY711" s="33"/>
      <c r="HZ711" s="33"/>
      <c r="IA711" s="33"/>
      <c r="IB711" s="33"/>
      <c r="IC711" s="33"/>
      <c r="ID711" s="33"/>
      <c r="IE711" s="33"/>
      <c r="IF711" s="33"/>
      <c r="IG711" s="33"/>
      <c r="IH711" s="33"/>
      <c r="II711" s="33"/>
      <c r="IJ711" s="33"/>
      <c r="IK711" s="33"/>
      <c r="IL711" s="33"/>
      <c r="IM711" s="33"/>
      <c r="IN711" s="33"/>
      <c r="IO711" s="33"/>
      <c r="IP711" s="33"/>
      <c r="IQ711" s="33"/>
      <c r="IR711" s="33"/>
      <c r="IS711" s="33"/>
      <c r="IT711" s="33"/>
      <c r="IU711" s="33"/>
      <c r="IV711" s="33"/>
    </row>
    <row r="712" spans="1:256" s="70" customFormat="1" ht="56.25">
      <c r="A712" s="178" t="s">
        <v>1344</v>
      </c>
      <c r="B712" s="163" t="s">
        <v>1343</v>
      </c>
      <c r="C712" s="174" t="s">
        <v>1345</v>
      </c>
      <c r="D712" s="179" t="s">
        <v>1346</v>
      </c>
      <c r="E712" s="174" t="s">
        <v>1347</v>
      </c>
      <c r="F712" s="74">
        <v>1</v>
      </c>
      <c r="G712" s="73" t="s">
        <v>2180</v>
      </c>
      <c r="H712" s="75">
        <v>80.402500000000003</v>
      </c>
      <c r="I712" s="75">
        <v>16.12</v>
      </c>
      <c r="J712" s="75">
        <v>3.2099999999999995</v>
      </c>
      <c r="K712" s="71">
        <v>0</v>
      </c>
      <c r="L712" s="71">
        <v>0</v>
      </c>
      <c r="M712" s="75">
        <v>1.5733333333333333</v>
      </c>
      <c r="N712" s="73">
        <v>489.39600000000002</v>
      </c>
      <c r="O712" s="75">
        <v>2.4133333333333331</v>
      </c>
      <c r="P712" s="73">
        <v>26</v>
      </c>
      <c r="Q712" s="73">
        <v>450</v>
      </c>
      <c r="R712" s="73">
        <v>134</v>
      </c>
      <c r="S712" s="73">
        <v>38</v>
      </c>
      <c r="T712" s="74">
        <v>3.1</v>
      </c>
      <c r="U712" s="74">
        <v>0.05</v>
      </c>
      <c r="V712" s="73">
        <v>38.277339285714277</v>
      </c>
      <c r="W712" s="73">
        <v>35.348214285714278</v>
      </c>
      <c r="X712" s="73">
        <v>35.149499999999996</v>
      </c>
      <c r="Y712" s="73"/>
      <c r="Z712" s="73">
        <v>35.149499999999996</v>
      </c>
      <c r="AA712" s="73"/>
      <c r="AB712" s="75">
        <v>2.4368904190403851</v>
      </c>
      <c r="AC712" s="74" t="s">
        <v>1356</v>
      </c>
      <c r="AD712" s="74">
        <v>3.0362106286901669E-2</v>
      </c>
      <c r="AE712" s="74">
        <v>4.7090282537871689E-2</v>
      </c>
      <c r="AF712" s="75">
        <v>3.4869002027280587</v>
      </c>
      <c r="AG712" s="75">
        <v>0.65895873611052236</v>
      </c>
      <c r="AH712" s="75">
        <v>2.8279414666175362</v>
      </c>
      <c r="AI712" s="72">
        <v>0.24259424973187033</v>
      </c>
      <c r="AJ712" s="73">
        <v>7.1573866464314619</v>
      </c>
      <c r="AK712" s="71" t="s">
        <v>120</v>
      </c>
    </row>
    <row r="713" spans="1:256" s="79" customFormat="1" ht="8.25">
      <c r="A713" s="197" t="s">
        <v>112</v>
      </c>
      <c r="B713" s="193"/>
      <c r="C713" s="193"/>
      <c r="D713" s="194"/>
      <c r="E713" s="193"/>
      <c r="F713" s="78"/>
      <c r="G713" s="77"/>
      <c r="H713" s="82">
        <v>1.516737177847979</v>
      </c>
      <c r="I713" s="82"/>
      <c r="J713" s="82">
        <v>0.97349884437527856</v>
      </c>
      <c r="K713" s="80"/>
      <c r="L713" s="80"/>
      <c r="M713" s="82">
        <v>0.4954122862155666</v>
      </c>
      <c r="N713" s="77">
        <v>95.485182515403991</v>
      </c>
      <c r="O713" s="82">
        <v>0.66972631225996615</v>
      </c>
      <c r="P713" s="77"/>
      <c r="Q713" s="77"/>
      <c r="R713" s="77"/>
      <c r="S713" s="77"/>
      <c r="T713" s="78" t="s">
        <v>2179</v>
      </c>
      <c r="U713" s="78"/>
      <c r="V713" s="77"/>
      <c r="W713" s="77"/>
      <c r="X713" s="77"/>
      <c r="Y713" s="77"/>
      <c r="Z713" s="77"/>
      <c r="AA713" s="77"/>
      <c r="AB713" s="78"/>
      <c r="AC713" s="78"/>
      <c r="AD713" s="78"/>
      <c r="AE713" s="78"/>
      <c r="AF713" s="82"/>
      <c r="AG713" s="82"/>
      <c r="AH713" s="82"/>
      <c r="AI713" s="81"/>
      <c r="AJ713" s="77"/>
      <c r="AK713" s="80"/>
    </row>
    <row r="714" spans="1:256" s="76" customFormat="1" ht="8.25">
      <c r="A714" s="198" t="s">
        <v>113</v>
      </c>
      <c r="B714" s="195"/>
      <c r="C714" s="195"/>
      <c r="D714" s="196"/>
      <c r="E714" s="195"/>
      <c r="F714" s="78"/>
      <c r="G714" s="77"/>
      <c r="H714" s="77">
        <v>4</v>
      </c>
      <c r="I714" s="77">
        <v>1</v>
      </c>
      <c r="J714" s="77">
        <v>3</v>
      </c>
      <c r="K714" s="77"/>
      <c r="L714" s="77">
        <v>1</v>
      </c>
      <c r="M714" s="77">
        <v>3</v>
      </c>
      <c r="N714" s="77">
        <v>5</v>
      </c>
      <c r="O714" s="77">
        <v>3</v>
      </c>
      <c r="P714" s="77">
        <v>1</v>
      </c>
      <c r="Q714" s="77">
        <v>1</v>
      </c>
      <c r="R714" s="77">
        <v>1</v>
      </c>
      <c r="S714" s="77">
        <v>1</v>
      </c>
      <c r="T714" s="77">
        <v>2</v>
      </c>
      <c r="U714" s="77">
        <v>1</v>
      </c>
      <c r="V714" s="77"/>
      <c r="W714" s="77">
        <v>1</v>
      </c>
      <c r="X714" s="77">
        <v>1</v>
      </c>
      <c r="Y714" s="77"/>
      <c r="Z714" s="77">
        <v>1</v>
      </c>
      <c r="AA714" s="77"/>
      <c r="AB714" s="77">
        <v>1</v>
      </c>
      <c r="AC714" s="77">
        <v>1</v>
      </c>
      <c r="AD714" s="77">
        <v>1</v>
      </c>
      <c r="AE714" s="77">
        <v>1</v>
      </c>
      <c r="AF714" s="77"/>
      <c r="AG714" s="77">
        <v>1</v>
      </c>
      <c r="AH714" s="77">
        <v>1</v>
      </c>
      <c r="AI714" s="77">
        <v>1</v>
      </c>
      <c r="AJ714" s="77">
        <v>1</v>
      </c>
      <c r="AK714" s="77">
        <v>1</v>
      </c>
    </row>
    <row r="715" spans="1:256" s="83" customFormat="1">
      <c r="A715" s="175" t="s">
        <v>1613</v>
      </c>
      <c r="B715" s="188" t="s">
        <v>2178</v>
      </c>
      <c r="C715" s="173" t="s">
        <v>1614</v>
      </c>
      <c r="D715" s="186"/>
      <c r="E715" s="173" t="s">
        <v>224</v>
      </c>
      <c r="F715" s="86">
        <v>1</v>
      </c>
      <c r="G715" s="85" t="s">
        <v>2177</v>
      </c>
      <c r="H715" s="88">
        <v>79.260050412181386</v>
      </c>
      <c r="I715" s="88">
        <v>7.3602897801046856</v>
      </c>
      <c r="J715" s="88">
        <v>6.1114587726769019</v>
      </c>
      <c r="K715" s="88">
        <v>5.2650147875330733</v>
      </c>
      <c r="L715" s="88">
        <v>0.9</v>
      </c>
      <c r="M715" s="88">
        <v>1.5592869967549914</v>
      </c>
      <c r="N715" s="85">
        <v>215.2905465004996</v>
      </c>
      <c r="O715" s="88">
        <v>1.3334946169695974</v>
      </c>
      <c r="P715" s="85">
        <v>19.667119294027756</v>
      </c>
      <c r="Q715" s="85">
        <v>186.24183103196327</v>
      </c>
      <c r="R715" s="85">
        <v>148.01119401615188</v>
      </c>
      <c r="S715" s="85">
        <v>242.00386592235282</v>
      </c>
      <c r="T715" s="86">
        <v>1.5956413717996811</v>
      </c>
      <c r="U715" s="86">
        <v>0.17865569465087108</v>
      </c>
      <c r="V715" s="85">
        <v>15.478482697647673</v>
      </c>
      <c r="W715" s="85">
        <v>13</v>
      </c>
      <c r="X715" s="84" t="s">
        <v>354</v>
      </c>
      <c r="Y715" s="84"/>
      <c r="Z715" s="85">
        <v>24.123266632136332</v>
      </c>
      <c r="AA715" s="84"/>
      <c r="AB715" s="88">
        <v>0.92849253461326997</v>
      </c>
      <c r="AC715" s="86" t="s">
        <v>3455</v>
      </c>
      <c r="AD715" s="86">
        <v>3.1176333526535937E-2</v>
      </c>
      <c r="AE715" s="86">
        <v>0.05</v>
      </c>
      <c r="AF715" s="88" t="s">
        <v>101</v>
      </c>
      <c r="AG715" s="88">
        <v>0.37696835150010666</v>
      </c>
      <c r="AH715" s="84"/>
      <c r="AI715" s="87">
        <v>0.16500000000000001</v>
      </c>
      <c r="AJ715" s="85">
        <v>7</v>
      </c>
      <c r="AK715" s="88">
        <v>5.3</v>
      </c>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0"/>
      <c r="DD715" s="70"/>
      <c r="DE715" s="70"/>
      <c r="DF715" s="70"/>
      <c r="DG715" s="70"/>
      <c r="DH715" s="70"/>
      <c r="DI715" s="70"/>
      <c r="DJ715" s="70"/>
      <c r="DK715" s="70"/>
      <c r="DL715" s="70"/>
      <c r="DM715" s="70"/>
      <c r="DN715" s="70"/>
      <c r="DO715" s="70"/>
      <c r="DP715" s="70"/>
      <c r="DQ715" s="70"/>
      <c r="DR715" s="70"/>
      <c r="DS715" s="70"/>
      <c r="DT715" s="70"/>
      <c r="DU715" s="70"/>
      <c r="DV715" s="70"/>
      <c r="DW715" s="70"/>
      <c r="DX715" s="70"/>
      <c r="DY715" s="70"/>
      <c r="DZ715" s="70"/>
      <c r="EA715" s="70"/>
      <c r="EB715" s="70"/>
      <c r="EC715" s="70"/>
      <c r="ED715" s="70"/>
      <c r="EE715" s="70"/>
      <c r="EF715" s="70"/>
      <c r="EG715" s="70"/>
      <c r="EH715" s="70"/>
      <c r="EI715" s="70"/>
      <c r="EJ715" s="70"/>
      <c r="EK715" s="70"/>
      <c r="EL715" s="70"/>
      <c r="EM715" s="70"/>
      <c r="EN715" s="70"/>
      <c r="EO715" s="70"/>
      <c r="EP715" s="70"/>
      <c r="EQ715" s="70"/>
      <c r="ER715" s="70"/>
      <c r="ES715" s="70"/>
      <c r="ET715" s="70"/>
      <c r="EU715" s="70"/>
      <c r="EV715" s="70"/>
      <c r="EW715" s="70"/>
      <c r="EX715" s="70"/>
      <c r="EY715" s="70"/>
      <c r="EZ715" s="70"/>
      <c r="FA715" s="70"/>
      <c r="FB715" s="70"/>
      <c r="FC715" s="70"/>
      <c r="FD715" s="70"/>
      <c r="FE715" s="70"/>
      <c r="FF715" s="70"/>
      <c r="FG715" s="70"/>
      <c r="FH715" s="70"/>
      <c r="FI715" s="70"/>
      <c r="FJ715" s="70"/>
      <c r="FK715" s="70"/>
      <c r="FL715" s="70"/>
      <c r="FM715" s="70"/>
      <c r="FN715" s="70"/>
      <c r="FO715" s="70"/>
      <c r="FP715" s="70"/>
      <c r="FQ715" s="70"/>
      <c r="FR715" s="70"/>
      <c r="FS715" s="70"/>
      <c r="FT715" s="70"/>
      <c r="FU715" s="70"/>
      <c r="FV715" s="70"/>
      <c r="FW715" s="70"/>
      <c r="FX715" s="70"/>
      <c r="FY715" s="70"/>
      <c r="FZ715" s="70"/>
      <c r="GA715" s="70"/>
      <c r="GB715" s="70"/>
      <c r="GC715" s="70"/>
      <c r="GD715" s="70"/>
      <c r="GE715" s="70"/>
      <c r="GF715" s="70"/>
      <c r="GG715" s="70"/>
      <c r="GH715" s="70"/>
      <c r="GI715" s="70"/>
      <c r="GJ715" s="70"/>
      <c r="GK715" s="70"/>
      <c r="GL715" s="70"/>
      <c r="GM715" s="70"/>
      <c r="GN715" s="70"/>
      <c r="GO715" s="70"/>
      <c r="GP715" s="70"/>
      <c r="GQ715" s="70"/>
      <c r="GR715" s="70"/>
      <c r="GS715" s="70"/>
      <c r="GT715" s="70"/>
      <c r="GU715" s="70"/>
      <c r="GV715" s="70"/>
      <c r="GW715" s="70"/>
      <c r="GX715" s="70"/>
      <c r="GY715" s="70"/>
      <c r="GZ715" s="70"/>
      <c r="HA715" s="70"/>
      <c r="HB715" s="70"/>
      <c r="HC715" s="70"/>
      <c r="HD715" s="70"/>
      <c r="HE715" s="70"/>
      <c r="HF715" s="70"/>
      <c r="HG715" s="70"/>
      <c r="HH715" s="70"/>
      <c r="HI715" s="70"/>
      <c r="HJ715" s="70"/>
      <c r="HK715" s="70"/>
      <c r="HL715" s="70"/>
      <c r="HM715" s="70"/>
      <c r="HN715" s="70"/>
      <c r="HO715" s="70"/>
      <c r="HP715" s="70"/>
      <c r="HQ715" s="70"/>
      <c r="HR715" s="70"/>
      <c r="HS715" s="70"/>
      <c r="HT715" s="70"/>
      <c r="HU715" s="70"/>
      <c r="HV715" s="70"/>
      <c r="HW715" s="70"/>
      <c r="HX715" s="70"/>
      <c r="HY715" s="70"/>
      <c r="HZ715" s="70"/>
      <c r="IA715" s="70"/>
      <c r="IB715" s="70"/>
      <c r="IC715" s="70"/>
      <c r="ID715" s="70"/>
      <c r="IE715" s="70"/>
      <c r="IF715" s="70"/>
      <c r="IG715" s="70"/>
      <c r="IH715" s="70"/>
      <c r="II715" s="70"/>
      <c r="IJ715" s="70"/>
      <c r="IK715" s="70"/>
      <c r="IL715" s="70"/>
      <c r="IM715" s="70"/>
      <c r="IN715" s="70"/>
      <c r="IO715" s="70"/>
      <c r="IP715" s="70"/>
      <c r="IQ715" s="70"/>
      <c r="IR715" s="70"/>
      <c r="IS715" s="70"/>
      <c r="IT715" s="70"/>
      <c r="IU715" s="70"/>
      <c r="IV715" s="70"/>
    </row>
    <row r="716" spans="1:256" s="70" customFormat="1" ht="22.5">
      <c r="A716" s="178" t="s">
        <v>1546</v>
      </c>
      <c r="B716" s="163" t="s">
        <v>1544</v>
      </c>
      <c r="C716" s="174" t="s">
        <v>1547</v>
      </c>
      <c r="D716" s="179" t="s">
        <v>1545</v>
      </c>
      <c r="E716" s="174" t="s">
        <v>1548</v>
      </c>
      <c r="F716" s="74">
        <v>0.76</v>
      </c>
      <c r="G716" s="73" t="s">
        <v>2176</v>
      </c>
      <c r="H716" s="75">
        <v>76.56</v>
      </c>
      <c r="I716" s="75">
        <v>15.319999999999999</v>
      </c>
      <c r="J716" s="75">
        <v>6.1533333333333333</v>
      </c>
      <c r="K716" s="71">
        <v>0</v>
      </c>
      <c r="L716" s="71">
        <v>0</v>
      </c>
      <c r="M716" s="73">
        <v>1.9666666666666668</v>
      </c>
      <c r="N716" s="73">
        <v>313.33333333333331</v>
      </c>
      <c r="O716" s="75">
        <v>0.9</v>
      </c>
      <c r="P716" s="73"/>
      <c r="Q716" s="73">
        <v>525</v>
      </c>
      <c r="R716" s="73"/>
      <c r="S716" s="73"/>
      <c r="T716" s="74"/>
      <c r="U716" s="74"/>
      <c r="V716" s="73"/>
      <c r="W716" s="73"/>
      <c r="X716" s="73"/>
      <c r="Y716" s="73"/>
      <c r="Z716" s="73"/>
      <c r="AA716" s="73"/>
      <c r="AB716" s="74"/>
      <c r="AC716" s="74"/>
      <c r="AD716" s="74"/>
      <c r="AE716" s="74"/>
      <c r="AF716" s="75"/>
      <c r="AG716" s="75"/>
      <c r="AH716" s="75"/>
      <c r="AI716" s="72"/>
      <c r="AJ716" s="73"/>
      <c r="AK716" s="71" t="s">
        <v>120</v>
      </c>
    </row>
    <row r="717" spans="1:256" s="79" customFormat="1" ht="8.25">
      <c r="A717" s="197" t="s">
        <v>112</v>
      </c>
      <c r="B717" s="193"/>
      <c r="C717" s="193"/>
      <c r="D717" s="194"/>
      <c r="E717" s="193"/>
      <c r="F717" s="78"/>
      <c r="G717" s="77"/>
      <c r="H717" s="82">
        <v>2.6105746493827811</v>
      </c>
      <c r="I717" s="82">
        <v>2.4951352668743381</v>
      </c>
      <c r="J717" s="82">
        <v>2.9421137526161925</v>
      </c>
      <c r="K717" s="80"/>
      <c r="L717" s="80"/>
      <c r="M717" s="82">
        <v>0.49722563623905491</v>
      </c>
      <c r="N717" s="77">
        <v>239.60036171369472</v>
      </c>
      <c r="O717" s="82"/>
      <c r="P717" s="77"/>
      <c r="Q717" s="77" t="s">
        <v>2175</v>
      </c>
      <c r="R717" s="77"/>
      <c r="S717" s="77"/>
      <c r="T717" s="78"/>
      <c r="U717" s="78"/>
      <c r="V717" s="77"/>
      <c r="W717" s="77"/>
      <c r="X717" s="77"/>
      <c r="Y717" s="77"/>
      <c r="Z717" s="77"/>
      <c r="AA717" s="77"/>
      <c r="AB717" s="78"/>
      <c r="AC717" s="78"/>
      <c r="AD717" s="78"/>
      <c r="AE717" s="78"/>
      <c r="AF717" s="82"/>
      <c r="AG717" s="82"/>
      <c r="AH717" s="82"/>
      <c r="AI717" s="81"/>
      <c r="AJ717" s="77"/>
      <c r="AK717" s="80"/>
    </row>
    <row r="718" spans="1:256" s="76" customFormat="1" ht="8.25">
      <c r="A718" s="198" t="s">
        <v>113</v>
      </c>
      <c r="B718" s="195"/>
      <c r="C718" s="195"/>
      <c r="D718" s="196"/>
      <c r="E718" s="195"/>
      <c r="F718" s="78"/>
      <c r="G718" s="77"/>
      <c r="H718" s="77">
        <v>3</v>
      </c>
      <c r="I718" s="77">
        <v>3</v>
      </c>
      <c r="J718" s="77">
        <v>3</v>
      </c>
      <c r="K718" s="77"/>
      <c r="L718" s="77">
        <v>1</v>
      </c>
      <c r="M718" s="77">
        <v>3</v>
      </c>
      <c r="N718" s="77">
        <v>3</v>
      </c>
      <c r="O718" s="77">
        <v>1</v>
      </c>
      <c r="P718" s="77"/>
      <c r="Q718" s="77">
        <v>2</v>
      </c>
      <c r="R718" s="77"/>
      <c r="S718" s="77"/>
      <c r="T718" s="77"/>
      <c r="U718" s="77"/>
      <c r="V718" s="77"/>
      <c r="W718" s="77"/>
      <c r="X718" s="77"/>
      <c r="Y718" s="77"/>
      <c r="Z718" s="77"/>
      <c r="AA718" s="77"/>
      <c r="AB718" s="77"/>
      <c r="AC718" s="77"/>
      <c r="AD718" s="77"/>
      <c r="AE718" s="77"/>
      <c r="AF718" s="77"/>
      <c r="AG718" s="77"/>
      <c r="AH718" s="77"/>
      <c r="AI718" s="77"/>
      <c r="AJ718" s="77"/>
      <c r="AK718" s="77">
        <v>1</v>
      </c>
    </row>
    <row r="719" spans="1:256" s="83" customFormat="1" ht="22.5">
      <c r="A719" s="175" t="s">
        <v>1556</v>
      </c>
      <c r="B719" s="188" t="s">
        <v>1554</v>
      </c>
      <c r="C719" s="173" t="s">
        <v>1557</v>
      </c>
      <c r="D719" s="186" t="s">
        <v>1555</v>
      </c>
      <c r="E719" s="173" t="s">
        <v>1558</v>
      </c>
      <c r="F719" s="86">
        <v>0.68</v>
      </c>
      <c r="G719" s="85" t="s">
        <v>2174</v>
      </c>
      <c r="H719" s="88">
        <v>78.623333333333335</v>
      </c>
      <c r="I719" s="88">
        <v>15.363333333333335</v>
      </c>
      <c r="J719" s="88">
        <v>2.7433333333333336</v>
      </c>
      <c r="K719" s="84">
        <v>0</v>
      </c>
      <c r="L719" s="84">
        <v>0</v>
      </c>
      <c r="M719" s="88">
        <v>2.4350000000000001</v>
      </c>
      <c r="N719" s="85">
        <v>300</v>
      </c>
      <c r="O719" s="88">
        <v>1.2645928525845567</v>
      </c>
      <c r="P719" s="85">
        <v>18.080813018506703</v>
      </c>
      <c r="Q719" s="85">
        <v>210</v>
      </c>
      <c r="R719" s="85">
        <v>265.17161582641995</v>
      </c>
      <c r="S719" s="85">
        <v>49.928908742820681</v>
      </c>
      <c r="T719" s="86">
        <v>0.87580216975111691</v>
      </c>
      <c r="U719" s="86">
        <v>0.14383372003093578</v>
      </c>
      <c r="V719" s="85"/>
      <c r="W719" s="85"/>
      <c r="X719" s="85"/>
      <c r="Y719" s="85"/>
      <c r="Z719" s="85"/>
      <c r="AA719" s="85"/>
      <c r="AB719" s="86"/>
      <c r="AC719" s="86"/>
      <c r="AD719" s="86">
        <v>8.1850670070197848E-3</v>
      </c>
      <c r="AE719" s="86">
        <v>3.2740268028079139E-2</v>
      </c>
      <c r="AF719" s="88">
        <v>4.3528970779461238</v>
      </c>
      <c r="AG719" s="88">
        <v>1.4157248135760521</v>
      </c>
      <c r="AH719" s="88">
        <v>2.937172264370072</v>
      </c>
      <c r="AI719" s="87">
        <v>0.2390196831059139</v>
      </c>
      <c r="AJ719" s="85"/>
      <c r="AK719" s="84" t="s">
        <v>120</v>
      </c>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0"/>
      <c r="DD719" s="70"/>
      <c r="DE719" s="70"/>
      <c r="DF719" s="70"/>
      <c r="DG719" s="70"/>
      <c r="DH719" s="70"/>
      <c r="DI719" s="70"/>
      <c r="DJ719" s="70"/>
      <c r="DK719" s="70"/>
      <c r="DL719" s="70"/>
      <c r="DM719" s="70"/>
      <c r="DN719" s="70"/>
      <c r="DO719" s="70"/>
      <c r="DP719" s="70"/>
      <c r="DQ719" s="70"/>
      <c r="DR719" s="70"/>
      <c r="DS719" s="70"/>
      <c r="DT719" s="70"/>
      <c r="DU719" s="70"/>
      <c r="DV719" s="70"/>
      <c r="DW719" s="70"/>
      <c r="DX719" s="70"/>
      <c r="DY719" s="70"/>
      <c r="DZ719" s="70"/>
      <c r="EA719" s="70"/>
      <c r="EB719" s="70"/>
      <c r="EC719" s="70"/>
      <c r="ED719" s="70"/>
      <c r="EE719" s="70"/>
      <c r="EF719" s="70"/>
      <c r="EG719" s="70"/>
      <c r="EH719" s="70"/>
      <c r="EI719" s="70"/>
      <c r="EJ719" s="70"/>
      <c r="EK719" s="70"/>
      <c r="EL719" s="70"/>
      <c r="EM719" s="70"/>
      <c r="EN719" s="70"/>
      <c r="EO719" s="70"/>
      <c r="EP719" s="70"/>
      <c r="EQ719" s="70"/>
      <c r="ER719" s="70"/>
      <c r="ES719" s="70"/>
      <c r="ET719" s="70"/>
      <c r="EU719" s="70"/>
      <c r="EV719" s="70"/>
      <c r="EW719" s="70"/>
      <c r="EX719" s="70"/>
      <c r="EY719" s="70"/>
      <c r="EZ719" s="70"/>
      <c r="FA719" s="70"/>
      <c r="FB719" s="70"/>
      <c r="FC719" s="70"/>
      <c r="FD719" s="70"/>
      <c r="FE719" s="70"/>
      <c r="FF719" s="70"/>
      <c r="FG719" s="70"/>
      <c r="FH719" s="70"/>
      <c r="FI719" s="70"/>
      <c r="FJ719" s="70"/>
      <c r="FK719" s="70"/>
      <c r="FL719" s="70"/>
      <c r="FM719" s="70"/>
      <c r="FN719" s="70"/>
      <c r="FO719" s="70"/>
      <c r="FP719" s="70"/>
      <c r="FQ719" s="70"/>
      <c r="FR719" s="70"/>
      <c r="FS719" s="70"/>
      <c r="FT719" s="70"/>
      <c r="FU719" s="70"/>
      <c r="FV719" s="70"/>
      <c r="FW719" s="70"/>
      <c r="FX719" s="70"/>
      <c r="FY719" s="70"/>
      <c r="FZ719" s="70"/>
      <c r="GA719" s="70"/>
      <c r="GB719" s="70"/>
      <c r="GC719" s="70"/>
      <c r="GD719" s="70"/>
      <c r="GE719" s="70"/>
      <c r="GF719" s="70"/>
      <c r="GG719" s="70"/>
      <c r="GH719" s="70"/>
      <c r="GI719" s="70"/>
      <c r="GJ719" s="70"/>
      <c r="GK719" s="70"/>
      <c r="GL719" s="70"/>
      <c r="GM719" s="70"/>
      <c r="GN719" s="70"/>
      <c r="GO719" s="70"/>
      <c r="GP719" s="70"/>
      <c r="GQ719" s="70"/>
      <c r="GR719" s="70"/>
      <c r="GS719" s="70"/>
      <c r="GT719" s="70"/>
      <c r="GU719" s="70"/>
      <c r="GV719" s="70"/>
      <c r="GW719" s="70"/>
      <c r="GX719" s="70"/>
      <c r="GY719" s="70"/>
      <c r="GZ719" s="70"/>
      <c r="HA719" s="70"/>
      <c r="HB719" s="70"/>
      <c r="HC719" s="70"/>
      <c r="HD719" s="70"/>
      <c r="HE719" s="70"/>
      <c r="HF719" s="70"/>
      <c r="HG719" s="70"/>
      <c r="HH719" s="70"/>
      <c r="HI719" s="70"/>
      <c r="HJ719" s="70"/>
      <c r="HK719" s="70"/>
      <c r="HL719" s="70"/>
      <c r="HM719" s="70"/>
      <c r="HN719" s="70"/>
      <c r="HO719" s="70"/>
      <c r="HP719" s="70"/>
      <c r="HQ719" s="70"/>
      <c r="HR719" s="70"/>
      <c r="HS719" s="70"/>
      <c r="HT719" s="70"/>
      <c r="HU719" s="70"/>
      <c r="HV719" s="70"/>
      <c r="HW719" s="70"/>
      <c r="HX719" s="70"/>
      <c r="HY719" s="70"/>
      <c r="HZ719" s="70"/>
      <c r="IA719" s="70"/>
      <c r="IB719" s="70"/>
      <c r="IC719" s="70"/>
      <c r="ID719" s="70"/>
      <c r="IE719" s="70"/>
      <c r="IF719" s="70"/>
      <c r="IG719" s="70"/>
      <c r="IH719" s="70"/>
      <c r="II719" s="70"/>
      <c r="IJ719" s="70"/>
      <c r="IK719" s="70"/>
      <c r="IL719" s="70"/>
      <c r="IM719" s="70"/>
      <c r="IN719" s="70"/>
      <c r="IO719" s="70"/>
      <c r="IP719" s="70"/>
      <c r="IQ719" s="70"/>
      <c r="IR719" s="70"/>
      <c r="IS719" s="70"/>
      <c r="IT719" s="70"/>
      <c r="IU719" s="70"/>
      <c r="IV719" s="70"/>
    </row>
    <row r="720" spans="1:256" s="35" customFormat="1" ht="8.25">
      <c r="A720" s="176" t="s">
        <v>112</v>
      </c>
      <c r="B720" s="189"/>
      <c r="C720" s="189"/>
      <c r="D720" s="190"/>
      <c r="E720" s="172"/>
      <c r="F720" s="39"/>
      <c r="G720" s="25"/>
      <c r="H720" s="40">
        <v>0.36501141534660198</v>
      </c>
      <c r="I720" s="40">
        <v>1.77629764773062</v>
      </c>
      <c r="J720" s="40">
        <v>0.45368858629387254</v>
      </c>
      <c r="K720" s="40"/>
      <c r="L720" s="40"/>
      <c r="M720" s="40" t="s">
        <v>2173</v>
      </c>
      <c r="N720" s="25"/>
      <c r="O720" s="40"/>
      <c r="P720" s="25"/>
      <c r="Q720" s="25"/>
      <c r="R720" s="25"/>
      <c r="S720" s="25"/>
      <c r="T720" s="39"/>
      <c r="U720" s="39"/>
      <c r="V720" s="25"/>
      <c r="W720" s="25"/>
      <c r="X720" s="25"/>
      <c r="Y720" s="25"/>
      <c r="Z720" s="25"/>
      <c r="AA720" s="25"/>
      <c r="AB720" s="25"/>
      <c r="AC720" s="39"/>
      <c r="AD720" s="39"/>
      <c r="AE720" s="39"/>
      <c r="AF720" s="39"/>
      <c r="AG720" s="39"/>
      <c r="AH720" s="39"/>
      <c r="AI720" s="38"/>
      <c r="AJ720" s="25"/>
      <c r="AK720" s="40"/>
      <c r="AL720" s="41"/>
      <c r="AM720" s="41"/>
      <c r="AN720" s="41"/>
      <c r="AO720" s="41"/>
      <c r="AP720" s="41"/>
      <c r="AQ720" s="41"/>
      <c r="AR720" s="41"/>
      <c r="AS720" s="41"/>
      <c r="AT720" s="41"/>
      <c r="AU720" s="41"/>
      <c r="AV720" s="41"/>
      <c r="AW720" s="41"/>
      <c r="AX720" s="41"/>
      <c r="AY720" s="41"/>
      <c r="AZ720" s="41"/>
      <c r="BA720" s="41"/>
      <c r="BB720" s="41"/>
      <c r="BC720" s="41"/>
      <c r="BD720" s="41"/>
      <c r="BE720" s="41"/>
      <c r="BF720" s="41"/>
      <c r="BG720" s="41"/>
      <c r="BH720" s="41"/>
      <c r="BI720" s="41"/>
      <c r="BJ720" s="41"/>
      <c r="BK720" s="41"/>
      <c r="BL720" s="41"/>
      <c r="BM720" s="41"/>
      <c r="BN720" s="41"/>
      <c r="BO720" s="41"/>
      <c r="BP720" s="41"/>
      <c r="BQ720" s="41"/>
      <c r="BR720" s="41"/>
      <c r="BS720" s="41"/>
      <c r="BT720" s="41"/>
      <c r="BU720" s="41"/>
      <c r="BV720" s="41"/>
      <c r="BW720" s="41"/>
      <c r="BX720" s="41"/>
      <c r="BY720" s="41"/>
      <c r="BZ720" s="41"/>
      <c r="CA720" s="41"/>
      <c r="CB720" s="41"/>
      <c r="CC720" s="41"/>
      <c r="CD720" s="41"/>
      <c r="CE720" s="41"/>
      <c r="CF720" s="41"/>
      <c r="CG720" s="41"/>
      <c r="CH720" s="41"/>
      <c r="CI720" s="41"/>
      <c r="CJ720" s="41"/>
      <c r="CK720" s="41"/>
      <c r="CL720" s="41"/>
      <c r="CM720" s="41"/>
      <c r="CN720" s="41"/>
      <c r="CO720" s="41"/>
      <c r="CP720" s="41"/>
      <c r="CQ720" s="41"/>
      <c r="CR720" s="41"/>
      <c r="CS720" s="41"/>
      <c r="CT720" s="41"/>
      <c r="CU720" s="41"/>
      <c r="CV720" s="41"/>
      <c r="CW720" s="41"/>
      <c r="CX720" s="41"/>
      <c r="CY720" s="41"/>
      <c r="CZ720" s="41"/>
      <c r="DA720" s="41"/>
      <c r="DB720" s="41"/>
      <c r="DC720" s="41"/>
      <c r="DD720" s="41"/>
      <c r="DE720" s="41"/>
      <c r="DF720" s="41"/>
      <c r="DG720" s="41"/>
      <c r="DH720" s="41"/>
      <c r="DI720" s="41"/>
      <c r="DJ720" s="41"/>
      <c r="DK720" s="41"/>
      <c r="DL720" s="41"/>
      <c r="DM720" s="41"/>
      <c r="DN720" s="41"/>
      <c r="DO720" s="41"/>
      <c r="DP720" s="41"/>
      <c r="DQ720" s="41"/>
      <c r="DR720" s="41"/>
      <c r="DS720" s="41"/>
      <c r="DT720" s="41"/>
      <c r="DU720" s="41"/>
      <c r="DV720" s="41"/>
      <c r="DW720" s="41"/>
      <c r="DX720" s="41"/>
      <c r="DY720" s="41"/>
      <c r="DZ720" s="41"/>
      <c r="EA720" s="41"/>
      <c r="EB720" s="41"/>
      <c r="EC720" s="41"/>
      <c r="ED720" s="41"/>
      <c r="EE720" s="41"/>
      <c r="EF720" s="41"/>
      <c r="EG720" s="41"/>
      <c r="EH720" s="41"/>
      <c r="EI720" s="41"/>
      <c r="EJ720" s="41"/>
      <c r="EK720" s="41"/>
      <c r="EL720" s="41"/>
      <c r="EM720" s="41"/>
      <c r="EN720" s="41"/>
      <c r="EO720" s="41"/>
      <c r="EP720" s="41"/>
      <c r="EQ720" s="41"/>
      <c r="ER720" s="41"/>
      <c r="ES720" s="41"/>
      <c r="ET720" s="41"/>
      <c r="EU720" s="41"/>
      <c r="EV720" s="41"/>
      <c r="EW720" s="41"/>
      <c r="EX720" s="41"/>
      <c r="EY720" s="41"/>
      <c r="EZ720" s="41"/>
      <c r="FA720" s="41"/>
      <c r="FB720" s="41"/>
      <c r="FC720" s="41"/>
      <c r="FD720" s="41"/>
      <c r="FE720" s="41"/>
      <c r="FF720" s="41"/>
      <c r="FG720" s="41"/>
      <c r="FH720" s="41"/>
      <c r="FI720" s="41"/>
      <c r="FJ720" s="41"/>
      <c r="FK720" s="41"/>
      <c r="FL720" s="41"/>
      <c r="FM720" s="41"/>
      <c r="FN720" s="41"/>
      <c r="FO720" s="41"/>
      <c r="FP720" s="41"/>
      <c r="FQ720" s="41"/>
      <c r="FR720" s="41"/>
      <c r="FS720" s="41"/>
      <c r="FT720" s="41"/>
      <c r="FU720" s="41"/>
      <c r="FV720" s="41"/>
      <c r="FW720" s="41"/>
      <c r="FX720" s="41"/>
      <c r="FY720" s="41"/>
      <c r="FZ720" s="41"/>
      <c r="GA720" s="41"/>
      <c r="GB720" s="41"/>
      <c r="GC720" s="41"/>
      <c r="GD720" s="41"/>
      <c r="GE720" s="41"/>
      <c r="GF720" s="41"/>
      <c r="GG720" s="41"/>
      <c r="GH720" s="41"/>
      <c r="GI720" s="41"/>
      <c r="GJ720" s="41"/>
      <c r="GK720" s="41"/>
      <c r="GL720" s="41"/>
      <c r="GM720" s="41"/>
      <c r="GN720" s="41"/>
      <c r="GO720" s="41"/>
      <c r="GP720" s="41"/>
      <c r="GQ720" s="41"/>
      <c r="GR720" s="41"/>
      <c r="GS720" s="41"/>
      <c r="GT720" s="41"/>
      <c r="GU720" s="41"/>
      <c r="GV720" s="41"/>
      <c r="GW720" s="41"/>
      <c r="GX720" s="41"/>
      <c r="GY720" s="41"/>
      <c r="GZ720" s="41"/>
      <c r="HA720" s="41"/>
      <c r="HB720" s="41"/>
      <c r="HC720" s="41"/>
      <c r="HD720" s="41"/>
      <c r="HE720" s="41"/>
      <c r="HF720" s="41"/>
      <c r="HG720" s="41"/>
      <c r="HH720" s="41"/>
      <c r="HI720" s="41"/>
      <c r="HJ720" s="41"/>
      <c r="HK720" s="41"/>
      <c r="HL720" s="41"/>
      <c r="HM720" s="41"/>
      <c r="HN720" s="41"/>
      <c r="HO720" s="41"/>
      <c r="HP720" s="41"/>
      <c r="HQ720" s="41"/>
      <c r="HR720" s="41"/>
      <c r="HS720" s="41"/>
      <c r="HT720" s="41"/>
      <c r="HU720" s="41"/>
      <c r="HV720" s="41"/>
      <c r="HW720" s="41"/>
      <c r="HX720" s="41"/>
      <c r="HY720" s="41"/>
      <c r="HZ720" s="41"/>
      <c r="IA720" s="41"/>
      <c r="IB720" s="41"/>
      <c r="IC720" s="41"/>
      <c r="ID720" s="41"/>
      <c r="IE720" s="41"/>
      <c r="IF720" s="41"/>
      <c r="IG720" s="41"/>
      <c r="IH720" s="41"/>
      <c r="II720" s="41"/>
      <c r="IJ720" s="41"/>
      <c r="IK720" s="41"/>
      <c r="IL720" s="41"/>
      <c r="IM720" s="41"/>
      <c r="IN720" s="41"/>
      <c r="IO720" s="41"/>
      <c r="IP720" s="41"/>
      <c r="IQ720" s="41"/>
      <c r="IR720" s="41"/>
      <c r="IS720" s="41"/>
      <c r="IT720" s="41"/>
      <c r="IU720" s="41"/>
      <c r="IV720" s="41"/>
    </row>
    <row r="721" spans="1:256" s="24" customFormat="1" ht="8.25">
      <c r="A721" s="177" t="s">
        <v>113</v>
      </c>
      <c r="B721" s="191"/>
      <c r="C721" s="191"/>
      <c r="D721" s="192"/>
      <c r="E721" s="169"/>
      <c r="F721" s="25"/>
      <c r="G721" s="25"/>
      <c r="H721" s="25">
        <v>3</v>
      </c>
      <c r="I721" s="25">
        <v>3</v>
      </c>
      <c r="J721" s="25">
        <v>3</v>
      </c>
      <c r="K721" s="25"/>
      <c r="L721" s="25">
        <v>1</v>
      </c>
      <c r="M721" s="25">
        <v>2</v>
      </c>
      <c r="N721" s="25">
        <v>1</v>
      </c>
      <c r="O721" s="25">
        <v>1</v>
      </c>
      <c r="P721" s="25">
        <v>1</v>
      </c>
      <c r="Q721" s="25">
        <v>1</v>
      </c>
      <c r="R721" s="25">
        <v>1</v>
      </c>
      <c r="S721" s="25">
        <v>1</v>
      </c>
      <c r="T721" s="25">
        <v>1</v>
      </c>
      <c r="U721" s="25">
        <v>1</v>
      </c>
      <c r="V721" s="25"/>
      <c r="W721" s="25"/>
      <c r="X721" s="25"/>
      <c r="Y721" s="25"/>
      <c r="Z721" s="25"/>
      <c r="AA721" s="25"/>
      <c r="AB721" s="25"/>
      <c r="AC721" s="25"/>
      <c r="AD721" s="25">
        <v>1</v>
      </c>
      <c r="AE721" s="25">
        <v>1</v>
      </c>
      <c r="AF721" s="25"/>
      <c r="AG721" s="25">
        <v>1</v>
      </c>
      <c r="AH721" s="25">
        <v>1</v>
      </c>
      <c r="AI721" s="25">
        <v>1</v>
      </c>
      <c r="AJ721" s="25"/>
      <c r="AK721" s="25">
        <v>1</v>
      </c>
      <c r="AL721" s="33"/>
      <c r="AM721" s="33"/>
      <c r="AN721" s="33"/>
      <c r="AO721" s="33"/>
      <c r="AP721" s="33"/>
      <c r="AQ721" s="33"/>
      <c r="AR721" s="33"/>
      <c r="AS721" s="33"/>
      <c r="AT721" s="33"/>
      <c r="AU721" s="33"/>
      <c r="AV721" s="33"/>
      <c r="AW721" s="33"/>
      <c r="AX721" s="33"/>
      <c r="AY721" s="33"/>
      <c r="AZ721" s="33"/>
      <c r="BA721" s="33"/>
      <c r="BB721" s="33"/>
      <c r="BC721" s="33"/>
      <c r="BD721" s="33"/>
      <c r="BE721" s="33"/>
      <c r="BF721" s="33"/>
      <c r="BG721" s="33"/>
      <c r="BH721" s="33"/>
      <c r="BI721" s="33"/>
      <c r="BJ721" s="33"/>
      <c r="BK721" s="33"/>
      <c r="BL721" s="33"/>
      <c r="BM721" s="33"/>
      <c r="BN721" s="33"/>
      <c r="BO721" s="33"/>
      <c r="BP721" s="33"/>
      <c r="BQ721" s="33"/>
      <c r="BR721" s="33"/>
      <c r="BS721" s="33"/>
      <c r="BT721" s="33"/>
      <c r="BU721" s="33"/>
      <c r="BV721" s="33"/>
      <c r="BW721" s="33"/>
      <c r="BX721" s="33"/>
      <c r="BY721" s="33"/>
      <c r="BZ721" s="33"/>
      <c r="CA721" s="33"/>
      <c r="CB721" s="33"/>
      <c r="CC721" s="33"/>
      <c r="CD721" s="33"/>
      <c r="CE721" s="33"/>
      <c r="CF721" s="33"/>
      <c r="CG721" s="33"/>
      <c r="CH721" s="33"/>
      <c r="CI721" s="33"/>
      <c r="CJ721" s="33"/>
      <c r="CK721" s="33"/>
      <c r="CL721" s="33"/>
      <c r="CM721" s="33"/>
      <c r="CN721" s="33"/>
      <c r="CO721" s="33"/>
      <c r="CP721" s="33"/>
      <c r="CQ721" s="33"/>
      <c r="CR721" s="33"/>
      <c r="CS721" s="33"/>
      <c r="CT721" s="33"/>
      <c r="CU721" s="33"/>
      <c r="CV721" s="33"/>
      <c r="CW721" s="33"/>
      <c r="CX721" s="33"/>
      <c r="CY721" s="33"/>
      <c r="CZ721" s="33"/>
      <c r="DA721" s="33"/>
      <c r="DB721" s="33"/>
      <c r="DC721" s="33"/>
      <c r="DD721" s="33"/>
      <c r="DE721" s="33"/>
      <c r="DF721" s="33"/>
      <c r="DG721" s="33"/>
      <c r="DH721" s="33"/>
      <c r="DI721" s="33"/>
      <c r="DJ721" s="33"/>
      <c r="DK721" s="33"/>
      <c r="DL721" s="33"/>
      <c r="DM721" s="33"/>
      <c r="DN721" s="33"/>
      <c r="DO721" s="33"/>
      <c r="DP721" s="33"/>
      <c r="DQ721" s="33"/>
      <c r="DR721" s="33"/>
      <c r="DS721" s="33"/>
      <c r="DT721" s="33"/>
      <c r="DU721" s="33"/>
      <c r="DV721" s="33"/>
      <c r="DW721" s="33"/>
      <c r="DX721" s="33"/>
      <c r="DY721" s="33"/>
      <c r="DZ721" s="33"/>
      <c r="EA721" s="33"/>
      <c r="EB721" s="33"/>
      <c r="EC721" s="33"/>
      <c r="ED721" s="33"/>
      <c r="EE721" s="33"/>
      <c r="EF721" s="33"/>
      <c r="EG721" s="33"/>
      <c r="EH721" s="33"/>
      <c r="EI721" s="33"/>
      <c r="EJ721" s="33"/>
      <c r="EK721" s="33"/>
      <c r="EL721" s="33"/>
      <c r="EM721" s="33"/>
      <c r="EN721" s="33"/>
      <c r="EO721" s="33"/>
      <c r="EP721" s="33"/>
      <c r="EQ721" s="33"/>
      <c r="ER721" s="33"/>
      <c r="ES721" s="33"/>
      <c r="ET721" s="33"/>
      <c r="EU721" s="33"/>
      <c r="EV721" s="33"/>
      <c r="EW721" s="33"/>
      <c r="EX721" s="33"/>
      <c r="EY721" s="33"/>
      <c r="EZ721" s="33"/>
      <c r="FA721" s="33"/>
      <c r="FB721" s="33"/>
      <c r="FC721" s="33"/>
      <c r="FD721" s="33"/>
      <c r="FE721" s="33"/>
      <c r="FF721" s="33"/>
      <c r="FG721" s="33"/>
      <c r="FH721" s="33"/>
      <c r="FI721" s="33"/>
      <c r="FJ721" s="33"/>
      <c r="FK721" s="33"/>
      <c r="FL721" s="33"/>
      <c r="FM721" s="33"/>
      <c r="FN721" s="33"/>
      <c r="FO721" s="33"/>
      <c r="FP721" s="33"/>
      <c r="FQ721" s="33"/>
      <c r="FR721" s="33"/>
      <c r="FS721" s="33"/>
      <c r="FT721" s="33"/>
      <c r="FU721" s="33"/>
      <c r="FV721" s="33"/>
      <c r="FW721" s="33"/>
      <c r="FX721" s="33"/>
      <c r="FY721" s="33"/>
      <c r="FZ721" s="33"/>
      <c r="GA721" s="33"/>
      <c r="GB721" s="33"/>
      <c r="GC721" s="33"/>
      <c r="GD721" s="33"/>
      <c r="GE721" s="33"/>
      <c r="GF721" s="33"/>
      <c r="GG721" s="33"/>
      <c r="GH721" s="33"/>
      <c r="GI721" s="33"/>
      <c r="GJ721" s="33"/>
      <c r="GK721" s="33"/>
      <c r="GL721" s="33"/>
      <c r="GM721" s="33"/>
      <c r="GN721" s="33"/>
      <c r="GO721" s="33"/>
      <c r="GP721" s="33"/>
      <c r="GQ721" s="33"/>
      <c r="GR721" s="33"/>
      <c r="GS721" s="33"/>
      <c r="GT721" s="33"/>
      <c r="GU721" s="33"/>
      <c r="GV721" s="33"/>
      <c r="GW721" s="33"/>
      <c r="GX721" s="33"/>
      <c r="GY721" s="33"/>
      <c r="GZ721" s="33"/>
      <c r="HA721" s="33"/>
      <c r="HB721" s="33"/>
      <c r="HC721" s="33"/>
      <c r="HD721" s="33"/>
      <c r="HE721" s="33"/>
      <c r="HF721" s="33"/>
      <c r="HG721" s="33"/>
      <c r="HH721" s="33"/>
      <c r="HI721" s="33"/>
      <c r="HJ721" s="33"/>
      <c r="HK721" s="33"/>
      <c r="HL721" s="33"/>
      <c r="HM721" s="33"/>
      <c r="HN721" s="33"/>
      <c r="HO721" s="33"/>
      <c r="HP721" s="33"/>
      <c r="HQ721" s="33"/>
      <c r="HR721" s="33"/>
      <c r="HS721" s="33"/>
      <c r="HT721" s="33"/>
      <c r="HU721" s="33"/>
      <c r="HV721" s="33"/>
      <c r="HW721" s="33"/>
      <c r="HX721" s="33"/>
      <c r="HY721" s="33"/>
      <c r="HZ721" s="33"/>
      <c r="IA721" s="33"/>
      <c r="IB721" s="33"/>
      <c r="IC721" s="33"/>
      <c r="ID721" s="33"/>
      <c r="IE721" s="33"/>
      <c r="IF721" s="33"/>
      <c r="IG721" s="33"/>
      <c r="IH721" s="33"/>
      <c r="II721" s="33"/>
      <c r="IJ721" s="33"/>
      <c r="IK721" s="33"/>
      <c r="IL721" s="33"/>
      <c r="IM721" s="33"/>
      <c r="IN721" s="33"/>
      <c r="IO721" s="33"/>
      <c r="IP721" s="33"/>
      <c r="IQ721" s="33"/>
      <c r="IR721" s="33"/>
      <c r="IS721" s="33"/>
      <c r="IT721" s="33"/>
      <c r="IU721" s="33"/>
      <c r="IV721" s="33"/>
    </row>
    <row r="722" spans="1:256" s="70" customFormat="1" ht="22.5">
      <c r="A722" s="178" t="s">
        <v>1427</v>
      </c>
      <c r="B722" s="163" t="s">
        <v>1426</v>
      </c>
      <c r="C722" s="174" t="s">
        <v>1428</v>
      </c>
      <c r="D722" s="179" t="s">
        <v>1425</v>
      </c>
      <c r="E722" s="174" t="s">
        <v>1429</v>
      </c>
      <c r="F722" s="74">
        <v>0.77</v>
      </c>
      <c r="G722" s="73" t="s">
        <v>2172</v>
      </c>
      <c r="H722" s="75">
        <v>78.099999999999994</v>
      </c>
      <c r="I722" s="75">
        <v>15.9</v>
      </c>
      <c r="J722" s="75">
        <v>1.3</v>
      </c>
      <c r="K722" s="71">
        <v>0</v>
      </c>
      <c r="L722" s="71">
        <v>0</v>
      </c>
      <c r="M722" s="75">
        <v>1.2</v>
      </c>
      <c r="N722" s="73">
        <v>380</v>
      </c>
      <c r="O722" s="75">
        <v>0.7</v>
      </c>
      <c r="P722" s="73">
        <v>36</v>
      </c>
      <c r="Q722" s="73">
        <v>180</v>
      </c>
      <c r="R722" s="73">
        <v>271.315</v>
      </c>
      <c r="S722" s="73">
        <v>84</v>
      </c>
      <c r="T722" s="74">
        <v>0.23066666666666669</v>
      </c>
      <c r="U722" s="74">
        <v>0.06</v>
      </c>
      <c r="V722" s="73"/>
      <c r="W722" s="73"/>
      <c r="X722" s="73"/>
      <c r="Y722" s="73"/>
      <c r="Z722" s="73"/>
      <c r="AA722" s="73"/>
      <c r="AB722" s="74"/>
      <c r="AC722" s="74"/>
      <c r="AD722" s="74">
        <v>7.2502258996602911E-2</v>
      </c>
      <c r="AE722" s="74">
        <v>8.3316881021462411E-2</v>
      </c>
      <c r="AF722" s="75" t="s">
        <v>193</v>
      </c>
      <c r="AG722" s="75">
        <v>0.5</v>
      </c>
      <c r="AH722" s="75"/>
      <c r="AI722" s="72">
        <v>0.24487124871446359</v>
      </c>
      <c r="AJ722" s="73"/>
      <c r="AK722" s="71" t="s">
        <v>120</v>
      </c>
    </row>
    <row r="723" spans="1:256" s="79" customFormat="1" ht="8.25">
      <c r="A723" s="197" t="s">
        <v>112</v>
      </c>
      <c r="B723" s="193"/>
      <c r="C723" s="193"/>
      <c r="D723" s="194"/>
      <c r="E723" s="193"/>
      <c r="F723" s="78"/>
      <c r="G723" s="77"/>
      <c r="H723" s="82"/>
      <c r="I723" s="82"/>
      <c r="J723" s="82"/>
      <c r="K723" s="80"/>
      <c r="L723" s="80"/>
      <c r="M723" s="82"/>
      <c r="N723" s="77"/>
      <c r="O723" s="82"/>
      <c r="P723" s="77"/>
      <c r="Q723" s="77"/>
      <c r="R723" s="77"/>
      <c r="S723" s="77"/>
      <c r="T723" s="78"/>
      <c r="U723" s="78"/>
      <c r="V723" s="77"/>
      <c r="W723" s="77"/>
      <c r="X723" s="77"/>
      <c r="Y723" s="77"/>
      <c r="Z723" s="77"/>
      <c r="AA723" s="77"/>
      <c r="AB723" s="78"/>
      <c r="AC723" s="78"/>
      <c r="AD723" s="78"/>
      <c r="AE723" s="78"/>
      <c r="AF723" s="82"/>
      <c r="AG723" s="82"/>
      <c r="AH723" s="82"/>
      <c r="AI723" s="81"/>
      <c r="AJ723" s="77"/>
      <c r="AK723" s="80"/>
    </row>
    <row r="724" spans="1:256" s="76" customFormat="1" ht="8.25">
      <c r="A724" s="198" t="s">
        <v>113</v>
      </c>
      <c r="B724" s="195"/>
      <c r="C724" s="195"/>
      <c r="D724" s="196"/>
      <c r="E724" s="195"/>
      <c r="F724" s="78"/>
      <c r="G724" s="77"/>
      <c r="H724" s="77">
        <v>1</v>
      </c>
      <c r="I724" s="77">
        <v>1</v>
      </c>
      <c r="J724" s="77">
        <v>1</v>
      </c>
      <c r="K724" s="77"/>
      <c r="L724" s="77">
        <v>1</v>
      </c>
      <c r="M724" s="77">
        <v>1</v>
      </c>
      <c r="N724" s="77">
        <v>1</v>
      </c>
      <c r="O724" s="77">
        <v>1</v>
      </c>
      <c r="P724" s="77">
        <v>1</v>
      </c>
      <c r="Q724" s="77">
        <v>1</v>
      </c>
      <c r="R724" s="77">
        <v>1</v>
      </c>
      <c r="S724" s="77">
        <v>1</v>
      </c>
      <c r="T724" s="77">
        <v>1</v>
      </c>
      <c r="U724" s="77">
        <v>1</v>
      </c>
      <c r="V724" s="77"/>
      <c r="W724" s="77"/>
      <c r="X724" s="77"/>
      <c r="Y724" s="77"/>
      <c r="Z724" s="77"/>
      <c r="AA724" s="77"/>
      <c r="AB724" s="77"/>
      <c r="AC724" s="77"/>
      <c r="AD724" s="77">
        <v>1</v>
      </c>
      <c r="AE724" s="77">
        <v>1</v>
      </c>
      <c r="AF724" s="77">
        <v>1</v>
      </c>
      <c r="AG724" s="77">
        <v>1</v>
      </c>
      <c r="AH724" s="77"/>
      <c r="AI724" s="77">
        <v>1</v>
      </c>
      <c r="AJ724" s="77"/>
      <c r="AK724" s="77">
        <v>1</v>
      </c>
    </row>
    <row r="725" spans="1:256" s="83" customFormat="1" ht="22.5">
      <c r="A725" s="175" t="s">
        <v>1298</v>
      </c>
      <c r="B725" s="188" t="s">
        <v>1297</v>
      </c>
      <c r="C725" s="173" t="s">
        <v>1299</v>
      </c>
      <c r="D725" s="186" t="s">
        <v>1290</v>
      </c>
      <c r="E725" s="173" t="s">
        <v>1300</v>
      </c>
      <c r="F725" s="86"/>
      <c r="G725" s="85" t="s">
        <v>2171</v>
      </c>
      <c r="H725" s="88">
        <v>20.100000000000001</v>
      </c>
      <c r="I725" s="88">
        <v>60.2</v>
      </c>
      <c r="J725" s="88">
        <v>8.5835228605840737</v>
      </c>
      <c r="K725" s="84">
        <v>0</v>
      </c>
      <c r="L725" s="84">
        <v>0</v>
      </c>
      <c r="M725" s="88">
        <v>15.9</v>
      </c>
      <c r="N725" s="85">
        <v>939</v>
      </c>
      <c r="O725" s="88">
        <v>2.9633337895543659</v>
      </c>
      <c r="P725" s="85">
        <v>181.15682470163162</v>
      </c>
      <c r="Q725" s="85">
        <v>612.23214090191038</v>
      </c>
      <c r="R725" s="85">
        <v>706.37152377824066</v>
      </c>
      <c r="S725" s="85"/>
      <c r="T725" s="86">
        <v>0.56573597576553902</v>
      </c>
      <c r="U725" s="86">
        <v>0.41540049751243791</v>
      </c>
      <c r="V725" s="85"/>
      <c r="W725" s="85"/>
      <c r="X725" s="85">
        <v>0</v>
      </c>
      <c r="Y725" s="85"/>
      <c r="Z725" s="85"/>
      <c r="AA725" s="85"/>
      <c r="AB725" s="88">
        <v>4.6737956859739445</v>
      </c>
      <c r="AC725" s="86"/>
      <c r="AD725" s="86">
        <v>0.12597832037665621</v>
      </c>
      <c r="AE725" s="86">
        <v>0.50391328150662473</v>
      </c>
      <c r="AF725" s="88" t="s">
        <v>713</v>
      </c>
      <c r="AG725" s="85">
        <v>1.9596627614146518</v>
      </c>
      <c r="AH725" s="88"/>
      <c r="AI725" s="87">
        <v>0.37793496112996855</v>
      </c>
      <c r="AJ725" s="85">
        <v>13.997591152961798</v>
      </c>
      <c r="AK725" s="84" t="s">
        <v>120</v>
      </c>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0"/>
      <c r="DD725" s="70"/>
      <c r="DE725" s="70"/>
      <c r="DF725" s="70"/>
      <c r="DG725" s="70"/>
      <c r="DH725" s="70"/>
      <c r="DI725" s="70"/>
      <c r="DJ725" s="70"/>
      <c r="DK725" s="70"/>
      <c r="DL725" s="70"/>
      <c r="DM725" s="70"/>
      <c r="DN725" s="70"/>
      <c r="DO725" s="70"/>
      <c r="DP725" s="70"/>
      <c r="DQ725" s="70"/>
      <c r="DR725" s="70"/>
      <c r="DS725" s="70"/>
      <c r="DT725" s="70"/>
      <c r="DU725" s="70"/>
      <c r="DV725" s="70"/>
      <c r="DW725" s="70"/>
      <c r="DX725" s="70"/>
      <c r="DY725" s="70"/>
      <c r="DZ725" s="70"/>
      <c r="EA725" s="70"/>
      <c r="EB725" s="70"/>
      <c r="EC725" s="70"/>
      <c r="ED725" s="70"/>
      <c r="EE725" s="70"/>
      <c r="EF725" s="70"/>
      <c r="EG725" s="70"/>
      <c r="EH725" s="70"/>
      <c r="EI725" s="70"/>
      <c r="EJ725" s="70"/>
      <c r="EK725" s="70"/>
      <c r="EL725" s="70"/>
      <c r="EM725" s="70"/>
      <c r="EN725" s="70"/>
      <c r="EO725" s="70"/>
      <c r="EP725" s="70"/>
      <c r="EQ725" s="70"/>
      <c r="ER725" s="70"/>
      <c r="ES725" s="70"/>
      <c r="ET725" s="70"/>
      <c r="EU725" s="70"/>
      <c r="EV725" s="70"/>
      <c r="EW725" s="70"/>
      <c r="EX725" s="70"/>
      <c r="EY725" s="70"/>
      <c r="EZ725" s="70"/>
      <c r="FA725" s="70"/>
      <c r="FB725" s="70"/>
      <c r="FC725" s="70"/>
      <c r="FD725" s="70"/>
      <c r="FE725" s="70"/>
      <c r="FF725" s="70"/>
      <c r="FG725" s="70"/>
      <c r="FH725" s="70"/>
      <c r="FI725" s="70"/>
      <c r="FJ725" s="70"/>
      <c r="FK725" s="70"/>
      <c r="FL725" s="70"/>
      <c r="FM725" s="70"/>
      <c r="FN725" s="70"/>
      <c r="FO725" s="70"/>
      <c r="FP725" s="70"/>
      <c r="FQ725" s="70"/>
      <c r="FR725" s="70"/>
      <c r="FS725" s="70"/>
      <c r="FT725" s="70"/>
      <c r="FU725" s="70"/>
      <c r="FV725" s="70"/>
      <c r="FW725" s="70"/>
      <c r="FX725" s="70"/>
      <c r="FY725" s="70"/>
      <c r="FZ725" s="70"/>
      <c r="GA725" s="70"/>
      <c r="GB725" s="70"/>
      <c r="GC725" s="70"/>
      <c r="GD725" s="70"/>
      <c r="GE725" s="70"/>
      <c r="GF725" s="70"/>
      <c r="GG725" s="70"/>
      <c r="GH725" s="70"/>
      <c r="GI725" s="70"/>
      <c r="GJ725" s="70"/>
      <c r="GK725" s="70"/>
      <c r="GL725" s="70"/>
      <c r="GM725" s="70"/>
      <c r="GN725" s="70"/>
      <c r="GO725" s="70"/>
      <c r="GP725" s="70"/>
      <c r="GQ725" s="70"/>
      <c r="GR725" s="70"/>
      <c r="GS725" s="70"/>
      <c r="GT725" s="70"/>
      <c r="GU725" s="70"/>
      <c r="GV725" s="70"/>
      <c r="GW725" s="70"/>
      <c r="GX725" s="70"/>
      <c r="GY725" s="70"/>
      <c r="GZ725" s="70"/>
      <c r="HA725" s="70"/>
      <c r="HB725" s="70"/>
      <c r="HC725" s="70"/>
      <c r="HD725" s="70"/>
      <c r="HE725" s="70"/>
      <c r="HF725" s="70"/>
      <c r="HG725" s="70"/>
      <c r="HH725" s="70"/>
      <c r="HI725" s="70"/>
      <c r="HJ725" s="70"/>
      <c r="HK725" s="70"/>
      <c r="HL725" s="70"/>
      <c r="HM725" s="70"/>
      <c r="HN725" s="70"/>
      <c r="HO725" s="70"/>
      <c r="HP725" s="70"/>
      <c r="HQ725" s="70"/>
      <c r="HR725" s="70"/>
      <c r="HS725" s="70"/>
      <c r="HT725" s="70"/>
      <c r="HU725" s="70"/>
      <c r="HV725" s="70"/>
      <c r="HW725" s="70"/>
      <c r="HX725" s="70"/>
      <c r="HY725" s="70"/>
      <c r="HZ725" s="70"/>
      <c r="IA725" s="70"/>
      <c r="IB725" s="70"/>
      <c r="IC725" s="70"/>
      <c r="ID725" s="70"/>
      <c r="IE725" s="70"/>
      <c r="IF725" s="70"/>
      <c r="IG725" s="70"/>
      <c r="IH725" s="70"/>
      <c r="II725" s="70"/>
      <c r="IJ725" s="70"/>
      <c r="IK725" s="70"/>
      <c r="IL725" s="70"/>
      <c r="IM725" s="70"/>
      <c r="IN725" s="70"/>
      <c r="IO725" s="70"/>
      <c r="IP725" s="70"/>
      <c r="IQ725" s="70"/>
      <c r="IR725" s="70"/>
      <c r="IS725" s="70"/>
      <c r="IT725" s="70"/>
      <c r="IU725" s="70"/>
      <c r="IV725" s="70"/>
    </row>
    <row r="726" spans="1:256" s="35" customFormat="1" ht="8.25">
      <c r="A726" s="176" t="s">
        <v>112</v>
      </c>
      <c r="B726" s="189"/>
      <c r="C726" s="189"/>
      <c r="D726" s="190"/>
      <c r="E726" s="172"/>
      <c r="F726" s="39"/>
      <c r="G726" s="25"/>
      <c r="H726" s="40"/>
      <c r="I726" s="40"/>
      <c r="J726" s="40"/>
      <c r="K726" s="40"/>
      <c r="L726" s="40"/>
      <c r="M726" s="40"/>
      <c r="N726" s="25"/>
      <c r="O726" s="40"/>
      <c r="P726" s="25"/>
      <c r="Q726" s="25"/>
      <c r="R726" s="25"/>
      <c r="S726" s="25"/>
      <c r="T726" s="39"/>
      <c r="U726" s="39"/>
      <c r="V726" s="25"/>
      <c r="W726" s="25"/>
      <c r="X726" s="25"/>
      <c r="Y726" s="25"/>
      <c r="Z726" s="25"/>
      <c r="AA726" s="25"/>
      <c r="AB726" s="25"/>
      <c r="AC726" s="39"/>
      <c r="AD726" s="39"/>
      <c r="AE726" s="39"/>
      <c r="AF726" s="39"/>
      <c r="AG726" s="39"/>
      <c r="AH726" s="39"/>
      <c r="AI726" s="38"/>
      <c r="AJ726" s="25"/>
      <c r="AK726" s="40"/>
      <c r="AL726" s="41"/>
      <c r="AM726" s="41"/>
      <c r="AN726" s="41"/>
      <c r="AO726" s="41"/>
      <c r="AP726" s="41"/>
      <c r="AQ726" s="41"/>
      <c r="AR726" s="41"/>
      <c r="AS726" s="41"/>
      <c r="AT726" s="41"/>
      <c r="AU726" s="41"/>
      <c r="AV726" s="41"/>
      <c r="AW726" s="41"/>
      <c r="AX726" s="41"/>
      <c r="AY726" s="41"/>
      <c r="AZ726" s="41"/>
      <c r="BA726" s="41"/>
      <c r="BB726" s="41"/>
      <c r="BC726" s="41"/>
      <c r="BD726" s="41"/>
      <c r="BE726" s="41"/>
      <c r="BF726" s="41"/>
      <c r="BG726" s="41"/>
      <c r="BH726" s="41"/>
      <c r="BI726" s="41"/>
      <c r="BJ726" s="41"/>
      <c r="BK726" s="41"/>
      <c r="BL726" s="41"/>
      <c r="BM726" s="41"/>
      <c r="BN726" s="41"/>
      <c r="BO726" s="41"/>
      <c r="BP726" s="41"/>
      <c r="BQ726" s="41"/>
      <c r="BR726" s="41"/>
      <c r="BS726" s="41"/>
      <c r="BT726" s="41"/>
      <c r="BU726" s="41"/>
      <c r="BV726" s="41"/>
      <c r="BW726" s="41"/>
      <c r="BX726" s="41"/>
      <c r="BY726" s="41"/>
      <c r="BZ726" s="41"/>
      <c r="CA726" s="41"/>
      <c r="CB726" s="41"/>
      <c r="CC726" s="41"/>
      <c r="CD726" s="41"/>
      <c r="CE726" s="41"/>
      <c r="CF726" s="41"/>
      <c r="CG726" s="41"/>
      <c r="CH726" s="41"/>
      <c r="CI726" s="41"/>
      <c r="CJ726" s="41"/>
      <c r="CK726" s="41"/>
      <c r="CL726" s="41"/>
      <c r="CM726" s="41"/>
      <c r="CN726" s="41"/>
      <c r="CO726" s="41"/>
      <c r="CP726" s="41"/>
      <c r="CQ726" s="41"/>
      <c r="CR726" s="41"/>
      <c r="CS726" s="41"/>
      <c r="CT726" s="41"/>
      <c r="CU726" s="41"/>
      <c r="CV726" s="41"/>
      <c r="CW726" s="41"/>
      <c r="CX726" s="41"/>
      <c r="CY726" s="41"/>
      <c r="CZ726" s="41"/>
      <c r="DA726" s="41"/>
      <c r="DB726" s="41"/>
      <c r="DC726" s="41"/>
      <c r="DD726" s="41"/>
      <c r="DE726" s="41"/>
      <c r="DF726" s="41"/>
      <c r="DG726" s="41"/>
      <c r="DH726" s="41"/>
      <c r="DI726" s="41"/>
      <c r="DJ726" s="41"/>
      <c r="DK726" s="41"/>
      <c r="DL726" s="41"/>
      <c r="DM726" s="41"/>
      <c r="DN726" s="41"/>
      <c r="DO726" s="41"/>
      <c r="DP726" s="41"/>
      <c r="DQ726" s="41"/>
      <c r="DR726" s="41"/>
      <c r="DS726" s="41"/>
      <c r="DT726" s="41"/>
      <c r="DU726" s="41"/>
      <c r="DV726" s="41"/>
      <c r="DW726" s="41"/>
      <c r="DX726" s="41"/>
      <c r="DY726" s="41"/>
      <c r="DZ726" s="41"/>
      <c r="EA726" s="41"/>
      <c r="EB726" s="41"/>
      <c r="EC726" s="41"/>
      <c r="ED726" s="41"/>
      <c r="EE726" s="41"/>
      <c r="EF726" s="41"/>
      <c r="EG726" s="41"/>
      <c r="EH726" s="41"/>
      <c r="EI726" s="41"/>
      <c r="EJ726" s="41"/>
      <c r="EK726" s="41"/>
      <c r="EL726" s="41"/>
      <c r="EM726" s="41"/>
      <c r="EN726" s="41"/>
      <c r="EO726" s="41"/>
      <c r="EP726" s="41"/>
      <c r="EQ726" s="41"/>
      <c r="ER726" s="41"/>
      <c r="ES726" s="41"/>
      <c r="ET726" s="41"/>
      <c r="EU726" s="41"/>
      <c r="EV726" s="41"/>
      <c r="EW726" s="41"/>
      <c r="EX726" s="41"/>
      <c r="EY726" s="41"/>
      <c r="EZ726" s="41"/>
      <c r="FA726" s="41"/>
      <c r="FB726" s="41"/>
      <c r="FC726" s="41"/>
      <c r="FD726" s="41"/>
      <c r="FE726" s="41"/>
      <c r="FF726" s="41"/>
      <c r="FG726" s="41"/>
      <c r="FH726" s="41"/>
      <c r="FI726" s="41"/>
      <c r="FJ726" s="41"/>
      <c r="FK726" s="41"/>
      <c r="FL726" s="41"/>
      <c r="FM726" s="41"/>
      <c r="FN726" s="41"/>
      <c r="FO726" s="41"/>
      <c r="FP726" s="41"/>
      <c r="FQ726" s="41"/>
      <c r="FR726" s="41"/>
      <c r="FS726" s="41"/>
      <c r="FT726" s="41"/>
      <c r="FU726" s="41"/>
      <c r="FV726" s="41"/>
      <c r="FW726" s="41"/>
      <c r="FX726" s="41"/>
      <c r="FY726" s="41"/>
      <c r="FZ726" s="41"/>
      <c r="GA726" s="41"/>
      <c r="GB726" s="41"/>
      <c r="GC726" s="41"/>
      <c r="GD726" s="41"/>
      <c r="GE726" s="41"/>
      <c r="GF726" s="41"/>
      <c r="GG726" s="41"/>
      <c r="GH726" s="41"/>
      <c r="GI726" s="41"/>
      <c r="GJ726" s="41"/>
      <c r="GK726" s="41"/>
      <c r="GL726" s="41"/>
      <c r="GM726" s="41"/>
      <c r="GN726" s="41"/>
      <c r="GO726" s="41"/>
      <c r="GP726" s="41"/>
      <c r="GQ726" s="41"/>
      <c r="GR726" s="41"/>
      <c r="GS726" s="41"/>
      <c r="GT726" s="41"/>
      <c r="GU726" s="41"/>
      <c r="GV726" s="41"/>
      <c r="GW726" s="41"/>
      <c r="GX726" s="41"/>
      <c r="GY726" s="41"/>
      <c r="GZ726" s="41"/>
      <c r="HA726" s="41"/>
      <c r="HB726" s="41"/>
      <c r="HC726" s="41"/>
      <c r="HD726" s="41"/>
      <c r="HE726" s="41"/>
      <c r="HF726" s="41"/>
      <c r="HG726" s="41"/>
      <c r="HH726" s="41"/>
      <c r="HI726" s="41"/>
      <c r="HJ726" s="41"/>
      <c r="HK726" s="41"/>
      <c r="HL726" s="41"/>
      <c r="HM726" s="41"/>
      <c r="HN726" s="41"/>
      <c r="HO726" s="41"/>
      <c r="HP726" s="41"/>
      <c r="HQ726" s="41"/>
      <c r="HR726" s="41"/>
      <c r="HS726" s="41"/>
      <c r="HT726" s="41"/>
      <c r="HU726" s="41"/>
      <c r="HV726" s="41"/>
      <c r="HW726" s="41"/>
      <c r="HX726" s="41"/>
      <c r="HY726" s="41"/>
      <c r="HZ726" s="41"/>
      <c r="IA726" s="41"/>
      <c r="IB726" s="41"/>
      <c r="IC726" s="41"/>
      <c r="ID726" s="41"/>
      <c r="IE726" s="41"/>
      <c r="IF726" s="41"/>
      <c r="IG726" s="41"/>
      <c r="IH726" s="41"/>
      <c r="II726" s="41"/>
      <c r="IJ726" s="41"/>
      <c r="IK726" s="41"/>
      <c r="IL726" s="41"/>
      <c r="IM726" s="41"/>
      <c r="IN726" s="41"/>
      <c r="IO726" s="41"/>
      <c r="IP726" s="41"/>
      <c r="IQ726" s="41"/>
      <c r="IR726" s="41"/>
      <c r="IS726" s="41"/>
      <c r="IT726" s="41"/>
      <c r="IU726" s="41"/>
      <c r="IV726" s="41"/>
    </row>
    <row r="727" spans="1:256" s="24" customFormat="1" ht="8.25">
      <c r="A727" s="177" t="s">
        <v>113</v>
      </c>
      <c r="B727" s="191"/>
      <c r="C727" s="191"/>
      <c r="D727" s="192"/>
      <c r="E727" s="169"/>
      <c r="F727" s="25"/>
      <c r="G727" s="25"/>
      <c r="H727" s="25">
        <v>1</v>
      </c>
      <c r="I727" s="25">
        <v>1</v>
      </c>
      <c r="J727" s="25">
        <v>1</v>
      </c>
      <c r="K727" s="25"/>
      <c r="L727" s="25">
        <v>1</v>
      </c>
      <c r="M727" s="25">
        <v>1</v>
      </c>
      <c r="N727" s="25">
        <v>1</v>
      </c>
      <c r="O727" s="25">
        <v>1</v>
      </c>
      <c r="P727" s="25">
        <v>1</v>
      </c>
      <c r="Q727" s="25">
        <v>1</v>
      </c>
      <c r="R727" s="25">
        <v>1</v>
      </c>
      <c r="S727" s="25"/>
      <c r="T727" s="25">
        <v>1</v>
      </c>
      <c r="U727" s="25">
        <v>1</v>
      </c>
      <c r="V727" s="25"/>
      <c r="W727" s="25"/>
      <c r="X727" s="25">
        <v>1</v>
      </c>
      <c r="Y727" s="25"/>
      <c r="Z727" s="25"/>
      <c r="AA727" s="25"/>
      <c r="AB727" s="25">
        <v>1</v>
      </c>
      <c r="AC727" s="25"/>
      <c r="AD727" s="25">
        <v>1</v>
      </c>
      <c r="AE727" s="25">
        <v>1</v>
      </c>
      <c r="AF727" s="25">
        <v>1</v>
      </c>
      <c r="AG727" s="25">
        <v>1</v>
      </c>
      <c r="AH727" s="25"/>
      <c r="AI727" s="25">
        <v>1</v>
      </c>
      <c r="AJ727" s="25">
        <v>1</v>
      </c>
      <c r="AK727" s="25">
        <v>1</v>
      </c>
      <c r="AL727" s="33"/>
      <c r="AM727" s="33"/>
      <c r="AN727" s="33"/>
      <c r="AO727" s="33"/>
      <c r="AP727" s="33"/>
      <c r="AQ727" s="33"/>
      <c r="AR727" s="33"/>
      <c r="AS727" s="33"/>
      <c r="AT727" s="33"/>
      <c r="AU727" s="33"/>
      <c r="AV727" s="33"/>
      <c r="AW727" s="33"/>
      <c r="AX727" s="33"/>
      <c r="AY727" s="33"/>
      <c r="AZ727" s="33"/>
      <c r="BA727" s="33"/>
      <c r="BB727" s="33"/>
      <c r="BC727" s="33"/>
      <c r="BD727" s="33"/>
      <c r="BE727" s="33"/>
      <c r="BF727" s="33"/>
      <c r="BG727" s="33"/>
      <c r="BH727" s="33"/>
      <c r="BI727" s="33"/>
      <c r="BJ727" s="33"/>
      <c r="BK727" s="33"/>
      <c r="BL727" s="33"/>
      <c r="BM727" s="33"/>
      <c r="BN727" s="33"/>
      <c r="BO727" s="33"/>
      <c r="BP727" s="33"/>
      <c r="BQ727" s="33"/>
      <c r="BR727" s="33"/>
      <c r="BS727" s="33"/>
      <c r="BT727" s="33"/>
      <c r="BU727" s="33"/>
      <c r="BV727" s="33"/>
      <c r="BW727" s="33"/>
      <c r="BX727" s="33"/>
      <c r="BY727" s="33"/>
      <c r="BZ727" s="33"/>
      <c r="CA727" s="33"/>
      <c r="CB727" s="33"/>
      <c r="CC727" s="33"/>
      <c r="CD727" s="33"/>
      <c r="CE727" s="33"/>
      <c r="CF727" s="33"/>
      <c r="CG727" s="33"/>
      <c r="CH727" s="33"/>
      <c r="CI727" s="33"/>
      <c r="CJ727" s="33"/>
      <c r="CK727" s="33"/>
      <c r="CL727" s="33"/>
      <c r="CM727" s="33"/>
      <c r="CN727" s="33"/>
      <c r="CO727" s="33"/>
      <c r="CP727" s="33"/>
      <c r="CQ727" s="33"/>
      <c r="CR727" s="33"/>
      <c r="CS727" s="33"/>
      <c r="CT727" s="33"/>
      <c r="CU727" s="33"/>
      <c r="CV727" s="33"/>
      <c r="CW727" s="33"/>
      <c r="CX727" s="33"/>
      <c r="CY727" s="33"/>
      <c r="CZ727" s="33"/>
      <c r="DA727" s="33"/>
      <c r="DB727" s="33"/>
      <c r="DC727" s="33"/>
      <c r="DD727" s="33"/>
      <c r="DE727" s="33"/>
      <c r="DF727" s="33"/>
      <c r="DG727" s="33"/>
      <c r="DH727" s="33"/>
      <c r="DI727" s="33"/>
      <c r="DJ727" s="33"/>
      <c r="DK727" s="33"/>
      <c r="DL727" s="33"/>
      <c r="DM727" s="33"/>
      <c r="DN727" s="33"/>
      <c r="DO727" s="33"/>
      <c r="DP727" s="33"/>
      <c r="DQ727" s="33"/>
      <c r="DR727" s="33"/>
      <c r="DS727" s="33"/>
      <c r="DT727" s="33"/>
      <c r="DU727" s="33"/>
      <c r="DV727" s="33"/>
      <c r="DW727" s="33"/>
      <c r="DX727" s="33"/>
      <c r="DY727" s="33"/>
      <c r="DZ727" s="33"/>
      <c r="EA727" s="33"/>
      <c r="EB727" s="33"/>
      <c r="EC727" s="33"/>
      <c r="ED727" s="33"/>
      <c r="EE727" s="33"/>
      <c r="EF727" s="33"/>
      <c r="EG727" s="33"/>
      <c r="EH727" s="33"/>
      <c r="EI727" s="33"/>
      <c r="EJ727" s="33"/>
      <c r="EK727" s="33"/>
      <c r="EL727" s="33"/>
      <c r="EM727" s="33"/>
      <c r="EN727" s="33"/>
      <c r="EO727" s="33"/>
      <c r="EP727" s="33"/>
      <c r="EQ727" s="33"/>
      <c r="ER727" s="33"/>
      <c r="ES727" s="33"/>
      <c r="ET727" s="33"/>
      <c r="EU727" s="33"/>
      <c r="EV727" s="33"/>
      <c r="EW727" s="33"/>
      <c r="EX727" s="33"/>
      <c r="EY727" s="33"/>
      <c r="EZ727" s="33"/>
      <c r="FA727" s="33"/>
      <c r="FB727" s="33"/>
      <c r="FC727" s="33"/>
      <c r="FD727" s="33"/>
      <c r="FE727" s="33"/>
      <c r="FF727" s="33"/>
      <c r="FG727" s="33"/>
      <c r="FH727" s="33"/>
      <c r="FI727" s="33"/>
      <c r="FJ727" s="33"/>
      <c r="FK727" s="33"/>
      <c r="FL727" s="33"/>
      <c r="FM727" s="33"/>
      <c r="FN727" s="33"/>
      <c r="FO727" s="33"/>
      <c r="FP727" s="33"/>
      <c r="FQ727" s="33"/>
      <c r="FR727" s="33"/>
      <c r="FS727" s="33"/>
      <c r="FT727" s="33"/>
      <c r="FU727" s="33"/>
      <c r="FV727" s="33"/>
      <c r="FW727" s="33"/>
      <c r="FX727" s="33"/>
      <c r="FY727" s="33"/>
      <c r="FZ727" s="33"/>
      <c r="GA727" s="33"/>
      <c r="GB727" s="33"/>
      <c r="GC727" s="33"/>
      <c r="GD727" s="33"/>
      <c r="GE727" s="33"/>
      <c r="GF727" s="33"/>
      <c r="GG727" s="33"/>
      <c r="GH727" s="33"/>
      <c r="GI727" s="33"/>
      <c r="GJ727" s="33"/>
      <c r="GK727" s="33"/>
      <c r="GL727" s="33"/>
      <c r="GM727" s="33"/>
      <c r="GN727" s="33"/>
      <c r="GO727" s="33"/>
      <c r="GP727" s="33"/>
      <c r="GQ727" s="33"/>
      <c r="GR727" s="33"/>
      <c r="GS727" s="33"/>
      <c r="GT727" s="33"/>
      <c r="GU727" s="33"/>
      <c r="GV727" s="33"/>
      <c r="GW727" s="33"/>
      <c r="GX727" s="33"/>
      <c r="GY727" s="33"/>
      <c r="GZ727" s="33"/>
      <c r="HA727" s="33"/>
      <c r="HB727" s="33"/>
      <c r="HC727" s="33"/>
      <c r="HD727" s="33"/>
      <c r="HE727" s="33"/>
      <c r="HF727" s="33"/>
      <c r="HG727" s="33"/>
      <c r="HH727" s="33"/>
      <c r="HI727" s="33"/>
      <c r="HJ727" s="33"/>
      <c r="HK727" s="33"/>
      <c r="HL727" s="33"/>
      <c r="HM727" s="33"/>
      <c r="HN727" s="33"/>
      <c r="HO727" s="33"/>
      <c r="HP727" s="33"/>
      <c r="HQ727" s="33"/>
      <c r="HR727" s="33"/>
      <c r="HS727" s="33"/>
      <c r="HT727" s="33"/>
      <c r="HU727" s="33"/>
      <c r="HV727" s="33"/>
      <c r="HW727" s="33"/>
      <c r="HX727" s="33"/>
      <c r="HY727" s="33"/>
      <c r="HZ727" s="33"/>
      <c r="IA727" s="33"/>
      <c r="IB727" s="33"/>
      <c r="IC727" s="33"/>
      <c r="ID727" s="33"/>
      <c r="IE727" s="33"/>
      <c r="IF727" s="33"/>
      <c r="IG727" s="33"/>
      <c r="IH727" s="33"/>
      <c r="II727" s="33"/>
      <c r="IJ727" s="33"/>
      <c r="IK727" s="33"/>
      <c r="IL727" s="33"/>
      <c r="IM727" s="33"/>
      <c r="IN727" s="33"/>
      <c r="IO727" s="33"/>
      <c r="IP727" s="33"/>
      <c r="IQ727" s="33"/>
      <c r="IR727" s="33"/>
      <c r="IS727" s="33"/>
      <c r="IT727" s="33"/>
      <c r="IU727" s="33"/>
      <c r="IV727" s="33"/>
    </row>
    <row r="728" spans="1:256" s="70" customFormat="1" ht="56.25">
      <c r="A728" s="178" t="s">
        <v>1293</v>
      </c>
      <c r="B728" s="163" t="s">
        <v>1288</v>
      </c>
      <c r="C728" s="174" t="s">
        <v>1294</v>
      </c>
      <c r="D728" s="179" t="s">
        <v>1290</v>
      </c>
      <c r="E728" s="174" t="s">
        <v>1295</v>
      </c>
      <c r="F728" s="74">
        <v>0.5</v>
      </c>
      <c r="G728" s="73" t="s">
        <v>2170</v>
      </c>
      <c r="H728" s="75">
        <v>77.167500000000018</v>
      </c>
      <c r="I728" s="75">
        <v>18.567500000000003</v>
      </c>
      <c r="J728" s="75">
        <v>2.4528571428571424</v>
      </c>
      <c r="K728" s="71">
        <v>0</v>
      </c>
      <c r="L728" s="71">
        <v>0</v>
      </c>
      <c r="M728" s="75">
        <v>1.665</v>
      </c>
      <c r="N728" s="73">
        <v>24</v>
      </c>
      <c r="O728" s="75">
        <v>0.99625000000000008</v>
      </c>
      <c r="P728" s="73">
        <v>57.52</v>
      </c>
      <c r="Q728" s="73">
        <v>194.39285714285714</v>
      </c>
      <c r="R728" s="73">
        <v>237.47666666666666</v>
      </c>
      <c r="S728" s="73">
        <v>96.103333333333339</v>
      </c>
      <c r="T728" s="74">
        <v>0.16166666666666668</v>
      </c>
      <c r="U728" s="74">
        <v>0.12495398009950241</v>
      </c>
      <c r="V728" s="73">
        <v>7.5599999999999987</v>
      </c>
      <c r="W728" s="73">
        <v>7.5599999999999987</v>
      </c>
      <c r="X728" s="73">
        <v>0</v>
      </c>
      <c r="Y728" s="73"/>
      <c r="Z728" s="73"/>
      <c r="AA728" s="73"/>
      <c r="AB728" s="75">
        <v>1.4839999999999998</v>
      </c>
      <c r="AC728" s="74" t="s">
        <v>2169</v>
      </c>
      <c r="AD728" s="74">
        <v>0.04</v>
      </c>
      <c r="AE728" s="74">
        <v>0.18</v>
      </c>
      <c r="AF728" s="75" t="s">
        <v>773</v>
      </c>
      <c r="AG728" s="75">
        <v>0.7</v>
      </c>
      <c r="AH728" s="75"/>
      <c r="AI728" s="72">
        <v>0.12</v>
      </c>
      <c r="AJ728" s="73">
        <v>5</v>
      </c>
      <c r="AK728" s="71" t="s">
        <v>120</v>
      </c>
    </row>
    <row r="729" spans="1:256" s="79" customFormat="1" ht="8.25">
      <c r="A729" s="197" t="s">
        <v>112</v>
      </c>
      <c r="B729" s="193"/>
      <c r="C729" s="193"/>
      <c r="D729" s="194"/>
      <c r="E729" s="193"/>
      <c r="F729" s="78"/>
      <c r="G729" s="77"/>
      <c r="H729" s="82">
        <v>1.5135176623633193</v>
      </c>
      <c r="I729" s="82">
        <v>2.0512417841743331</v>
      </c>
      <c r="J729" s="82">
        <v>0.55589910012862165</v>
      </c>
      <c r="K729" s="80"/>
      <c r="L729" s="80"/>
      <c r="M729" s="82" t="s">
        <v>2168</v>
      </c>
      <c r="N729" s="77"/>
      <c r="O729" s="82">
        <v>0.89364322539015206</v>
      </c>
      <c r="P729" s="77">
        <v>7.6996818116075456</v>
      </c>
      <c r="Q729" s="77">
        <v>64.844903864088252</v>
      </c>
      <c r="R729" s="77">
        <v>25.509508684671545</v>
      </c>
      <c r="S729" s="77">
        <v>44.153856381219228</v>
      </c>
      <c r="T729" s="78">
        <v>0.13407709225168429</v>
      </c>
      <c r="U729" s="78"/>
      <c r="V729" s="77"/>
      <c r="W729" s="77"/>
      <c r="X729" s="77"/>
      <c r="Y729" s="77"/>
      <c r="Z729" s="77"/>
      <c r="AA729" s="77"/>
      <c r="AB729" s="78"/>
      <c r="AC729" s="78"/>
      <c r="AD729" s="78"/>
      <c r="AE729" s="78"/>
      <c r="AF729" s="82"/>
      <c r="AG729" s="82"/>
      <c r="AH729" s="82"/>
      <c r="AI729" s="81"/>
      <c r="AJ729" s="77"/>
      <c r="AK729" s="80"/>
    </row>
    <row r="730" spans="1:256" s="76" customFormat="1" ht="8.25">
      <c r="A730" s="198" t="s">
        <v>113</v>
      </c>
      <c r="B730" s="195"/>
      <c r="C730" s="195"/>
      <c r="D730" s="196"/>
      <c r="E730" s="195"/>
      <c r="F730" s="78"/>
      <c r="G730" s="77"/>
      <c r="H730" s="77">
        <v>8</v>
      </c>
      <c r="I730" s="77">
        <v>8</v>
      </c>
      <c r="J730" s="77">
        <v>7</v>
      </c>
      <c r="K730" s="77"/>
      <c r="L730" s="77">
        <v>1</v>
      </c>
      <c r="M730" s="77">
        <v>2</v>
      </c>
      <c r="N730" s="77">
        <v>1</v>
      </c>
      <c r="O730" s="77">
        <v>8</v>
      </c>
      <c r="P730" s="77">
        <v>3</v>
      </c>
      <c r="Q730" s="77">
        <v>7</v>
      </c>
      <c r="R730" s="77">
        <v>3</v>
      </c>
      <c r="S730" s="77">
        <v>3</v>
      </c>
      <c r="T730" s="77">
        <v>6</v>
      </c>
      <c r="U730" s="77">
        <v>1</v>
      </c>
      <c r="V730" s="77"/>
      <c r="W730" s="77">
        <v>1</v>
      </c>
      <c r="X730" s="77">
        <v>1</v>
      </c>
      <c r="Y730" s="77"/>
      <c r="Z730" s="77"/>
      <c r="AA730" s="77"/>
      <c r="AB730" s="77">
        <v>1</v>
      </c>
      <c r="AC730" s="77">
        <v>1</v>
      </c>
      <c r="AD730" s="77">
        <v>1</v>
      </c>
      <c r="AE730" s="77">
        <v>1</v>
      </c>
      <c r="AF730" s="77">
        <v>1</v>
      </c>
      <c r="AG730" s="77">
        <v>1</v>
      </c>
      <c r="AH730" s="77"/>
      <c r="AI730" s="77">
        <v>1</v>
      </c>
      <c r="AJ730" s="77">
        <v>1</v>
      </c>
      <c r="AK730" s="77">
        <v>1</v>
      </c>
    </row>
    <row r="731" spans="1:256" s="83" customFormat="1" ht="33.75">
      <c r="A731" s="175" t="s">
        <v>1394</v>
      </c>
      <c r="B731" s="188" t="s">
        <v>1392</v>
      </c>
      <c r="C731" s="173" t="s">
        <v>1395</v>
      </c>
      <c r="D731" s="186" t="s">
        <v>1393</v>
      </c>
      <c r="E731" s="173" t="s">
        <v>1396</v>
      </c>
      <c r="F731" s="86">
        <v>0.71</v>
      </c>
      <c r="G731" s="85" t="s">
        <v>2080</v>
      </c>
      <c r="H731" s="88">
        <v>79.5625</v>
      </c>
      <c r="I731" s="88">
        <v>14.734999999999999</v>
      </c>
      <c r="J731" s="88">
        <v>2.4533333333333331</v>
      </c>
      <c r="K731" s="84">
        <v>0</v>
      </c>
      <c r="L731" s="84">
        <v>0</v>
      </c>
      <c r="M731" s="88">
        <v>2.7466666666666666</v>
      </c>
      <c r="N731" s="85">
        <v>396.66666666666669</v>
      </c>
      <c r="O731" s="88">
        <v>1.1923066666666668</v>
      </c>
      <c r="P731" s="85">
        <v>12.42</v>
      </c>
      <c r="Q731" s="85">
        <v>335</v>
      </c>
      <c r="R731" s="85">
        <v>268.90499999999997</v>
      </c>
      <c r="S731" s="85">
        <v>79</v>
      </c>
      <c r="T731" s="86">
        <v>0.92915499999999995</v>
      </c>
      <c r="U731" s="86">
        <v>7.1999999999999995E-2</v>
      </c>
      <c r="V731" s="85"/>
      <c r="W731" s="85"/>
      <c r="X731" s="85"/>
      <c r="Y731" s="85"/>
      <c r="Z731" s="85"/>
      <c r="AA731" s="85"/>
      <c r="AB731" s="86"/>
      <c r="AC731" s="86"/>
      <c r="AD731" s="86">
        <v>0.02</v>
      </c>
      <c r="AE731" s="86">
        <v>0.04</v>
      </c>
      <c r="AF731" s="88" t="s">
        <v>2167</v>
      </c>
      <c r="AG731" s="88">
        <v>3.2</v>
      </c>
      <c r="AH731" s="88"/>
      <c r="AI731" s="87">
        <v>0.22851854546127162</v>
      </c>
      <c r="AJ731" s="85"/>
      <c r="AK731" s="84" t="s">
        <v>120</v>
      </c>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0"/>
      <c r="DD731" s="70"/>
      <c r="DE731" s="70"/>
      <c r="DF731" s="70"/>
      <c r="DG731" s="70"/>
      <c r="DH731" s="70"/>
      <c r="DI731" s="70"/>
      <c r="DJ731" s="70"/>
      <c r="DK731" s="70"/>
      <c r="DL731" s="70"/>
      <c r="DM731" s="70"/>
      <c r="DN731" s="70"/>
      <c r="DO731" s="70"/>
      <c r="DP731" s="70"/>
      <c r="DQ731" s="70"/>
      <c r="DR731" s="70"/>
      <c r="DS731" s="70"/>
      <c r="DT731" s="70"/>
      <c r="DU731" s="70"/>
      <c r="DV731" s="70"/>
      <c r="DW731" s="70"/>
      <c r="DX731" s="70"/>
      <c r="DY731" s="70"/>
      <c r="DZ731" s="70"/>
      <c r="EA731" s="70"/>
      <c r="EB731" s="70"/>
      <c r="EC731" s="70"/>
      <c r="ED731" s="70"/>
      <c r="EE731" s="70"/>
      <c r="EF731" s="70"/>
      <c r="EG731" s="70"/>
      <c r="EH731" s="70"/>
      <c r="EI731" s="70"/>
      <c r="EJ731" s="70"/>
      <c r="EK731" s="70"/>
      <c r="EL731" s="70"/>
      <c r="EM731" s="70"/>
      <c r="EN731" s="70"/>
      <c r="EO731" s="70"/>
      <c r="EP731" s="70"/>
      <c r="EQ731" s="70"/>
      <c r="ER731" s="70"/>
      <c r="ES731" s="70"/>
      <c r="ET731" s="70"/>
      <c r="EU731" s="70"/>
      <c r="EV731" s="70"/>
      <c r="EW731" s="70"/>
      <c r="EX731" s="70"/>
      <c r="EY731" s="70"/>
      <c r="EZ731" s="70"/>
      <c r="FA731" s="70"/>
      <c r="FB731" s="70"/>
      <c r="FC731" s="70"/>
      <c r="FD731" s="70"/>
      <c r="FE731" s="70"/>
      <c r="FF731" s="70"/>
      <c r="FG731" s="70"/>
      <c r="FH731" s="70"/>
      <c r="FI731" s="70"/>
      <c r="FJ731" s="70"/>
      <c r="FK731" s="70"/>
      <c r="FL731" s="70"/>
      <c r="FM731" s="70"/>
      <c r="FN731" s="70"/>
      <c r="FO731" s="70"/>
      <c r="FP731" s="70"/>
      <c r="FQ731" s="70"/>
      <c r="FR731" s="70"/>
      <c r="FS731" s="70"/>
      <c r="FT731" s="70"/>
      <c r="FU731" s="70"/>
      <c r="FV731" s="70"/>
      <c r="FW731" s="70"/>
      <c r="FX731" s="70"/>
      <c r="FY731" s="70"/>
      <c r="FZ731" s="70"/>
      <c r="GA731" s="70"/>
      <c r="GB731" s="70"/>
      <c r="GC731" s="70"/>
      <c r="GD731" s="70"/>
      <c r="GE731" s="70"/>
      <c r="GF731" s="70"/>
      <c r="GG731" s="70"/>
      <c r="GH731" s="70"/>
      <c r="GI731" s="70"/>
      <c r="GJ731" s="70"/>
      <c r="GK731" s="70"/>
      <c r="GL731" s="70"/>
      <c r="GM731" s="70"/>
      <c r="GN731" s="70"/>
      <c r="GO731" s="70"/>
      <c r="GP731" s="70"/>
      <c r="GQ731" s="70"/>
      <c r="GR731" s="70"/>
      <c r="GS731" s="70"/>
      <c r="GT731" s="70"/>
      <c r="GU731" s="70"/>
      <c r="GV731" s="70"/>
      <c r="GW731" s="70"/>
      <c r="GX731" s="70"/>
      <c r="GY731" s="70"/>
      <c r="GZ731" s="70"/>
      <c r="HA731" s="70"/>
      <c r="HB731" s="70"/>
      <c r="HC731" s="70"/>
      <c r="HD731" s="70"/>
      <c r="HE731" s="70"/>
      <c r="HF731" s="70"/>
      <c r="HG731" s="70"/>
      <c r="HH731" s="70"/>
      <c r="HI731" s="70"/>
      <c r="HJ731" s="70"/>
      <c r="HK731" s="70"/>
      <c r="HL731" s="70"/>
      <c r="HM731" s="70"/>
      <c r="HN731" s="70"/>
      <c r="HO731" s="70"/>
      <c r="HP731" s="70"/>
      <c r="HQ731" s="70"/>
      <c r="HR731" s="70"/>
      <c r="HS731" s="70"/>
      <c r="HT731" s="70"/>
      <c r="HU731" s="70"/>
      <c r="HV731" s="70"/>
      <c r="HW731" s="70"/>
      <c r="HX731" s="70"/>
      <c r="HY731" s="70"/>
      <c r="HZ731" s="70"/>
      <c r="IA731" s="70"/>
      <c r="IB731" s="70"/>
      <c r="IC731" s="70"/>
      <c r="ID731" s="70"/>
      <c r="IE731" s="70"/>
      <c r="IF731" s="70"/>
      <c r="IG731" s="70"/>
      <c r="IH731" s="70"/>
      <c r="II731" s="70"/>
      <c r="IJ731" s="70"/>
      <c r="IK731" s="70"/>
      <c r="IL731" s="70"/>
      <c r="IM731" s="70"/>
      <c r="IN731" s="70"/>
      <c r="IO731" s="70"/>
      <c r="IP731" s="70"/>
      <c r="IQ731" s="70"/>
      <c r="IR731" s="70"/>
      <c r="IS731" s="70"/>
      <c r="IT731" s="70"/>
      <c r="IU731" s="70"/>
      <c r="IV731" s="70"/>
    </row>
    <row r="732" spans="1:256" s="35" customFormat="1" ht="8.25">
      <c r="A732" s="176" t="s">
        <v>112</v>
      </c>
      <c r="B732" s="189"/>
      <c r="C732" s="189"/>
      <c r="D732" s="190"/>
      <c r="E732" s="172"/>
      <c r="F732" s="39"/>
      <c r="G732" s="25"/>
      <c r="H732" s="40">
        <v>1.2948970358037524</v>
      </c>
      <c r="I732" s="40">
        <v>0.53600373133029566</v>
      </c>
      <c r="J732" s="40">
        <v>0.87202828700297053</v>
      </c>
      <c r="K732" s="40"/>
      <c r="L732" s="40"/>
      <c r="M732" s="40">
        <v>0.38798625405203935</v>
      </c>
      <c r="N732" s="25">
        <v>46.188021535170066</v>
      </c>
      <c r="O732" s="40">
        <v>0.3330849173008788</v>
      </c>
      <c r="P732" s="25"/>
      <c r="Q732" s="25" t="s">
        <v>2166</v>
      </c>
      <c r="R732" s="25" t="s">
        <v>2165</v>
      </c>
      <c r="S732" s="25"/>
      <c r="T732" s="39" t="s">
        <v>2164</v>
      </c>
      <c r="U732" s="39"/>
      <c r="V732" s="25"/>
      <c r="W732" s="25"/>
      <c r="X732" s="25"/>
      <c r="Y732" s="25"/>
      <c r="Z732" s="25"/>
      <c r="AA732" s="25"/>
      <c r="AB732" s="25"/>
      <c r="AC732" s="39"/>
      <c r="AD732" s="39"/>
      <c r="AE732" s="39"/>
      <c r="AF732" s="39"/>
      <c r="AG732" s="39"/>
      <c r="AH732" s="39"/>
      <c r="AI732" s="38"/>
      <c r="AJ732" s="25"/>
      <c r="AK732" s="40"/>
      <c r="AL732" s="41"/>
      <c r="AM732" s="41"/>
      <c r="AN732" s="41"/>
      <c r="AO732" s="41"/>
      <c r="AP732" s="41"/>
      <c r="AQ732" s="41"/>
      <c r="AR732" s="41"/>
      <c r="AS732" s="41"/>
      <c r="AT732" s="41"/>
      <c r="AU732" s="41"/>
      <c r="AV732" s="41"/>
      <c r="AW732" s="41"/>
      <c r="AX732" s="41"/>
      <c r="AY732" s="41"/>
      <c r="AZ732" s="41"/>
      <c r="BA732" s="41"/>
      <c r="BB732" s="41"/>
      <c r="BC732" s="41"/>
      <c r="BD732" s="41"/>
      <c r="BE732" s="41"/>
      <c r="BF732" s="41"/>
      <c r="BG732" s="41"/>
      <c r="BH732" s="41"/>
      <c r="BI732" s="41"/>
      <c r="BJ732" s="41"/>
      <c r="BK732" s="41"/>
      <c r="BL732" s="41"/>
      <c r="BM732" s="41"/>
      <c r="BN732" s="41"/>
      <c r="BO732" s="41"/>
      <c r="BP732" s="41"/>
      <c r="BQ732" s="41"/>
      <c r="BR732" s="41"/>
      <c r="BS732" s="41"/>
      <c r="BT732" s="41"/>
      <c r="BU732" s="41"/>
      <c r="BV732" s="41"/>
      <c r="BW732" s="41"/>
      <c r="BX732" s="41"/>
      <c r="BY732" s="41"/>
      <c r="BZ732" s="41"/>
      <c r="CA732" s="41"/>
      <c r="CB732" s="41"/>
      <c r="CC732" s="41"/>
      <c r="CD732" s="41"/>
      <c r="CE732" s="41"/>
      <c r="CF732" s="41"/>
      <c r="CG732" s="41"/>
      <c r="CH732" s="41"/>
      <c r="CI732" s="41"/>
      <c r="CJ732" s="41"/>
      <c r="CK732" s="41"/>
      <c r="CL732" s="41"/>
      <c r="CM732" s="41"/>
      <c r="CN732" s="41"/>
      <c r="CO732" s="41"/>
      <c r="CP732" s="41"/>
      <c r="CQ732" s="41"/>
      <c r="CR732" s="41"/>
      <c r="CS732" s="41"/>
      <c r="CT732" s="41"/>
      <c r="CU732" s="41"/>
      <c r="CV732" s="41"/>
      <c r="CW732" s="41"/>
      <c r="CX732" s="41"/>
      <c r="CY732" s="41"/>
      <c r="CZ732" s="41"/>
      <c r="DA732" s="41"/>
      <c r="DB732" s="41"/>
      <c r="DC732" s="41"/>
      <c r="DD732" s="41"/>
      <c r="DE732" s="41"/>
      <c r="DF732" s="41"/>
      <c r="DG732" s="41"/>
      <c r="DH732" s="41"/>
      <c r="DI732" s="41"/>
      <c r="DJ732" s="41"/>
      <c r="DK732" s="41"/>
      <c r="DL732" s="41"/>
      <c r="DM732" s="41"/>
      <c r="DN732" s="41"/>
      <c r="DO732" s="41"/>
      <c r="DP732" s="41"/>
      <c r="DQ732" s="41"/>
      <c r="DR732" s="41"/>
      <c r="DS732" s="41"/>
      <c r="DT732" s="41"/>
      <c r="DU732" s="41"/>
      <c r="DV732" s="41"/>
      <c r="DW732" s="41"/>
      <c r="DX732" s="41"/>
      <c r="DY732" s="41"/>
      <c r="DZ732" s="41"/>
      <c r="EA732" s="41"/>
      <c r="EB732" s="41"/>
      <c r="EC732" s="41"/>
      <c r="ED732" s="41"/>
      <c r="EE732" s="41"/>
      <c r="EF732" s="41"/>
      <c r="EG732" s="41"/>
      <c r="EH732" s="41"/>
      <c r="EI732" s="41"/>
      <c r="EJ732" s="41"/>
      <c r="EK732" s="41"/>
      <c r="EL732" s="41"/>
      <c r="EM732" s="41"/>
      <c r="EN732" s="41"/>
      <c r="EO732" s="41"/>
      <c r="EP732" s="41"/>
      <c r="EQ732" s="41"/>
      <c r="ER732" s="41"/>
      <c r="ES732" s="41"/>
      <c r="ET732" s="41"/>
      <c r="EU732" s="41"/>
      <c r="EV732" s="41"/>
      <c r="EW732" s="41"/>
      <c r="EX732" s="41"/>
      <c r="EY732" s="41"/>
      <c r="EZ732" s="41"/>
      <c r="FA732" s="41"/>
      <c r="FB732" s="41"/>
      <c r="FC732" s="41"/>
      <c r="FD732" s="41"/>
      <c r="FE732" s="41"/>
      <c r="FF732" s="41"/>
      <c r="FG732" s="41"/>
      <c r="FH732" s="41"/>
      <c r="FI732" s="41"/>
      <c r="FJ732" s="41"/>
      <c r="FK732" s="41"/>
      <c r="FL732" s="41"/>
      <c r="FM732" s="41"/>
      <c r="FN732" s="41"/>
      <c r="FO732" s="41"/>
      <c r="FP732" s="41"/>
      <c r="FQ732" s="41"/>
      <c r="FR732" s="41"/>
      <c r="FS732" s="41"/>
      <c r="FT732" s="41"/>
      <c r="FU732" s="41"/>
      <c r="FV732" s="41"/>
      <c r="FW732" s="41"/>
      <c r="FX732" s="41"/>
      <c r="FY732" s="41"/>
      <c r="FZ732" s="41"/>
      <c r="GA732" s="41"/>
      <c r="GB732" s="41"/>
      <c r="GC732" s="41"/>
      <c r="GD732" s="41"/>
      <c r="GE732" s="41"/>
      <c r="GF732" s="41"/>
      <c r="GG732" s="41"/>
      <c r="GH732" s="41"/>
      <c r="GI732" s="41"/>
      <c r="GJ732" s="41"/>
      <c r="GK732" s="41"/>
      <c r="GL732" s="41"/>
      <c r="GM732" s="41"/>
      <c r="GN732" s="41"/>
      <c r="GO732" s="41"/>
      <c r="GP732" s="41"/>
      <c r="GQ732" s="41"/>
      <c r="GR732" s="41"/>
      <c r="GS732" s="41"/>
      <c r="GT732" s="41"/>
      <c r="GU732" s="41"/>
      <c r="GV732" s="41"/>
      <c r="GW732" s="41"/>
      <c r="GX732" s="41"/>
      <c r="GY732" s="41"/>
      <c r="GZ732" s="41"/>
      <c r="HA732" s="41"/>
      <c r="HB732" s="41"/>
      <c r="HC732" s="41"/>
      <c r="HD732" s="41"/>
      <c r="HE732" s="41"/>
      <c r="HF732" s="41"/>
      <c r="HG732" s="41"/>
      <c r="HH732" s="41"/>
      <c r="HI732" s="41"/>
      <c r="HJ732" s="41"/>
      <c r="HK732" s="41"/>
      <c r="HL732" s="41"/>
      <c r="HM732" s="41"/>
      <c r="HN732" s="41"/>
      <c r="HO732" s="41"/>
      <c r="HP732" s="41"/>
      <c r="HQ732" s="41"/>
      <c r="HR732" s="41"/>
      <c r="HS732" s="41"/>
      <c r="HT732" s="41"/>
      <c r="HU732" s="41"/>
      <c r="HV732" s="41"/>
      <c r="HW732" s="41"/>
      <c r="HX732" s="41"/>
      <c r="HY732" s="41"/>
      <c r="HZ732" s="41"/>
      <c r="IA732" s="41"/>
      <c r="IB732" s="41"/>
      <c r="IC732" s="41"/>
      <c r="ID732" s="41"/>
      <c r="IE732" s="41"/>
      <c r="IF732" s="41"/>
      <c r="IG732" s="41"/>
      <c r="IH732" s="41"/>
      <c r="II732" s="41"/>
      <c r="IJ732" s="41"/>
      <c r="IK732" s="41"/>
      <c r="IL732" s="41"/>
      <c r="IM732" s="41"/>
      <c r="IN732" s="41"/>
      <c r="IO732" s="41"/>
      <c r="IP732" s="41"/>
      <c r="IQ732" s="41"/>
      <c r="IR732" s="41"/>
      <c r="IS732" s="41"/>
      <c r="IT732" s="41"/>
      <c r="IU732" s="41"/>
      <c r="IV732" s="41"/>
    </row>
    <row r="733" spans="1:256" s="24" customFormat="1" ht="8.25">
      <c r="A733" s="177" t="s">
        <v>113</v>
      </c>
      <c r="B733" s="191"/>
      <c r="C733" s="191"/>
      <c r="D733" s="192"/>
      <c r="E733" s="169"/>
      <c r="F733" s="25"/>
      <c r="G733" s="25"/>
      <c r="H733" s="25">
        <v>4</v>
      </c>
      <c r="I733" s="25">
        <v>4</v>
      </c>
      <c r="J733" s="25">
        <v>3</v>
      </c>
      <c r="K733" s="25"/>
      <c r="L733" s="25">
        <v>1</v>
      </c>
      <c r="M733" s="25">
        <v>3</v>
      </c>
      <c r="N733" s="25">
        <v>3</v>
      </c>
      <c r="O733" s="25">
        <v>3</v>
      </c>
      <c r="P733" s="25">
        <v>1</v>
      </c>
      <c r="Q733" s="25">
        <v>2</v>
      </c>
      <c r="R733" s="25">
        <v>2</v>
      </c>
      <c r="S733" s="25">
        <v>1</v>
      </c>
      <c r="T733" s="25">
        <v>2</v>
      </c>
      <c r="U733" s="25">
        <v>1</v>
      </c>
      <c r="V733" s="25"/>
      <c r="W733" s="25"/>
      <c r="X733" s="25"/>
      <c r="Y733" s="25"/>
      <c r="Z733" s="25"/>
      <c r="AA733" s="25"/>
      <c r="AB733" s="25"/>
      <c r="AC733" s="25"/>
      <c r="AD733" s="25">
        <v>1</v>
      </c>
      <c r="AE733" s="25">
        <v>1</v>
      </c>
      <c r="AF733" s="25">
        <v>1</v>
      </c>
      <c r="AG733" s="25">
        <v>1</v>
      </c>
      <c r="AH733" s="25"/>
      <c r="AI733" s="25">
        <v>1</v>
      </c>
      <c r="AJ733" s="25"/>
      <c r="AK733" s="25">
        <v>1</v>
      </c>
      <c r="AL733" s="33"/>
      <c r="AM733" s="33"/>
      <c r="AN733" s="33"/>
      <c r="AO733" s="33"/>
      <c r="AP733" s="33"/>
      <c r="AQ733" s="33"/>
      <c r="AR733" s="33"/>
      <c r="AS733" s="33"/>
      <c r="AT733" s="33"/>
      <c r="AU733" s="33"/>
      <c r="AV733" s="33"/>
      <c r="AW733" s="33"/>
      <c r="AX733" s="33"/>
      <c r="AY733" s="33"/>
      <c r="AZ733" s="33"/>
      <c r="BA733" s="33"/>
      <c r="BB733" s="33"/>
      <c r="BC733" s="33"/>
      <c r="BD733" s="33"/>
      <c r="BE733" s="33"/>
      <c r="BF733" s="33"/>
      <c r="BG733" s="33"/>
      <c r="BH733" s="33"/>
      <c r="BI733" s="33"/>
      <c r="BJ733" s="33"/>
      <c r="BK733" s="33"/>
      <c r="BL733" s="33"/>
      <c r="BM733" s="33"/>
      <c r="BN733" s="33"/>
      <c r="BO733" s="33"/>
      <c r="BP733" s="33"/>
      <c r="BQ733" s="33"/>
      <c r="BR733" s="33"/>
      <c r="BS733" s="33"/>
      <c r="BT733" s="33"/>
      <c r="BU733" s="33"/>
      <c r="BV733" s="33"/>
      <c r="BW733" s="33"/>
      <c r="BX733" s="33"/>
      <c r="BY733" s="33"/>
      <c r="BZ733" s="33"/>
      <c r="CA733" s="33"/>
      <c r="CB733" s="33"/>
      <c r="CC733" s="33"/>
      <c r="CD733" s="33"/>
      <c r="CE733" s="33"/>
      <c r="CF733" s="33"/>
      <c r="CG733" s="33"/>
      <c r="CH733" s="33"/>
      <c r="CI733" s="33"/>
      <c r="CJ733" s="33"/>
      <c r="CK733" s="33"/>
      <c r="CL733" s="33"/>
      <c r="CM733" s="33"/>
      <c r="CN733" s="33"/>
      <c r="CO733" s="33"/>
      <c r="CP733" s="33"/>
      <c r="CQ733" s="33"/>
      <c r="CR733" s="33"/>
      <c r="CS733" s="33"/>
      <c r="CT733" s="33"/>
      <c r="CU733" s="33"/>
      <c r="CV733" s="33"/>
      <c r="CW733" s="33"/>
      <c r="CX733" s="33"/>
      <c r="CY733" s="33"/>
      <c r="CZ733" s="33"/>
      <c r="DA733" s="33"/>
      <c r="DB733" s="33"/>
      <c r="DC733" s="33"/>
      <c r="DD733" s="33"/>
      <c r="DE733" s="33"/>
      <c r="DF733" s="33"/>
      <c r="DG733" s="33"/>
      <c r="DH733" s="33"/>
      <c r="DI733" s="33"/>
      <c r="DJ733" s="33"/>
      <c r="DK733" s="33"/>
      <c r="DL733" s="33"/>
      <c r="DM733" s="33"/>
      <c r="DN733" s="33"/>
      <c r="DO733" s="33"/>
      <c r="DP733" s="33"/>
      <c r="DQ733" s="33"/>
      <c r="DR733" s="33"/>
      <c r="DS733" s="33"/>
      <c r="DT733" s="33"/>
      <c r="DU733" s="33"/>
      <c r="DV733" s="33"/>
      <c r="DW733" s="33"/>
      <c r="DX733" s="33"/>
      <c r="DY733" s="33"/>
      <c r="DZ733" s="33"/>
      <c r="EA733" s="33"/>
      <c r="EB733" s="33"/>
      <c r="EC733" s="33"/>
      <c r="ED733" s="33"/>
      <c r="EE733" s="33"/>
      <c r="EF733" s="33"/>
      <c r="EG733" s="33"/>
      <c r="EH733" s="33"/>
      <c r="EI733" s="33"/>
      <c r="EJ733" s="33"/>
      <c r="EK733" s="33"/>
      <c r="EL733" s="33"/>
      <c r="EM733" s="33"/>
      <c r="EN733" s="33"/>
      <c r="EO733" s="33"/>
      <c r="EP733" s="33"/>
      <c r="EQ733" s="33"/>
      <c r="ER733" s="33"/>
      <c r="ES733" s="33"/>
      <c r="ET733" s="33"/>
      <c r="EU733" s="33"/>
      <c r="EV733" s="33"/>
      <c r="EW733" s="33"/>
      <c r="EX733" s="33"/>
      <c r="EY733" s="33"/>
      <c r="EZ733" s="33"/>
      <c r="FA733" s="33"/>
      <c r="FB733" s="33"/>
      <c r="FC733" s="33"/>
      <c r="FD733" s="33"/>
      <c r="FE733" s="33"/>
      <c r="FF733" s="33"/>
      <c r="FG733" s="33"/>
      <c r="FH733" s="33"/>
      <c r="FI733" s="33"/>
      <c r="FJ733" s="33"/>
      <c r="FK733" s="33"/>
      <c r="FL733" s="33"/>
      <c r="FM733" s="33"/>
      <c r="FN733" s="33"/>
      <c r="FO733" s="33"/>
      <c r="FP733" s="33"/>
      <c r="FQ733" s="33"/>
      <c r="FR733" s="33"/>
      <c r="FS733" s="33"/>
      <c r="FT733" s="33"/>
      <c r="FU733" s="33"/>
      <c r="FV733" s="33"/>
      <c r="FW733" s="33"/>
      <c r="FX733" s="33"/>
      <c r="FY733" s="33"/>
      <c r="FZ733" s="33"/>
      <c r="GA733" s="33"/>
      <c r="GB733" s="33"/>
      <c r="GC733" s="33"/>
      <c r="GD733" s="33"/>
      <c r="GE733" s="33"/>
      <c r="GF733" s="33"/>
      <c r="GG733" s="33"/>
      <c r="GH733" s="33"/>
      <c r="GI733" s="33"/>
      <c r="GJ733" s="33"/>
      <c r="GK733" s="33"/>
      <c r="GL733" s="33"/>
      <c r="GM733" s="33"/>
      <c r="GN733" s="33"/>
      <c r="GO733" s="33"/>
      <c r="GP733" s="33"/>
      <c r="GQ733" s="33"/>
      <c r="GR733" s="33"/>
      <c r="GS733" s="33"/>
      <c r="GT733" s="33"/>
      <c r="GU733" s="33"/>
      <c r="GV733" s="33"/>
      <c r="GW733" s="33"/>
      <c r="GX733" s="33"/>
      <c r="GY733" s="33"/>
      <c r="GZ733" s="33"/>
      <c r="HA733" s="33"/>
      <c r="HB733" s="33"/>
      <c r="HC733" s="33"/>
      <c r="HD733" s="33"/>
      <c r="HE733" s="33"/>
      <c r="HF733" s="33"/>
      <c r="HG733" s="33"/>
      <c r="HH733" s="33"/>
      <c r="HI733" s="33"/>
      <c r="HJ733" s="33"/>
      <c r="HK733" s="33"/>
      <c r="HL733" s="33"/>
      <c r="HM733" s="33"/>
      <c r="HN733" s="33"/>
      <c r="HO733" s="33"/>
      <c r="HP733" s="33"/>
      <c r="HQ733" s="33"/>
      <c r="HR733" s="33"/>
      <c r="HS733" s="33"/>
      <c r="HT733" s="33"/>
      <c r="HU733" s="33"/>
      <c r="HV733" s="33"/>
      <c r="HW733" s="33"/>
      <c r="HX733" s="33"/>
      <c r="HY733" s="33"/>
      <c r="HZ733" s="33"/>
      <c r="IA733" s="33"/>
      <c r="IB733" s="33"/>
      <c r="IC733" s="33"/>
      <c r="ID733" s="33"/>
      <c r="IE733" s="33"/>
      <c r="IF733" s="33"/>
      <c r="IG733" s="33"/>
      <c r="IH733" s="33"/>
      <c r="II733" s="33"/>
      <c r="IJ733" s="33"/>
      <c r="IK733" s="33"/>
      <c r="IL733" s="33"/>
      <c r="IM733" s="33"/>
      <c r="IN733" s="33"/>
      <c r="IO733" s="33"/>
      <c r="IP733" s="33"/>
      <c r="IQ733" s="33"/>
      <c r="IR733" s="33"/>
      <c r="IS733" s="33"/>
      <c r="IT733" s="33"/>
      <c r="IU733" s="33"/>
      <c r="IV733" s="33"/>
    </row>
    <row r="734" spans="1:256" s="70" customFormat="1" ht="45">
      <c r="A734" s="178" t="s">
        <v>1403</v>
      </c>
      <c r="B734" s="163" t="s">
        <v>2163</v>
      </c>
      <c r="C734" s="174" t="s">
        <v>3930</v>
      </c>
      <c r="D734" s="179" t="s">
        <v>1402</v>
      </c>
      <c r="E734" s="174" t="s">
        <v>1404</v>
      </c>
      <c r="F734" s="74">
        <v>0.56999999999999995</v>
      </c>
      <c r="G734" s="73" t="s">
        <v>2162</v>
      </c>
      <c r="H734" s="75">
        <v>75.152500000000003</v>
      </c>
      <c r="I734" s="75">
        <v>15.8325</v>
      </c>
      <c r="J734" s="75">
        <v>4.5766666666666671</v>
      </c>
      <c r="K734" s="71">
        <v>0</v>
      </c>
      <c r="L734" s="71">
        <v>0</v>
      </c>
      <c r="M734" s="75">
        <v>1.375</v>
      </c>
      <c r="N734" s="73">
        <v>421.66666666666669</v>
      </c>
      <c r="O734" s="75">
        <v>0.91</v>
      </c>
      <c r="P734" s="73">
        <v>35.809324906833346</v>
      </c>
      <c r="Q734" s="73">
        <v>498</v>
      </c>
      <c r="R734" s="73">
        <v>201</v>
      </c>
      <c r="S734" s="73">
        <v>34</v>
      </c>
      <c r="T734" s="74">
        <v>1.35</v>
      </c>
      <c r="U734" s="74">
        <v>0.51</v>
      </c>
      <c r="V734" s="73">
        <v>38.666666666666664</v>
      </c>
      <c r="W734" s="73">
        <v>37.75</v>
      </c>
      <c r="X734" s="73" t="s">
        <v>473</v>
      </c>
      <c r="Y734" s="73"/>
      <c r="Z734" s="73">
        <v>11</v>
      </c>
      <c r="AA734" s="73"/>
      <c r="AB734" s="74"/>
      <c r="AC734" s="74"/>
      <c r="AD734" s="74">
        <v>8.2260268512241566E-2</v>
      </c>
      <c r="AE734" s="74">
        <v>9.4530420145241392E-2</v>
      </c>
      <c r="AF734" s="75" t="s">
        <v>2161</v>
      </c>
      <c r="AG734" s="75">
        <v>2.6018324607329846</v>
      </c>
      <c r="AH734" s="75"/>
      <c r="AI734" s="72">
        <v>0.2778282352708964</v>
      </c>
      <c r="AJ734" s="73"/>
      <c r="AK734" s="71" t="s">
        <v>120</v>
      </c>
    </row>
    <row r="735" spans="1:256" s="79" customFormat="1" ht="8.25">
      <c r="A735" s="197" t="s">
        <v>112</v>
      </c>
      <c r="B735" s="193"/>
      <c r="C735" s="193"/>
      <c r="D735" s="194"/>
      <c r="E735" s="193"/>
      <c r="F735" s="78"/>
      <c r="G735" s="77"/>
      <c r="H735" s="82">
        <v>4.2528216123729736</v>
      </c>
      <c r="I735" s="82">
        <v>1.291339743573833</v>
      </c>
      <c r="J735" s="82">
        <v>2.4074121652374632</v>
      </c>
      <c r="K735" s="80"/>
      <c r="L735" s="80"/>
      <c r="M735" s="82" t="s">
        <v>2160</v>
      </c>
      <c r="N735" s="77">
        <v>131.75102782647775</v>
      </c>
      <c r="O735" s="82" t="s">
        <v>2110</v>
      </c>
      <c r="P735" s="77"/>
      <c r="Q735" s="77" t="s">
        <v>2159</v>
      </c>
      <c r="R735" s="77" t="s">
        <v>2158</v>
      </c>
      <c r="S735" s="77"/>
      <c r="T735" s="78" t="s">
        <v>2157</v>
      </c>
      <c r="U735" s="78"/>
      <c r="V735" s="77"/>
      <c r="W735" s="77"/>
      <c r="X735" s="77"/>
      <c r="Y735" s="77"/>
      <c r="Z735" s="77"/>
      <c r="AA735" s="77"/>
      <c r="AB735" s="78"/>
      <c r="AC735" s="78"/>
      <c r="AD735" s="78"/>
      <c r="AE735" s="78"/>
      <c r="AF735" s="82"/>
      <c r="AG735" s="82"/>
      <c r="AH735" s="82"/>
      <c r="AI735" s="81"/>
      <c r="AJ735" s="77"/>
      <c r="AK735" s="80"/>
    </row>
    <row r="736" spans="1:256" s="76" customFormat="1" ht="8.25">
      <c r="A736" s="198" t="s">
        <v>113</v>
      </c>
      <c r="B736" s="195"/>
      <c r="C736" s="195"/>
      <c r="D736" s="196"/>
      <c r="E736" s="195"/>
      <c r="F736" s="77"/>
      <c r="G736" s="77"/>
      <c r="H736" s="77">
        <v>4</v>
      </c>
      <c r="I736" s="77">
        <v>4</v>
      </c>
      <c r="J736" s="77">
        <v>3</v>
      </c>
      <c r="K736" s="77"/>
      <c r="L736" s="77">
        <v>1</v>
      </c>
      <c r="M736" s="77">
        <v>2</v>
      </c>
      <c r="N736" s="77">
        <v>3</v>
      </c>
      <c r="O736" s="77">
        <v>2</v>
      </c>
      <c r="P736" s="77">
        <v>1</v>
      </c>
      <c r="Q736" s="77">
        <v>2</v>
      </c>
      <c r="R736" s="77">
        <v>2</v>
      </c>
      <c r="S736" s="77">
        <v>1</v>
      </c>
      <c r="T736" s="77">
        <v>2</v>
      </c>
      <c r="U736" s="77">
        <v>1</v>
      </c>
      <c r="V736" s="77"/>
      <c r="W736" s="77">
        <v>1</v>
      </c>
      <c r="X736" s="77">
        <v>1</v>
      </c>
      <c r="Y736" s="77"/>
      <c r="Z736" s="77">
        <v>1</v>
      </c>
      <c r="AA736" s="77"/>
      <c r="AB736" s="77"/>
      <c r="AC736" s="77"/>
      <c r="AD736" s="77">
        <v>1</v>
      </c>
      <c r="AE736" s="77">
        <v>1</v>
      </c>
      <c r="AF736" s="77">
        <v>1</v>
      </c>
      <c r="AG736" s="77">
        <v>1</v>
      </c>
      <c r="AH736" s="77"/>
      <c r="AI736" s="77">
        <v>1</v>
      </c>
      <c r="AJ736" s="77"/>
      <c r="AK736" s="77">
        <v>1</v>
      </c>
    </row>
    <row r="737" spans="1:256" s="83" customFormat="1" ht="67.5">
      <c r="A737" s="175" t="s">
        <v>1313</v>
      </c>
      <c r="B737" s="188" t="s">
        <v>1307</v>
      </c>
      <c r="C737" s="173" t="s">
        <v>1314</v>
      </c>
      <c r="D737" s="186" t="s">
        <v>1308</v>
      </c>
      <c r="E737" s="173" t="s">
        <v>1315</v>
      </c>
      <c r="F737" s="86">
        <v>0.76</v>
      </c>
      <c r="G737" s="85" t="s">
        <v>2156</v>
      </c>
      <c r="H737" s="88">
        <v>62.702173913043474</v>
      </c>
      <c r="I737" s="88">
        <v>17.962608695652172</v>
      </c>
      <c r="J737" s="88">
        <v>16.782857142857143</v>
      </c>
      <c r="K737" s="84">
        <v>0</v>
      </c>
      <c r="L737" s="84">
        <v>0</v>
      </c>
      <c r="M737" s="88">
        <v>1.8887499999999997</v>
      </c>
      <c r="N737" s="85">
        <v>85.964000000000013</v>
      </c>
      <c r="O737" s="88">
        <v>1.2850000000000001</v>
      </c>
      <c r="P737" s="85">
        <v>25.693333333333332</v>
      </c>
      <c r="Q737" s="85">
        <v>195.46</v>
      </c>
      <c r="R737" s="85">
        <v>162</v>
      </c>
      <c r="S737" s="85">
        <v>52</v>
      </c>
      <c r="T737" s="86">
        <v>0.53957142857142848</v>
      </c>
      <c r="U737" s="86">
        <v>0.17987666666666668</v>
      </c>
      <c r="V737" s="85"/>
      <c r="W737" s="85"/>
      <c r="X737" s="85" t="s">
        <v>120</v>
      </c>
      <c r="Y737" s="85"/>
      <c r="Z737" s="85"/>
      <c r="AA737" s="85"/>
      <c r="AB737" s="86"/>
      <c r="AC737" s="86"/>
      <c r="AD737" s="86">
        <v>0.12347838570624538</v>
      </c>
      <c r="AE737" s="86">
        <v>0.14189673691534946</v>
      </c>
      <c r="AF737" s="88">
        <v>5.5584233261339104</v>
      </c>
      <c r="AG737" s="88">
        <v>2.255592074373181</v>
      </c>
      <c r="AH737" s="88">
        <v>3.302831251760729</v>
      </c>
      <c r="AI737" s="87">
        <v>0.41703950905241721</v>
      </c>
      <c r="AJ737" s="85"/>
      <c r="AK737" s="84" t="s">
        <v>120</v>
      </c>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0"/>
      <c r="DD737" s="70"/>
      <c r="DE737" s="70"/>
      <c r="DF737" s="70"/>
      <c r="DG737" s="70"/>
      <c r="DH737" s="70"/>
      <c r="DI737" s="70"/>
      <c r="DJ737" s="70"/>
      <c r="DK737" s="70"/>
      <c r="DL737" s="70"/>
      <c r="DM737" s="70"/>
      <c r="DN737" s="70"/>
      <c r="DO737" s="70"/>
      <c r="DP737" s="70"/>
      <c r="DQ737" s="70"/>
      <c r="DR737" s="70"/>
      <c r="DS737" s="70"/>
      <c r="DT737" s="70"/>
      <c r="DU737" s="70"/>
      <c r="DV737" s="70"/>
      <c r="DW737" s="70"/>
      <c r="DX737" s="70"/>
      <c r="DY737" s="70"/>
      <c r="DZ737" s="70"/>
      <c r="EA737" s="70"/>
      <c r="EB737" s="70"/>
      <c r="EC737" s="70"/>
      <c r="ED737" s="70"/>
      <c r="EE737" s="70"/>
      <c r="EF737" s="70"/>
      <c r="EG737" s="70"/>
      <c r="EH737" s="70"/>
      <c r="EI737" s="70"/>
      <c r="EJ737" s="70"/>
      <c r="EK737" s="70"/>
      <c r="EL737" s="70"/>
      <c r="EM737" s="70"/>
      <c r="EN737" s="70"/>
      <c r="EO737" s="70"/>
      <c r="EP737" s="70"/>
      <c r="EQ737" s="70"/>
      <c r="ER737" s="70"/>
      <c r="ES737" s="70"/>
      <c r="ET737" s="70"/>
      <c r="EU737" s="70"/>
      <c r="EV737" s="70"/>
      <c r="EW737" s="70"/>
      <c r="EX737" s="70"/>
      <c r="EY737" s="70"/>
      <c r="EZ737" s="70"/>
      <c r="FA737" s="70"/>
      <c r="FB737" s="70"/>
      <c r="FC737" s="70"/>
      <c r="FD737" s="70"/>
      <c r="FE737" s="70"/>
      <c r="FF737" s="70"/>
      <c r="FG737" s="70"/>
      <c r="FH737" s="70"/>
      <c r="FI737" s="70"/>
      <c r="FJ737" s="70"/>
      <c r="FK737" s="70"/>
      <c r="FL737" s="70"/>
      <c r="FM737" s="70"/>
      <c r="FN737" s="70"/>
      <c r="FO737" s="70"/>
      <c r="FP737" s="70"/>
      <c r="FQ737" s="70"/>
      <c r="FR737" s="70"/>
      <c r="FS737" s="70"/>
      <c r="FT737" s="70"/>
      <c r="FU737" s="70"/>
      <c r="FV737" s="70"/>
      <c r="FW737" s="70"/>
      <c r="FX737" s="70"/>
      <c r="FY737" s="70"/>
      <c r="FZ737" s="70"/>
      <c r="GA737" s="70"/>
      <c r="GB737" s="70"/>
      <c r="GC737" s="70"/>
      <c r="GD737" s="70"/>
      <c r="GE737" s="70"/>
      <c r="GF737" s="70"/>
      <c r="GG737" s="70"/>
      <c r="GH737" s="70"/>
      <c r="GI737" s="70"/>
      <c r="GJ737" s="70"/>
      <c r="GK737" s="70"/>
      <c r="GL737" s="70"/>
      <c r="GM737" s="70"/>
      <c r="GN737" s="70"/>
      <c r="GO737" s="70"/>
      <c r="GP737" s="70"/>
      <c r="GQ737" s="70"/>
      <c r="GR737" s="70"/>
      <c r="GS737" s="70"/>
      <c r="GT737" s="70"/>
      <c r="GU737" s="70"/>
      <c r="GV737" s="70"/>
      <c r="GW737" s="70"/>
      <c r="GX737" s="70"/>
      <c r="GY737" s="70"/>
      <c r="GZ737" s="70"/>
      <c r="HA737" s="70"/>
      <c r="HB737" s="70"/>
      <c r="HC737" s="70"/>
      <c r="HD737" s="70"/>
      <c r="HE737" s="70"/>
      <c r="HF737" s="70"/>
      <c r="HG737" s="70"/>
      <c r="HH737" s="70"/>
      <c r="HI737" s="70"/>
      <c r="HJ737" s="70"/>
      <c r="HK737" s="70"/>
      <c r="HL737" s="70"/>
      <c r="HM737" s="70"/>
      <c r="HN737" s="70"/>
      <c r="HO737" s="70"/>
      <c r="HP737" s="70"/>
      <c r="HQ737" s="70"/>
      <c r="HR737" s="70"/>
      <c r="HS737" s="70"/>
      <c r="HT737" s="70"/>
      <c r="HU737" s="70"/>
      <c r="HV737" s="70"/>
      <c r="HW737" s="70"/>
      <c r="HX737" s="70"/>
      <c r="HY737" s="70"/>
      <c r="HZ737" s="70"/>
      <c r="IA737" s="70"/>
      <c r="IB737" s="70"/>
      <c r="IC737" s="70"/>
      <c r="ID737" s="70"/>
      <c r="IE737" s="70"/>
      <c r="IF737" s="70"/>
      <c r="IG737" s="70"/>
      <c r="IH737" s="70"/>
      <c r="II737" s="70"/>
      <c r="IJ737" s="70"/>
      <c r="IK737" s="70"/>
      <c r="IL737" s="70"/>
      <c r="IM737" s="70"/>
      <c r="IN737" s="70"/>
      <c r="IO737" s="70"/>
      <c r="IP737" s="70"/>
      <c r="IQ737" s="70"/>
      <c r="IR737" s="70"/>
      <c r="IS737" s="70"/>
      <c r="IT737" s="70"/>
      <c r="IU737" s="70"/>
      <c r="IV737" s="70"/>
    </row>
    <row r="738" spans="1:256" s="35" customFormat="1" ht="8.25">
      <c r="A738" s="176" t="s">
        <v>112</v>
      </c>
      <c r="B738" s="189"/>
      <c r="C738" s="189"/>
      <c r="D738" s="190"/>
      <c r="E738" s="172"/>
      <c r="F738" s="39"/>
      <c r="G738" s="25"/>
      <c r="H738" s="40">
        <v>11.070259074131039</v>
      </c>
      <c r="I738" s="40">
        <v>3.1505471637209452</v>
      </c>
      <c r="J738" s="40">
        <v>7.3449112607690195</v>
      </c>
      <c r="K738" s="40"/>
      <c r="L738" s="40"/>
      <c r="M738" s="40">
        <v>0.50148944821069552</v>
      </c>
      <c r="N738" s="25">
        <v>53.639506709141159</v>
      </c>
      <c r="O738" s="40">
        <v>1.026387949180144</v>
      </c>
      <c r="P738" s="25">
        <v>4.8545270967761018</v>
      </c>
      <c r="Q738" s="25" t="s">
        <v>2155</v>
      </c>
      <c r="R738" s="25"/>
      <c r="S738" s="25"/>
      <c r="T738" s="39">
        <v>0.63886979819648626</v>
      </c>
      <c r="U738" s="39">
        <v>0.14822302666365075</v>
      </c>
      <c r="V738" s="25"/>
      <c r="W738" s="25"/>
      <c r="X738" s="25"/>
      <c r="Y738" s="25"/>
      <c r="Z738" s="25"/>
      <c r="AA738" s="25"/>
      <c r="AB738" s="25"/>
      <c r="AC738" s="39"/>
      <c r="AD738" s="39"/>
      <c r="AE738" s="39"/>
      <c r="AF738" s="39"/>
      <c r="AG738" s="39"/>
      <c r="AH738" s="39"/>
      <c r="AI738" s="38"/>
      <c r="AJ738" s="25"/>
      <c r="AK738" s="40"/>
      <c r="AL738" s="41"/>
      <c r="AM738" s="41"/>
      <c r="AN738" s="41"/>
      <c r="AO738" s="41"/>
      <c r="AP738" s="41"/>
      <c r="AQ738" s="41"/>
      <c r="AR738" s="41"/>
      <c r="AS738" s="41"/>
      <c r="AT738" s="41"/>
      <c r="AU738" s="41"/>
      <c r="AV738" s="41"/>
      <c r="AW738" s="41"/>
      <c r="AX738" s="41"/>
      <c r="AY738" s="41"/>
      <c r="AZ738" s="41"/>
      <c r="BA738" s="41"/>
      <c r="BB738" s="41"/>
      <c r="BC738" s="41"/>
      <c r="BD738" s="41"/>
      <c r="BE738" s="41"/>
      <c r="BF738" s="41"/>
      <c r="BG738" s="41"/>
      <c r="BH738" s="41"/>
      <c r="BI738" s="41"/>
      <c r="BJ738" s="41"/>
      <c r="BK738" s="41"/>
      <c r="BL738" s="41"/>
      <c r="BM738" s="41"/>
      <c r="BN738" s="41"/>
      <c r="BO738" s="41"/>
      <c r="BP738" s="41"/>
      <c r="BQ738" s="41"/>
      <c r="BR738" s="41"/>
      <c r="BS738" s="41"/>
      <c r="BT738" s="41"/>
      <c r="BU738" s="41"/>
      <c r="BV738" s="41"/>
      <c r="BW738" s="41"/>
      <c r="BX738" s="41"/>
      <c r="BY738" s="41"/>
      <c r="BZ738" s="41"/>
      <c r="CA738" s="41"/>
      <c r="CB738" s="41"/>
      <c r="CC738" s="41"/>
      <c r="CD738" s="41"/>
      <c r="CE738" s="41"/>
      <c r="CF738" s="41"/>
      <c r="CG738" s="41"/>
      <c r="CH738" s="41"/>
      <c r="CI738" s="41"/>
      <c r="CJ738" s="41"/>
      <c r="CK738" s="41"/>
      <c r="CL738" s="41"/>
      <c r="CM738" s="41"/>
      <c r="CN738" s="41"/>
      <c r="CO738" s="41"/>
      <c r="CP738" s="41"/>
      <c r="CQ738" s="41"/>
      <c r="CR738" s="41"/>
      <c r="CS738" s="41"/>
      <c r="CT738" s="41"/>
      <c r="CU738" s="41"/>
      <c r="CV738" s="41"/>
      <c r="CW738" s="41"/>
      <c r="CX738" s="41"/>
      <c r="CY738" s="41"/>
      <c r="CZ738" s="41"/>
      <c r="DA738" s="41"/>
      <c r="DB738" s="41"/>
      <c r="DC738" s="41"/>
      <c r="DD738" s="41"/>
      <c r="DE738" s="41"/>
      <c r="DF738" s="41"/>
      <c r="DG738" s="41"/>
      <c r="DH738" s="41"/>
      <c r="DI738" s="41"/>
      <c r="DJ738" s="41"/>
      <c r="DK738" s="41"/>
      <c r="DL738" s="41"/>
      <c r="DM738" s="41"/>
      <c r="DN738" s="41"/>
      <c r="DO738" s="41"/>
      <c r="DP738" s="41"/>
      <c r="DQ738" s="41"/>
      <c r="DR738" s="41"/>
      <c r="DS738" s="41"/>
      <c r="DT738" s="41"/>
      <c r="DU738" s="41"/>
      <c r="DV738" s="41"/>
      <c r="DW738" s="41"/>
      <c r="DX738" s="41"/>
      <c r="DY738" s="41"/>
      <c r="DZ738" s="41"/>
      <c r="EA738" s="41"/>
      <c r="EB738" s="41"/>
      <c r="EC738" s="41"/>
      <c r="ED738" s="41"/>
      <c r="EE738" s="41"/>
      <c r="EF738" s="41"/>
      <c r="EG738" s="41"/>
      <c r="EH738" s="41"/>
      <c r="EI738" s="41"/>
      <c r="EJ738" s="41"/>
      <c r="EK738" s="41"/>
      <c r="EL738" s="41"/>
      <c r="EM738" s="41"/>
      <c r="EN738" s="41"/>
      <c r="EO738" s="41"/>
      <c r="EP738" s="41"/>
      <c r="EQ738" s="41"/>
      <c r="ER738" s="41"/>
      <c r="ES738" s="41"/>
      <c r="ET738" s="41"/>
      <c r="EU738" s="41"/>
      <c r="EV738" s="41"/>
      <c r="EW738" s="41"/>
      <c r="EX738" s="41"/>
      <c r="EY738" s="41"/>
      <c r="EZ738" s="41"/>
      <c r="FA738" s="41"/>
      <c r="FB738" s="41"/>
      <c r="FC738" s="41"/>
      <c r="FD738" s="41"/>
      <c r="FE738" s="41"/>
      <c r="FF738" s="41"/>
      <c r="FG738" s="41"/>
      <c r="FH738" s="41"/>
      <c r="FI738" s="41"/>
      <c r="FJ738" s="41"/>
      <c r="FK738" s="41"/>
      <c r="FL738" s="41"/>
      <c r="FM738" s="41"/>
      <c r="FN738" s="41"/>
      <c r="FO738" s="41"/>
      <c r="FP738" s="41"/>
      <c r="FQ738" s="41"/>
      <c r="FR738" s="41"/>
      <c r="FS738" s="41"/>
      <c r="FT738" s="41"/>
      <c r="FU738" s="41"/>
      <c r="FV738" s="41"/>
      <c r="FW738" s="41"/>
      <c r="FX738" s="41"/>
      <c r="FY738" s="41"/>
      <c r="FZ738" s="41"/>
      <c r="GA738" s="41"/>
      <c r="GB738" s="41"/>
      <c r="GC738" s="41"/>
      <c r="GD738" s="41"/>
      <c r="GE738" s="41"/>
      <c r="GF738" s="41"/>
      <c r="GG738" s="41"/>
      <c r="GH738" s="41"/>
      <c r="GI738" s="41"/>
      <c r="GJ738" s="41"/>
      <c r="GK738" s="41"/>
      <c r="GL738" s="41"/>
      <c r="GM738" s="41"/>
      <c r="GN738" s="41"/>
      <c r="GO738" s="41"/>
      <c r="GP738" s="41"/>
      <c r="GQ738" s="41"/>
      <c r="GR738" s="41"/>
      <c r="GS738" s="41"/>
      <c r="GT738" s="41"/>
      <c r="GU738" s="41"/>
      <c r="GV738" s="41"/>
      <c r="GW738" s="41"/>
      <c r="GX738" s="41"/>
      <c r="GY738" s="41"/>
      <c r="GZ738" s="41"/>
      <c r="HA738" s="41"/>
      <c r="HB738" s="41"/>
      <c r="HC738" s="41"/>
      <c r="HD738" s="41"/>
      <c r="HE738" s="41"/>
      <c r="HF738" s="41"/>
      <c r="HG738" s="41"/>
      <c r="HH738" s="41"/>
      <c r="HI738" s="41"/>
      <c r="HJ738" s="41"/>
      <c r="HK738" s="41"/>
      <c r="HL738" s="41"/>
      <c r="HM738" s="41"/>
      <c r="HN738" s="41"/>
      <c r="HO738" s="41"/>
      <c r="HP738" s="41"/>
      <c r="HQ738" s="41"/>
      <c r="HR738" s="41"/>
      <c r="HS738" s="41"/>
      <c r="HT738" s="41"/>
      <c r="HU738" s="41"/>
      <c r="HV738" s="41"/>
      <c r="HW738" s="41"/>
      <c r="HX738" s="41"/>
      <c r="HY738" s="41"/>
      <c r="HZ738" s="41"/>
      <c r="IA738" s="41"/>
      <c r="IB738" s="41"/>
      <c r="IC738" s="41"/>
      <c r="ID738" s="41"/>
      <c r="IE738" s="41"/>
      <c r="IF738" s="41"/>
      <c r="IG738" s="41"/>
      <c r="IH738" s="41"/>
      <c r="II738" s="41"/>
      <c r="IJ738" s="41"/>
      <c r="IK738" s="41"/>
      <c r="IL738" s="41"/>
      <c r="IM738" s="41"/>
      <c r="IN738" s="41"/>
      <c r="IO738" s="41"/>
      <c r="IP738" s="41"/>
      <c r="IQ738" s="41"/>
      <c r="IR738" s="41"/>
      <c r="IS738" s="41"/>
      <c r="IT738" s="41"/>
      <c r="IU738" s="41"/>
      <c r="IV738" s="41"/>
    </row>
    <row r="739" spans="1:256" s="24" customFormat="1" ht="8.25">
      <c r="A739" s="177" t="s">
        <v>113</v>
      </c>
      <c r="B739" s="191"/>
      <c r="C739" s="191"/>
      <c r="D739" s="192"/>
      <c r="E739" s="169"/>
      <c r="F739" s="25"/>
      <c r="G739" s="25"/>
      <c r="H739" s="25">
        <v>23</v>
      </c>
      <c r="I739" s="25">
        <v>23</v>
      </c>
      <c r="J739" s="25">
        <v>21</v>
      </c>
      <c r="K739" s="25"/>
      <c r="L739" s="25">
        <v>1</v>
      </c>
      <c r="M739" s="25">
        <v>16</v>
      </c>
      <c r="N739" s="25">
        <v>5</v>
      </c>
      <c r="O739" s="25">
        <v>10</v>
      </c>
      <c r="P739" s="25">
        <v>3</v>
      </c>
      <c r="Q739" s="25">
        <v>2</v>
      </c>
      <c r="R739" s="25">
        <v>1</v>
      </c>
      <c r="S739" s="25">
        <v>1</v>
      </c>
      <c r="T739" s="25">
        <v>7</v>
      </c>
      <c r="U739" s="25">
        <v>3</v>
      </c>
      <c r="V739" s="25"/>
      <c r="W739" s="25"/>
      <c r="X739" s="25">
        <v>1</v>
      </c>
      <c r="Y739" s="25"/>
      <c r="Z739" s="25"/>
      <c r="AA739" s="25"/>
      <c r="AB739" s="25"/>
      <c r="AC739" s="25"/>
      <c r="AD739" s="25">
        <v>1</v>
      </c>
      <c r="AE739" s="25">
        <v>1</v>
      </c>
      <c r="AF739" s="25"/>
      <c r="AG739" s="25">
        <v>1</v>
      </c>
      <c r="AH739" s="25">
        <v>1</v>
      </c>
      <c r="AI739" s="25">
        <v>1</v>
      </c>
      <c r="AJ739" s="25"/>
      <c r="AK739" s="25">
        <v>1</v>
      </c>
      <c r="AL739" s="33"/>
      <c r="AM739" s="33"/>
      <c r="AN739" s="33"/>
      <c r="AO739" s="33"/>
      <c r="AP739" s="33"/>
      <c r="AQ739" s="33"/>
      <c r="AR739" s="33"/>
      <c r="AS739" s="33"/>
      <c r="AT739" s="33"/>
      <c r="AU739" s="33"/>
      <c r="AV739" s="33"/>
      <c r="AW739" s="33"/>
      <c r="AX739" s="33"/>
      <c r="AY739" s="33"/>
      <c r="AZ739" s="33"/>
      <c r="BA739" s="33"/>
      <c r="BB739" s="33"/>
      <c r="BC739" s="33"/>
      <c r="BD739" s="33"/>
      <c r="BE739" s="33"/>
      <c r="BF739" s="33"/>
      <c r="BG739" s="33"/>
      <c r="BH739" s="33"/>
      <c r="BI739" s="33"/>
      <c r="BJ739" s="33"/>
      <c r="BK739" s="33"/>
      <c r="BL739" s="33"/>
      <c r="BM739" s="33"/>
      <c r="BN739" s="33"/>
      <c r="BO739" s="33"/>
      <c r="BP739" s="33"/>
      <c r="BQ739" s="33"/>
      <c r="BR739" s="33"/>
      <c r="BS739" s="33"/>
      <c r="BT739" s="33"/>
      <c r="BU739" s="33"/>
      <c r="BV739" s="33"/>
      <c r="BW739" s="33"/>
      <c r="BX739" s="33"/>
      <c r="BY739" s="33"/>
      <c r="BZ739" s="33"/>
      <c r="CA739" s="33"/>
      <c r="CB739" s="33"/>
      <c r="CC739" s="33"/>
      <c r="CD739" s="33"/>
      <c r="CE739" s="33"/>
      <c r="CF739" s="33"/>
      <c r="CG739" s="33"/>
      <c r="CH739" s="33"/>
      <c r="CI739" s="33"/>
      <c r="CJ739" s="33"/>
      <c r="CK739" s="33"/>
      <c r="CL739" s="33"/>
      <c r="CM739" s="33"/>
      <c r="CN739" s="33"/>
      <c r="CO739" s="33"/>
      <c r="CP739" s="33"/>
      <c r="CQ739" s="33"/>
      <c r="CR739" s="33"/>
      <c r="CS739" s="33"/>
      <c r="CT739" s="33"/>
      <c r="CU739" s="33"/>
      <c r="CV739" s="33"/>
      <c r="CW739" s="33"/>
      <c r="CX739" s="33"/>
      <c r="CY739" s="33"/>
      <c r="CZ739" s="33"/>
      <c r="DA739" s="33"/>
      <c r="DB739" s="33"/>
      <c r="DC739" s="33"/>
      <c r="DD739" s="33"/>
      <c r="DE739" s="33"/>
      <c r="DF739" s="33"/>
      <c r="DG739" s="33"/>
      <c r="DH739" s="33"/>
      <c r="DI739" s="33"/>
      <c r="DJ739" s="33"/>
      <c r="DK739" s="33"/>
      <c r="DL739" s="33"/>
      <c r="DM739" s="33"/>
      <c r="DN739" s="33"/>
      <c r="DO739" s="33"/>
      <c r="DP739" s="33"/>
      <c r="DQ739" s="33"/>
      <c r="DR739" s="33"/>
      <c r="DS739" s="33"/>
      <c r="DT739" s="33"/>
      <c r="DU739" s="33"/>
      <c r="DV739" s="33"/>
      <c r="DW739" s="33"/>
      <c r="DX739" s="33"/>
      <c r="DY739" s="33"/>
      <c r="DZ739" s="33"/>
      <c r="EA739" s="33"/>
      <c r="EB739" s="33"/>
      <c r="EC739" s="33"/>
      <c r="ED739" s="33"/>
      <c r="EE739" s="33"/>
      <c r="EF739" s="33"/>
      <c r="EG739" s="33"/>
      <c r="EH739" s="33"/>
      <c r="EI739" s="33"/>
      <c r="EJ739" s="33"/>
      <c r="EK739" s="33"/>
      <c r="EL739" s="33"/>
      <c r="EM739" s="33"/>
      <c r="EN739" s="33"/>
      <c r="EO739" s="33"/>
      <c r="EP739" s="33"/>
      <c r="EQ739" s="33"/>
      <c r="ER739" s="33"/>
      <c r="ES739" s="33"/>
      <c r="ET739" s="33"/>
      <c r="EU739" s="33"/>
      <c r="EV739" s="33"/>
      <c r="EW739" s="33"/>
      <c r="EX739" s="33"/>
      <c r="EY739" s="33"/>
      <c r="EZ739" s="33"/>
      <c r="FA739" s="33"/>
      <c r="FB739" s="33"/>
      <c r="FC739" s="33"/>
      <c r="FD739" s="33"/>
      <c r="FE739" s="33"/>
      <c r="FF739" s="33"/>
      <c r="FG739" s="33"/>
      <c r="FH739" s="33"/>
      <c r="FI739" s="33"/>
      <c r="FJ739" s="33"/>
      <c r="FK739" s="33"/>
      <c r="FL739" s="33"/>
      <c r="FM739" s="33"/>
      <c r="FN739" s="33"/>
      <c r="FO739" s="33"/>
      <c r="FP739" s="33"/>
      <c r="FQ739" s="33"/>
      <c r="FR739" s="33"/>
      <c r="FS739" s="33"/>
      <c r="FT739" s="33"/>
      <c r="FU739" s="33"/>
      <c r="FV739" s="33"/>
      <c r="FW739" s="33"/>
      <c r="FX739" s="33"/>
      <c r="FY739" s="33"/>
      <c r="FZ739" s="33"/>
      <c r="GA739" s="33"/>
      <c r="GB739" s="33"/>
      <c r="GC739" s="33"/>
      <c r="GD739" s="33"/>
      <c r="GE739" s="33"/>
      <c r="GF739" s="33"/>
      <c r="GG739" s="33"/>
      <c r="GH739" s="33"/>
      <c r="GI739" s="33"/>
      <c r="GJ739" s="33"/>
      <c r="GK739" s="33"/>
      <c r="GL739" s="33"/>
      <c r="GM739" s="33"/>
      <c r="GN739" s="33"/>
      <c r="GO739" s="33"/>
      <c r="GP739" s="33"/>
      <c r="GQ739" s="33"/>
      <c r="GR739" s="33"/>
      <c r="GS739" s="33"/>
      <c r="GT739" s="33"/>
      <c r="GU739" s="33"/>
      <c r="GV739" s="33"/>
      <c r="GW739" s="33"/>
      <c r="GX739" s="33"/>
      <c r="GY739" s="33"/>
      <c r="GZ739" s="33"/>
      <c r="HA739" s="33"/>
      <c r="HB739" s="33"/>
      <c r="HC739" s="33"/>
      <c r="HD739" s="33"/>
      <c r="HE739" s="33"/>
      <c r="HF739" s="33"/>
      <c r="HG739" s="33"/>
      <c r="HH739" s="33"/>
      <c r="HI739" s="33"/>
      <c r="HJ739" s="33"/>
      <c r="HK739" s="33"/>
      <c r="HL739" s="33"/>
      <c r="HM739" s="33"/>
      <c r="HN739" s="33"/>
      <c r="HO739" s="33"/>
      <c r="HP739" s="33"/>
      <c r="HQ739" s="33"/>
      <c r="HR739" s="33"/>
      <c r="HS739" s="33"/>
      <c r="HT739" s="33"/>
      <c r="HU739" s="33"/>
      <c r="HV739" s="33"/>
      <c r="HW739" s="33"/>
      <c r="HX739" s="33"/>
      <c r="HY739" s="33"/>
      <c r="HZ739" s="33"/>
      <c r="IA739" s="33"/>
      <c r="IB739" s="33"/>
      <c r="IC739" s="33"/>
      <c r="ID739" s="33"/>
      <c r="IE739" s="33"/>
      <c r="IF739" s="33"/>
      <c r="IG739" s="33"/>
      <c r="IH739" s="33"/>
      <c r="II739" s="33"/>
      <c r="IJ739" s="33"/>
      <c r="IK739" s="33"/>
      <c r="IL739" s="33"/>
      <c r="IM739" s="33"/>
      <c r="IN739" s="33"/>
      <c r="IO739" s="33"/>
      <c r="IP739" s="33"/>
      <c r="IQ739" s="33"/>
      <c r="IR739" s="33"/>
      <c r="IS739" s="33"/>
      <c r="IT739" s="33"/>
      <c r="IU739" s="33"/>
      <c r="IV739" s="33"/>
    </row>
    <row r="740" spans="1:256" s="70" customFormat="1" ht="22.5">
      <c r="A740" s="178" t="s">
        <v>1432</v>
      </c>
      <c r="B740" s="163" t="s">
        <v>1430</v>
      </c>
      <c r="C740" s="174" t="s">
        <v>1433</v>
      </c>
      <c r="D740" s="179" t="s">
        <v>1431</v>
      </c>
      <c r="E740" s="174" t="s">
        <v>1434</v>
      </c>
      <c r="F740" s="74">
        <v>1</v>
      </c>
      <c r="G740" s="73" t="s">
        <v>2154</v>
      </c>
      <c r="H740" s="75">
        <v>76.853333333333325</v>
      </c>
      <c r="I740" s="75">
        <v>15.355</v>
      </c>
      <c r="J740" s="75">
        <v>4.9024999999999999</v>
      </c>
      <c r="K740" s="71">
        <v>0</v>
      </c>
      <c r="L740" s="71">
        <v>0</v>
      </c>
      <c r="M740" s="75">
        <v>4.4000000000000004</v>
      </c>
      <c r="N740" s="73">
        <v>1060</v>
      </c>
      <c r="O740" s="75">
        <v>4.83</v>
      </c>
      <c r="P740" s="73">
        <v>36.9</v>
      </c>
      <c r="Q740" s="73">
        <v>560</v>
      </c>
      <c r="R740" s="73">
        <v>230.5</v>
      </c>
      <c r="S740" s="73">
        <v>57</v>
      </c>
      <c r="T740" s="74">
        <v>1.9700000000000002</v>
      </c>
      <c r="U740" s="74"/>
      <c r="V740" s="73">
        <v>5.5580668604651171</v>
      </c>
      <c r="W740" s="73">
        <v>5.5580668604651171</v>
      </c>
      <c r="X740" s="73">
        <v>0</v>
      </c>
      <c r="Y740" s="73"/>
      <c r="Z740" s="73">
        <v>0</v>
      </c>
      <c r="AA740" s="73"/>
      <c r="AB740" s="74"/>
      <c r="AC740" s="74"/>
      <c r="AD740" s="74"/>
      <c r="AE740" s="74"/>
      <c r="AF740" s="75"/>
      <c r="AG740" s="75"/>
      <c r="AH740" s="75"/>
      <c r="AI740" s="72"/>
      <c r="AJ740" s="73"/>
      <c r="AK740" s="71" t="s">
        <v>120</v>
      </c>
    </row>
    <row r="741" spans="1:256" s="79" customFormat="1" ht="8.25">
      <c r="A741" s="197" t="s">
        <v>112</v>
      </c>
      <c r="B741" s="193"/>
      <c r="C741" s="193"/>
      <c r="D741" s="194"/>
      <c r="E741" s="193"/>
      <c r="F741" s="78"/>
      <c r="G741" s="77"/>
      <c r="H741" s="82">
        <v>0.92810918897868411</v>
      </c>
      <c r="I741" s="82">
        <v>1.4991219652405421</v>
      </c>
      <c r="J741" s="82">
        <v>0.18136059844041819</v>
      </c>
      <c r="K741" s="80"/>
      <c r="L741" s="80"/>
      <c r="M741" s="82" t="s">
        <v>2153</v>
      </c>
      <c r="N741" s="77"/>
      <c r="O741" s="82" t="s">
        <v>2152</v>
      </c>
      <c r="P741" s="77"/>
      <c r="Q741" s="77"/>
      <c r="R741" s="77" t="s">
        <v>2151</v>
      </c>
      <c r="S741" s="77"/>
      <c r="T741" s="78" t="s">
        <v>2150</v>
      </c>
      <c r="U741" s="78"/>
      <c r="V741" s="77"/>
      <c r="W741" s="77"/>
      <c r="X741" s="77"/>
      <c r="Y741" s="77"/>
      <c r="Z741" s="77"/>
      <c r="AA741" s="77"/>
      <c r="AB741" s="78"/>
      <c r="AC741" s="78"/>
      <c r="AD741" s="78"/>
      <c r="AE741" s="78"/>
      <c r="AF741" s="82"/>
      <c r="AG741" s="82"/>
      <c r="AH741" s="82"/>
      <c r="AI741" s="81"/>
      <c r="AJ741" s="77"/>
      <c r="AK741" s="80"/>
    </row>
    <row r="742" spans="1:256" s="76" customFormat="1" ht="8.25">
      <c r="A742" s="198" t="s">
        <v>113</v>
      </c>
      <c r="B742" s="195"/>
      <c r="C742" s="195"/>
      <c r="D742" s="196"/>
      <c r="E742" s="195"/>
      <c r="F742" s="78"/>
      <c r="G742" s="77"/>
      <c r="H742" s="77">
        <v>6</v>
      </c>
      <c r="I742" s="77">
        <v>4</v>
      </c>
      <c r="J742" s="77">
        <v>4</v>
      </c>
      <c r="K742" s="77"/>
      <c r="L742" s="77">
        <v>1</v>
      </c>
      <c r="M742" s="77">
        <v>2</v>
      </c>
      <c r="N742" s="77">
        <v>1</v>
      </c>
      <c r="O742" s="77">
        <v>2</v>
      </c>
      <c r="P742" s="77">
        <v>1</v>
      </c>
      <c r="Q742" s="77">
        <v>1</v>
      </c>
      <c r="R742" s="77">
        <v>2</v>
      </c>
      <c r="S742" s="77">
        <v>1</v>
      </c>
      <c r="T742" s="77">
        <v>2</v>
      </c>
      <c r="U742" s="77"/>
      <c r="V742" s="77"/>
      <c r="W742" s="77">
        <v>1</v>
      </c>
      <c r="X742" s="77">
        <v>1</v>
      </c>
      <c r="Y742" s="77"/>
      <c r="Z742" s="77">
        <v>1</v>
      </c>
      <c r="AA742" s="77"/>
      <c r="AB742" s="77"/>
      <c r="AC742" s="77"/>
      <c r="AD742" s="77"/>
      <c r="AE742" s="77"/>
      <c r="AF742" s="77"/>
      <c r="AG742" s="77"/>
      <c r="AH742" s="77"/>
      <c r="AI742" s="77"/>
      <c r="AJ742" s="77"/>
      <c r="AK742" s="77">
        <v>1</v>
      </c>
    </row>
    <row r="743" spans="1:256" s="83" customFormat="1" ht="33.75">
      <c r="A743" s="175" t="s">
        <v>1377</v>
      </c>
      <c r="B743" s="188" t="s">
        <v>1375</v>
      </c>
      <c r="C743" s="173" t="s">
        <v>3509</v>
      </c>
      <c r="D743" s="186" t="s">
        <v>1378</v>
      </c>
      <c r="E743" s="173" t="s">
        <v>1379</v>
      </c>
      <c r="F743" s="86"/>
      <c r="G743" s="85" t="s">
        <v>2149</v>
      </c>
      <c r="H743" s="88">
        <v>77.06</v>
      </c>
      <c r="I743" s="88">
        <v>20.335000000000001</v>
      </c>
      <c r="J743" s="88">
        <v>2.1</v>
      </c>
      <c r="K743" s="84">
        <v>0</v>
      </c>
      <c r="L743" s="84">
        <v>0</v>
      </c>
      <c r="M743" s="88">
        <v>1.1950000000000001</v>
      </c>
      <c r="N743" s="85">
        <v>53</v>
      </c>
      <c r="O743" s="88">
        <v>0.44999999999999996</v>
      </c>
      <c r="P743" s="85">
        <v>28.545000000000002</v>
      </c>
      <c r="Q743" s="85">
        <v>208</v>
      </c>
      <c r="R743" s="85">
        <v>278.27217391304345</v>
      </c>
      <c r="S743" s="85">
        <v>74.649105008782257</v>
      </c>
      <c r="T743" s="86">
        <v>1.345</v>
      </c>
      <c r="U743" s="86">
        <v>4.8009999999999997E-2</v>
      </c>
      <c r="V743" s="85"/>
      <c r="W743" s="85"/>
      <c r="X743" s="85"/>
      <c r="Y743" s="85"/>
      <c r="Z743" s="85"/>
      <c r="AA743" s="85"/>
      <c r="AB743" s="86"/>
      <c r="AC743" s="88">
        <v>0.8</v>
      </c>
      <c r="AD743" s="86">
        <v>3.989565217391304E-2</v>
      </c>
      <c r="AE743" s="86">
        <v>6.9817391304347817E-2</v>
      </c>
      <c r="AF743" s="88" t="s">
        <v>1385</v>
      </c>
      <c r="AG743" s="88">
        <v>2.2939999999999996</v>
      </c>
      <c r="AH743" s="88"/>
      <c r="AI743" s="87">
        <v>0.25649983769451107</v>
      </c>
      <c r="AJ743" s="85"/>
      <c r="AK743" s="84" t="s">
        <v>120</v>
      </c>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0"/>
      <c r="DD743" s="70"/>
      <c r="DE743" s="70"/>
      <c r="DF743" s="70"/>
      <c r="DG743" s="70"/>
      <c r="DH743" s="70"/>
      <c r="DI743" s="70"/>
      <c r="DJ743" s="70"/>
      <c r="DK743" s="70"/>
      <c r="DL743" s="70"/>
      <c r="DM743" s="70"/>
      <c r="DN743" s="70"/>
      <c r="DO743" s="70"/>
      <c r="DP743" s="70"/>
      <c r="DQ743" s="70"/>
      <c r="DR743" s="70"/>
      <c r="DS743" s="70"/>
      <c r="DT743" s="70"/>
      <c r="DU743" s="70"/>
      <c r="DV743" s="70"/>
      <c r="DW743" s="70"/>
      <c r="DX743" s="70"/>
      <c r="DY743" s="70"/>
      <c r="DZ743" s="70"/>
      <c r="EA743" s="70"/>
      <c r="EB743" s="70"/>
      <c r="EC743" s="70"/>
      <c r="ED743" s="70"/>
      <c r="EE743" s="70"/>
      <c r="EF743" s="70"/>
      <c r="EG743" s="70"/>
      <c r="EH743" s="70"/>
      <c r="EI743" s="70"/>
      <c r="EJ743" s="70"/>
      <c r="EK743" s="70"/>
      <c r="EL743" s="70"/>
      <c r="EM743" s="70"/>
      <c r="EN743" s="70"/>
      <c r="EO743" s="70"/>
      <c r="EP743" s="70"/>
      <c r="EQ743" s="70"/>
      <c r="ER743" s="70"/>
      <c r="ES743" s="70"/>
      <c r="ET743" s="70"/>
      <c r="EU743" s="70"/>
      <c r="EV743" s="70"/>
      <c r="EW743" s="70"/>
      <c r="EX743" s="70"/>
      <c r="EY743" s="70"/>
      <c r="EZ743" s="70"/>
      <c r="FA743" s="70"/>
      <c r="FB743" s="70"/>
      <c r="FC743" s="70"/>
      <c r="FD743" s="70"/>
      <c r="FE743" s="70"/>
      <c r="FF743" s="70"/>
      <c r="FG743" s="70"/>
      <c r="FH743" s="70"/>
      <c r="FI743" s="70"/>
      <c r="FJ743" s="70"/>
      <c r="FK743" s="70"/>
      <c r="FL743" s="70"/>
      <c r="FM743" s="70"/>
      <c r="FN743" s="70"/>
      <c r="FO743" s="70"/>
      <c r="FP743" s="70"/>
      <c r="FQ743" s="70"/>
      <c r="FR743" s="70"/>
      <c r="FS743" s="70"/>
      <c r="FT743" s="70"/>
      <c r="FU743" s="70"/>
      <c r="FV743" s="70"/>
      <c r="FW743" s="70"/>
      <c r="FX743" s="70"/>
      <c r="FY743" s="70"/>
      <c r="FZ743" s="70"/>
      <c r="GA743" s="70"/>
      <c r="GB743" s="70"/>
      <c r="GC743" s="70"/>
      <c r="GD743" s="70"/>
      <c r="GE743" s="70"/>
      <c r="GF743" s="70"/>
      <c r="GG743" s="70"/>
      <c r="GH743" s="70"/>
      <c r="GI743" s="70"/>
      <c r="GJ743" s="70"/>
      <c r="GK743" s="70"/>
      <c r="GL743" s="70"/>
      <c r="GM743" s="70"/>
      <c r="GN743" s="70"/>
      <c r="GO743" s="70"/>
      <c r="GP743" s="70"/>
      <c r="GQ743" s="70"/>
      <c r="GR743" s="70"/>
      <c r="GS743" s="70"/>
      <c r="GT743" s="70"/>
      <c r="GU743" s="70"/>
      <c r="GV743" s="70"/>
      <c r="GW743" s="70"/>
      <c r="GX743" s="70"/>
      <c r="GY743" s="70"/>
      <c r="GZ743" s="70"/>
      <c r="HA743" s="70"/>
      <c r="HB743" s="70"/>
      <c r="HC743" s="70"/>
      <c r="HD743" s="70"/>
      <c r="HE743" s="70"/>
      <c r="HF743" s="70"/>
      <c r="HG743" s="70"/>
      <c r="HH743" s="70"/>
      <c r="HI743" s="70"/>
      <c r="HJ743" s="70"/>
      <c r="HK743" s="70"/>
      <c r="HL743" s="70"/>
      <c r="HM743" s="70"/>
      <c r="HN743" s="70"/>
      <c r="HO743" s="70"/>
      <c r="HP743" s="70"/>
      <c r="HQ743" s="70"/>
      <c r="HR743" s="70"/>
      <c r="HS743" s="70"/>
      <c r="HT743" s="70"/>
      <c r="HU743" s="70"/>
      <c r="HV743" s="70"/>
      <c r="HW743" s="70"/>
      <c r="HX743" s="70"/>
      <c r="HY743" s="70"/>
      <c r="HZ743" s="70"/>
      <c r="IA743" s="70"/>
      <c r="IB743" s="70"/>
      <c r="IC743" s="70"/>
      <c r="ID743" s="70"/>
      <c r="IE743" s="70"/>
      <c r="IF743" s="70"/>
      <c r="IG743" s="70"/>
      <c r="IH743" s="70"/>
      <c r="II743" s="70"/>
      <c r="IJ743" s="70"/>
      <c r="IK743" s="70"/>
      <c r="IL743" s="70"/>
      <c r="IM743" s="70"/>
      <c r="IN743" s="70"/>
      <c r="IO743" s="70"/>
      <c r="IP743" s="70"/>
      <c r="IQ743" s="70"/>
      <c r="IR743" s="70"/>
      <c r="IS743" s="70"/>
      <c r="IT743" s="70"/>
      <c r="IU743" s="70"/>
      <c r="IV743" s="70"/>
    </row>
    <row r="744" spans="1:256" s="35" customFormat="1" ht="8.25">
      <c r="A744" s="176" t="s">
        <v>112</v>
      </c>
      <c r="B744" s="189"/>
      <c r="C744" s="189"/>
      <c r="D744" s="190"/>
      <c r="E744" s="172"/>
      <c r="F744" s="39"/>
      <c r="G744" s="25"/>
      <c r="H744" s="40" t="s">
        <v>2148</v>
      </c>
      <c r="I744" s="40" t="s">
        <v>2147</v>
      </c>
      <c r="J744" s="40"/>
      <c r="K744" s="40"/>
      <c r="L744" s="40"/>
      <c r="M744" s="40"/>
      <c r="N744" s="25"/>
      <c r="O744" s="40" t="s">
        <v>2146</v>
      </c>
      <c r="P744" s="25" t="s">
        <v>2145</v>
      </c>
      <c r="Q744" s="25"/>
      <c r="R744" s="25"/>
      <c r="S744" s="25"/>
      <c r="T744" s="39" t="s">
        <v>2144</v>
      </c>
      <c r="U744" s="39" t="s">
        <v>2143</v>
      </c>
      <c r="V744" s="25"/>
      <c r="W744" s="25"/>
      <c r="X744" s="25"/>
      <c r="Y744" s="25"/>
      <c r="Z744" s="25"/>
      <c r="AA744" s="25"/>
      <c r="AB744" s="25"/>
      <c r="AC744" s="39"/>
      <c r="AD744" s="39"/>
      <c r="AE744" s="39"/>
      <c r="AF744" s="39"/>
      <c r="AG744" s="39"/>
      <c r="AH744" s="39"/>
      <c r="AI744" s="38"/>
      <c r="AJ744" s="25"/>
      <c r="AK744" s="40"/>
      <c r="AL744" s="41"/>
      <c r="AM744" s="41"/>
      <c r="AN744" s="41"/>
      <c r="AO744" s="41"/>
      <c r="AP744" s="41"/>
      <c r="AQ744" s="41"/>
      <c r="AR744" s="41"/>
      <c r="AS744" s="41"/>
      <c r="AT744" s="41"/>
      <c r="AU744" s="41"/>
      <c r="AV744" s="41"/>
      <c r="AW744" s="41"/>
      <c r="AX744" s="41"/>
      <c r="AY744" s="41"/>
      <c r="AZ744" s="41"/>
      <c r="BA744" s="41"/>
      <c r="BB744" s="41"/>
      <c r="BC744" s="41"/>
      <c r="BD744" s="41"/>
      <c r="BE744" s="41"/>
      <c r="BF744" s="41"/>
      <c r="BG744" s="41"/>
      <c r="BH744" s="41"/>
      <c r="BI744" s="41"/>
      <c r="BJ744" s="41"/>
      <c r="BK744" s="41"/>
      <c r="BL744" s="41"/>
      <c r="BM744" s="41"/>
      <c r="BN744" s="41"/>
      <c r="BO744" s="41"/>
      <c r="BP744" s="41"/>
      <c r="BQ744" s="41"/>
      <c r="BR744" s="41"/>
      <c r="BS744" s="41"/>
      <c r="BT744" s="41"/>
      <c r="BU744" s="41"/>
      <c r="BV744" s="41"/>
      <c r="BW744" s="41"/>
      <c r="BX744" s="41"/>
      <c r="BY744" s="41"/>
      <c r="BZ744" s="41"/>
      <c r="CA744" s="41"/>
      <c r="CB744" s="41"/>
      <c r="CC744" s="41"/>
      <c r="CD744" s="41"/>
      <c r="CE744" s="41"/>
      <c r="CF744" s="41"/>
      <c r="CG744" s="41"/>
      <c r="CH744" s="41"/>
      <c r="CI744" s="41"/>
      <c r="CJ744" s="41"/>
      <c r="CK744" s="41"/>
      <c r="CL744" s="41"/>
      <c r="CM744" s="41"/>
      <c r="CN744" s="41"/>
      <c r="CO744" s="41"/>
      <c r="CP744" s="41"/>
      <c r="CQ744" s="41"/>
      <c r="CR744" s="41"/>
      <c r="CS744" s="41"/>
      <c r="CT744" s="41"/>
      <c r="CU744" s="41"/>
      <c r="CV744" s="41"/>
      <c r="CW744" s="41"/>
      <c r="CX744" s="41"/>
      <c r="CY744" s="41"/>
      <c r="CZ744" s="41"/>
      <c r="DA744" s="41"/>
      <c r="DB744" s="41"/>
      <c r="DC744" s="41"/>
      <c r="DD744" s="41"/>
      <c r="DE744" s="41"/>
      <c r="DF744" s="41"/>
      <c r="DG744" s="41"/>
      <c r="DH744" s="41"/>
      <c r="DI744" s="41"/>
      <c r="DJ744" s="41"/>
      <c r="DK744" s="41"/>
      <c r="DL744" s="41"/>
      <c r="DM744" s="41"/>
      <c r="DN744" s="41"/>
      <c r="DO744" s="41"/>
      <c r="DP744" s="41"/>
      <c r="DQ744" s="41"/>
      <c r="DR744" s="41"/>
      <c r="DS744" s="41"/>
      <c r="DT744" s="41"/>
      <c r="DU744" s="41"/>
      <c r="DV744" s="41"/>
      <c r="DW744" s="41"/>
      <c r="DX744" s="41"/>
      <c r="DY744" s="41"/>
      <c r="DZ744" s="41"/>
      <c r="EA744" s="41"/>
      <c r="EB744" s="41"/>
      <c r="EC744" s="41"/>
      <c r="ED744" s="41"/>
      <c r="EE744" s="41"/>
      <c r="EF744" s="41"/>
      <c r="EG744" s="41"/>
      <c r="EH744" s="41"/>
      <c r="EI744" s="41"/>
      <c r="EJ744" s="41"/>
      <c r="EK744" s="41"/>
      <c r="EL744" s="41"/>
      <c r="EM744" s="41"/>
      <c r="EN744" s="41"/>
      <c r="EO744" s="41"/>
      <c r="EP744" s="41"/>
      <c r="EQ744" s="41"/>
      <c r="ER744" s="41"/>
      <c r="ES744" s="41"/>
      <c r="ET744" s="41"/>
      <c r="EU744" s="41"/>
      <c r="EV744" s="41"/>
      <c r="EW744" s="41"/>
      <c r="EX744" s="41"/>
      <c r="EY744" s="41"/>
      <c r="EZ744" s="41"/>
      <c r="FA744" s="41"/>
      <c r="FB744" s="41"/>
      <c r="FC744" s="41"/>
      <c r="FD744" s="41"/>
      <c r="FE744" s="41"/>
      <c r="FF744" s="41"/>
      <c r="FG744" s="41"/>
      <c r="FH744" s="41"/>
      <c r="FI744" s="41"/>
      <c r="FJ744" s="41"/>
      <c r="FK744" s="41"/>
      <c r="FL744" s="41"/>
      <c r="FM744" s="41"/>
      <c r="FN744" s="41"/>
      <c r="FO744" s="41"/>
      <c r="FP744" s="41"/>
      <c r="FQ744" s="41"/>
      <c r="FR744" s="41"/>
      <c r="FS744" s="41"/>
      <c r="FT744" s="41"/>
      <c r="FU744" s="41"/>
      <c r="FV744" s="41"/>
      <c r="FW744" s="41"/>
      <c r="FX744" s="41"/>
      <c r="FY744" s="41"/>
      <c r="FZ744" s="41"/>
      <c r="GA744" s="41"/>
      <c r="GB744" s="41"/>
      <c r="GC744" s="41"/>
      <c r="GD744" s="41"/>
      <c r="GE744" s="41"/>
      <c r="GF744" s="41"/>
      <c r="GG744" s="41"/>
      <c r="GH744" s="41"/>
      <c r="GI744" s="41"/>
      <c r="GJ744" s="41"/>
      <c r="GK744" s="41"/>
      <c r="GL744" s="41"/>
      <c r="GM744" s="41"/>
      <c r="GN744" s="41"/>
      <c r="GO744" s="41"/>
      <c r="GP744" s="41"/>
      <c r="GQ744" s="41"/>
      <c r="GR744" s="41"/>
      <c r="GS744" s="41"/>
      <c r="GT744" s="41"/>
      <c r="GU744" s="41"/>
      <c r="GV744" s="41"/>
      <c r="GW744" s="41"/>
      <c r="GX744" s="41"/>
      <c r="GY744" s="41"/>
      <c r="GZ744" s="41"/>
      <c r="HA744" s="41"/>
      <c r="HB744" s="41"/>
      <c r="HC744" s="41"/>
      <c r="HD744" s="41"/>
      <c r="HE744" s="41"/>
      <c r="HF744" s="41"/>
      <c r="HG744" s="41"/>
      <c r="HH744" s="41"/>
      <c r="HI744" s="41"/>
      <c r="HJ744" s="41"/>
      <c r="HK744" s="41"/>
      <c r="HL744" s="41"/>
      <c r="HM744" s="41"/>
      <c r="HN744" s="41"/>
      <c r="HO744" s="41"/>
      <c r="HP744" s="41"/>
      <c r="HQ744" s="41"/>
      <c r="HR744" s="41"/>
      <c r="HS744" s="41"/>
      <c r="HT744" s="41"/>
      <c r="HU744" s="41"/>
      <c r="HV744" s="41"/>
      <c r="HW744" s="41"/>
      <c r="HX744" s="41"/>
      <c r="HY744" s="41"/>
      <c r="HZ744" s="41"/>
      <c r="IA744" s="41"/>
      <c r="IB744" s="41"/>
      <c r="IC744" s="41"/>
      <c r="ID744" s="41"/>
      <c r="IE744" s="41"/>
      <c r="IF744" s="41"/>
      <c r="IG744" s="41"/>
      <c r="IH744" s="41"/>
      <c r="II744" s="41"/>
      <c r="IJ744" s="41"/>
      <c r="IK744" s="41"/>
      <c r="IL744" s="41"/>
      <c r="IM744" s="41"/>
      <c r="IN744" s="41"/>
      <c r="IO744" s="41"/>
      <c r="IP744" s="41"/>
      <c r="IQ744" s="41"/>
      <c r="IR744" s="41"/>
      <c r="IS744" s="41"/>
      <c r="IT744" s="41"/>
      <c r="IU744" s="41"/>
      <c r="IV744" s="41"/>
    </row>
    <row r="745" spans="1:256" s="24" customFormat="1" ht="8.25">
      <c r="A745" s="177" t="s">
        <v>113</v>
      </c>
      <c r="B745" s="191"/>
      <c r="C745" s="191"/>
      <c r="D745" s="192"/>
      <c r="E745" s="169"/>
      <c r="F745" s="25"/>
      <c r="G745" s="25"/>
      <c r="H745" s="25">
        <v>2</v>
      </c>
      <c r="I745" s="25">
        <v>2</v>
      </c>
      <c r="J745" s="25">
        <v>1</v>
      </c>
      <c r="K745" s="25"/>
      <c r="L745" s="25">
        <v>1</v>
      </c>
      <c r="M745" s="25">
        <v>1</v>
      </c>
      <c r="N745" s="25">
        <v>1</v>
      </c>
      <c r="O745" s="25">
        <v>2</v>
      </c>
      <c r="P745" s="25">
        <v>2</v>
      </c>
      <c r="Q745" s="25">
        <v>1</v>
      </c>
      <c r="R745" s="25">
        <v>1</v>
      </c>
      <c r="S745" s="25">
        <v>1</v>
      </c>
      <c r="T745" s="25">
        <v>2</v>
      </c>
      <c r="U745" s="25">
        <v>2</v>
      </c>
      <c r="V745" s="25"/>
      <c r="W745" s="25"/>
      <c r="X745" s="25"/>
      <c r="Y745" s="25"/>
      <c r="Z745" s="25"/>
      <c r="AA745" s="25"/>
      <c r="AB745" s="25"/>
      <c r="AC745" s="25">
        <v>1</v>
      </c>
      <c r="AD745" s="25">
        <v>1</v>
      </c>
      <c r="AE745" s="25">
        <v>1</v>
      </c>
      <c r="AF745" s="25">
        <v>1</v>
      </c>
      <c r="AG745" s="25">
        <v>1</v>
      </c>
      <c r="AH745" s="25"/>
      <c r="AI745" s="25">
        <v>1</v>
      </c>
      <c r="AJ745" s="25"/>
      <c r="AK745" s="25">
        <v>1</v>
      </c>
      <c r="AL745" s="33"/>
      <c r="AM745" s="33"/>
      <c r="AN745" s="33"/>
      <c r="AO745" s="33"/>
      <c r="AP745" s="33"/>
      <c r="AQ745" s="33"/>
      <c r="AR745" s="33"/>
      <c r="AS745" s="33"/>
      <c r="AT745" s="33"/>
      <c r="AU745" s="33"/>
      <c r="AV745" s="33"/>
      <c r="AW745" s="33"/>
      <c r="AX745" s="33"/>
      <c r="AY745" s="33"/>
      <c r="AZ745" s="33"/>
      <c r="BA745" s="33"/>
      <c r="BB745" s="33"/>
      <c r="BC745" s="33"/>
      <c r="BD745" s="33"/>
      <c r="BE745" s="33"/>
      <c r="BF745" s="33"/>
      <c r="BG745" s="33"/>
      <c r="BH745" s="33"/>
      <c r="BI745" s="33"/>
      <c r="BJ745" s="33"/>
      <c r="BK745" s="33"/>
      <c r="BL745" s="33"/>
      <c r="BM745" s="33"/>
      <c r="BN745" s="33"/>
      <c r="BO745" s="33"/>
      <c r="BP745" s="33"/>
      <c r="BQ745" s="33"/>
      <c r="BR745" s="33"/>
      <c r="BS745" s="33"/>
      <c r="BT745" s="33"/>
      <c r="BU745" s="33"/>
      <c r="BV745" s="33"/>
      <c r="BW745" s="33"/>
      <c r="BX745" s="33"/>
      <c r="BY745" s="33"/>
      <c r="BZ745" s="33"/>
      <c r="CA745" s="33"/>
      <c r="CB745" s="33"/>
      <c r="CC745" s="33"/>
      <c r="CD745" s="33"/>
      <c r="CE745" s="33"/>
      <c r="CF745" s="33"/>
      <c r="CG745" s="33"/>
      <c r="CH745" s="33"/>
      <c r="CI745" s="33"/>
      <c r="CJ745" s="33"/>
      <c r="CK745" s="33"/>
      <c r="CL745" s="33"/>
      <c r="CM745" s="33"/>
      <c r="CN745" s="33"/>
      <c r="CO745" s="33"/>
      <c r="CP745" s="33"/>
      <c r="CQ745" s="33"/>
      <c r="CR745" s="33"/>
      <c r="CS745" s="33"/>
      <c r="CT745" s="33"/>
      <c r="CU745" s="33"/>
      <c r="CV745" s="33"/>
      <c r="CW745" s="33"/>
      <c r="CX745" s="33"/>
      <c r="CY745" s="33"/>
      <c r="CZ745" s="33"/>
      <c r="DA745" s="33"/>
      <c r="DB745" s="33"/>
      <c r="DC745" s="33"/>
      <c r="DD745" s="33"/>
      <c r="DE745" s="33"/>
      <c r="DF745" s="33"/>
      <c r="DG745" s="33"/>
      <c r="DH745" s="33"/>
      <c r="DI745" s="33"/>
      <c r="DJ745" s="33"/>
      <c r="DK745" s="33"/>
      <c r="DL745" s="33"/>
      <c r="DM745" s="33"/>
      <c r="DN745" s="33"/>
      <c r="DO745" s="33"/>
      <c r="DP745" s="33"/>
      <c r="DQ745" s="33"/>
      <c r="DR745" s="33"/>
      <c r="DS745" s="33"/>
      <c r="DT745" s="33"/>
      <c r="DU745" s="33"/>
      <c r="DV745" s="33"/>
      <c r="DW745" s="33"/>
      <c r="DX745" s="33"/>
      <c r="DY745" s="33"/>
      <c r="DZ745" s="33"/>
      <c r="EA745" s="33"/>
      <c r="EB745" s="33"/>
      <c r="EC745" s="33"/>
      <c r="ED745" s="33"/>
      <c r="EE745" s="33"/>
      <c r="EF745" s="33"/>
      <c r="EG745" s="33"/>
      <c r="EH745" s="33"/>
      <c r="EI745" s="33"/>
      <c r="EJ745" s="33"/>
      <c r="EK745" s="33"/>
      <c r="EL745" s="33"/>
      <c r="EM745" s="33"/>
      <c r="EN745" s="33"/>
      <c r="EO745" s="33"/>
      <c r="EP745" s="33"/>
      <c r="EQ745" s="33"/>
      <c r="ER745" s="33"/>
      <c r="ES745" s="33"/>
      <c r="ET745" s="33"/>
      <c r="EU745" s="33"/>
      <c r="EV745" s="33"/>
      <c r="EW745" s="33"/>
      <c r="EX745" s="33"/>
      <c r="EY745" s="33"/>
      <c r="EZ745" s="33"/>
      <c r="FA745" s="33"/>
      <c r="FB745" s="33"/>
      <c r="FC745" s="33"/>
      <c r="FD745" s="33"/>
      <c r="FE745" s="33"/>
      <c r="FF745" s="33"/>
      <c r="FG745" s="33"/>
      <c r="FH745" s="33"/>
      <c r="FI745" s="33"/>
      <c r="FJ745" s="33"/>
      <c r="FK745" s="33"/>
      <c r="FL745" s="33"/>
      <c r="FM745" s="33"/>
      <c r="FN745" s="33"/>
      <c r="FO745" s="33"/>
      <c r="FP745" s="33"/>
      <c r="FQ745" s="33"/>
      <c r="FR745" s="33"/>
      <c r="FS745" s="33"/>
      <c r="FT745" s="33"/>
      <c r="FU745" s="33"/>
      <c r="FV745" s="33"/>
      <c r="FW745" s="33"/>
      <c r="FX745" s="33"/>
      <c r="FY745" s="33"/>
      <c r="FZ745" s="33"/>
      <c r="GA745" s="33"/>
      <c r="GB745" s="33"/>
      <c r="GC745" s="33"/>
      <c r="GD745" s="33"/>
      <c r="GE745" s="33"/>
      <c r="GF745" s="33"/>
      <c r="GG745" s="33"/>
      <c r="GH745" s="33"/>
      <c r="GI745" s="33"/>
      <c r="GJ745" s="33"/>
      <c r="GK745" s="33"/>
      <c r="GL745" s="33"/>
      <c r="GM745" s="33"/>
      <c r="GN745" s="33"/>
      <c r="GO745" s="33"/>
      <c r="GP745" s="33"/>
      <c r="GQ745" s="33"/>
      <c r="GR745" s="33"/>
      <c r="GS745" s="33"/>
      <c r="GT745" s="33"/>
      <c r="GU745" s="33"/>
      <c r="GV745" s="33"/>
      <c r="GW745" s="33"/>
      <c r="GX745" s="33"/>
      <c r="GY745" s="33"/>
      <c r="GZ745" s="33"/>
      <c r="HA745" s="33"/>
      <c r="HB745" s="33"/>
      <c r="HC745" s="33"/>
      <c r="HD745" s="33"/>
      <c r="HE745" s="33"/>
      <c r="HF745" s="33"/>
      <c r="HG745" s="33"/>
      <c r="HH745" s="33"/>
      <c r="HI745" s="33"/>
      <c r="HJ745" s="33"/>
      <c r="HK745" s="33"/>
      <c r="HL745" s="33"/>
      <c r="HM745" s="33"/>
      <c r="HN745" s="33"/>
      <c r="HO745" s="33"/>
      <c r="HP745" s="33"/>
      <c r="HQ745" s="33"/>
      <c r="HR745" s="33"/>
      <c r="HS745" s="33"/>
      <c r="HT745" s="33"/>
      <c r="HU745" s="33"/>
      <c r="HV745" s="33"/>
      <c r="HW745" s="33"/>
      <c r="HX745" s="33"/>
      <c r="HY745" s="33"/>
      <c r="HZ745" s="33"/>
      <c r="IA745" s="33"/>
      <c r="IB745" s="33"/>
      <c r="IC745" s="33"/>
      <c r="ID745" s="33"/>
      <c r="IE745" s="33"/>
      <c r="IF745" s="33"/>
      <c r="IG745" s="33"/>
      <c r="IH745" s="33"/>
      <c r="II745" s="33"/>
      <c r="IJ745" s="33"/>
      <c r="IK745" s="33"/>
      <c r="IL745" s="33"/>
      <c r="IM745" s="33"/>
      <c r="IN745" s="33"/>
      <c r="IO745" s="33"/>
      <c r="IP745" s="33"/>
      <c r="IQ745" s="33"/>
      <c r="IR745" s="33"/>
      <c r="IS745" s="33"/>
      <c r="IT745" s="33"/>
      <c r="IU745" s="33"/>
      <c r="IV745" s="33"/>
    </row>
    <row r="746" spans="1:256" s="70" customFormat="1" ht="45">
      <c r="A746" s="178" t="s">
        <v>1458</v>
      </c>
      <c r="B746" s="163" t="s">
        <v>1456</v>
      </c>
      <c r="C746" s="174" t="s">
        <v>1459</v>
      </c>
      <c r="D746" s="179" t="s">
        <v>1457</v>
      </c>
      <c r="E746" s="174" t="s">
        <v>1460</v>
      </c>
      <c r="F746" s="74"/>
      <c r="G746" s="73" t="s">
        <v>2092</v>
      </c>
      <c r="H746" s="75">
        <v>76.034999999999997</v>
      </c>
      <c r="I746" s="75">
        <v>20.907500000000002</v>
      </c>
      <c r="J746" s="75">
        <v>2.0324999999999998</v>
      </c>
      <c r="K746" s="71">
        <v>0</v>
      </c>
      <c r="L746" s="71">
        <v>0</v>
      </c>
      <c r="M746" s="75">
        <v>1.6</v>
      </c>
      <c r="N746" s="73">
        <v>35</v>
      </c>
      <c r="O746" s="75">
        <v>0.8274999999999999</v>
      </c>
      <c r="P746" s="73">
        <v>39.662500000000001</v>
      </c>
      <c r="Q746" s="73">
        <v>259</v>
      </c>
      <c r="R746" s="73">
        <v>305.83584964491024</v>
      </c>
      <c r="S746" s="73">
        <v>77.984559787945386</v>
      </c>
      <c r="T746" s="74">
        <v>0.78249999999999997</v>
      </c>
      <c r="U746" s="74">
        <v>2.1452499999999999E-2</v>
      </c>
      <c r="V746" s="73"/>
      <c r="W746" s="73"/>
      <c r="X746" s="73"/>
      <c r="Y746" s="73"/>
      <c r="Z746" s="73"/>
      <c r="AA746" s="73"/>
      <c r="AB746" s="74"/>
      <c r="AC746" s="74"/>
      <c r="AD746" s="74">
        <v>7.9338659217058835E-2</v>
      </c>
      <c r="AE746" s="74">
        <v>9.1173016149741853E-2</v>
      </c>
      <c r="AF746" s="75">
        <v>4.8799553316534645</v>
      </c>
      <c r="AG746" s="75">
        <v>1.587143855793705</v>
      </c>
      <c r="AH746" s="75">
        <v>3.2928114758597595</v>
      </c>
      <c r="AI746" s="72">
        <v>0.26796070664119265</v>
      </c>
      <c r="AJ746" s="73"/>
      <c r="AK746" s="71" t="s">
        <v>120</v>
      </c>
    </row>
    <row r="747" spans="1:256" s="79" customFormat="1" ht="8.25">
      <c r="A747" s="197" t="s">
        <v>112</v>
      </c>
      <c r="B747" s="193"/>
      <c r="C747" s="193"/>
      <c r="D747" s="194"/>
      <c r="E747" s="193"/>
      <c r="F747" s="78"/>
      <c r="G747" s="77"/>
      <c r="H747" s="82">
        <v>2.0068632240389452</v>
      </c>
      <c r="I747" s="82">
        <v>1.4528449102823497</v>
      </c>
      <c r="J747" s="82">
        <v>0.83703345213916092</v>
      </c>
      <c r="K747" s="80"/>
      <c r="L747" s="80"/>
      <c r="M747" s="82"/>
      <c r="N747" s="77"/>
      <c r="O747" s="82">
        <v>7.4554230821150147E-2</v>
      </c>
      <c r="P747" s="77">
        <v>1.8167805774684691</v>
      </c>
      <c r="Q747" s="77"/>
      <c r="R747" s="77"/>
      <c r="S747" s="77"/>
      <c r="T747" s="78">
        <v>0.40836054331109589</v>
      </c>
      <c r="U747" s="78">
        <v>1.065673926051804E-2</v>
      </c>
      <c r="V747" s="77"/>
      <c r="W747" s="77"/>
      <c r="X747" s="77"/>
      <c r="Y747" s="77"/>
      <c r="Z747" s="77"/>
      <c r="AA747" s="77"/>
      <c r="AB747" s="78"/>
      <c r="AC747" s="78"/>
      <c r="AD747" s="78"/>
      <c r="AE747" s="78"/>
      <c r="AF747" s="82"/>
      <c r="AG747" s="82"/>
      <c r="AH747" s="82"/>
      <c r="AI747" s="81"/>
      <c r="AJ747" s="77"/>
      <c r="AK747" s="80"/>
    </row>
    <row r="748" spans="1:256" s="76" customFormat="1" ht="8.25">
      <c r="A748" s="198" t="s">
        <v>113</v>
      </c>
      <c r="B748" s="195"/>
      <c r="C748" s="195"/>
      <c r="D748" s="196"/>
      <c r="E748" s="195"/>
      <c r="F748" s="78"/>
      <c r="G748" s="77"/>
      <c r="H748" s="77">
        <v>4</v>
      </c>
      <c r="I748" s="77">
        <v>4</v>
      </c>
      <c r="J748" s="77">
        <v>4</v>
      </c>
      <c r="K748" s="77"/>
      <c r="L748" s="77">
        <v>1</v>
      </c>
      <c r="M748" s="77">
        <v>1</v>
      </c>
      <c r="N748" s="77">
        <v>1</v>
      </c>
      <c r="O748" s="77">
        <v>4</v>
      </c>
      <c r="P748" s="77">
        <v>4</v>
      </c>
      <c r="Q748" s="77">
        <v>1</v>
      </c>
      <c r="R748" s="77">
        <v>1</v>
      </c>
      <c r="S748" s="77">
        <v>1</v>
      </c>
      <c r="T748" s="77">
        <v>4</v>
      </c>
      <c r="U748" s="77">
        <v>4</v>
      </c>
      <c r="V748" s="77"/>
      <c r="W748" s="77"/>
      <c r="X748" s="77"/>
      <c r="Y748" s="77"/>
      <c r="Z748" s="77"/>
      <c r="AA748" s="77"/>
      <c r="AB748" s="77"/>
      <c r="AC748" s="77"/>
      <c r="AD748" s="77">
        <v>1</v>
      </c>
      <c r="AE748" s="77">
        <v>1</v>
      </c>
      <c r="AF748" s="77"/>
      <c r="AG748" s="77">
        <v>1</v>
      </c>
      <c r="AH748" s="77">
        <v>1</v>
      </c>
      <c r="AI748" s="77">
        <v>1</v>
      </c>
      <c r="AJ748" s="77"/>
      <c r="AK748" s="77">
        <v>1</v>
      </c>
    </row>
    <row r="749" spans="1:256" s="83" customFormat="1" ht="33.75">
      <c r="A749" s="175" t="s">
        <v>1526</v>
      </c>
      <c r="B749" s="188" t="s">
        <v>1524</v>
      </c>
      <c r="C749" s="173" t="s">
        <v>3463</v>
      </c>
      <c r="D749" s="186" t="s">
        <v>1525</v>
      </c>
      <c r="E749" s="173" t="s">
        <v>1527</v>
      </c>
      <c r="F749" s="86">
        <v>0.44</v>
      </c>
      <c r="G749" s="85" t="s">
        <v>2142</v>
      </c>
      <c r="H749" s="88">
        <v>76.531999999999996</v>
      </c>
      <c r="I749" s="88">
        <v>17.618000000000002</v>
      </c>
      <c r="J749" s="88">
        <v>4.3099999999999996</v>
      </c>
      <c r="K749" s="84">
        <v>0</v>
      </c>
      <c r="L749" s="84">
        <v>0</v>
      </c>
      <c r="M749" s="88">
        <v>1.1299999999999999</v>
      </c>
      <c r="N749" s="85">
        <v>29.587</v>
      </c>
      <c r="O749" s="88">
        <v>0.3</v>
      </c>
      <c r="P749" s="85">
        <v>41.602810901467507</v>
      </c>
      <c r="Q749" s="85">
        <v>174.6</v>
      </c>
      <c r="R749" s="85">
        <v>203.35333333333332</v>
      </c>
      <c r="S749" s="85">
        <v>60.49666666666667</v>
      </c>
      <c r="T749" s="86">
        <v>5.6666666666666664E-2</v>
      </c>
      <c r="U749" s="86">
        <v>9.3019337728039289E-2</v>
      </c>
      <c r="V749" s="85"/>
      <c r="W749" s="85"/>
      <c r="X749" s="85"/>
      <c r="Y749" s="85"/>
      <c r="Z749" s="85"/>
      <c r="AA749" s="85"/>
      <c r="AB749" s="86"/>
      <c r="AC749" s="86"/>
      <c r="AD749" s="86">
        <v>0.06</v>
      </c>
      <c r="AE749" s="86">
        <v>7.0735100470286458E-2</v>
      </c>
      <c r="AF749" s="88">
        <v>5.9</v>
      </c>
      <c r="AG749" s="88">
        <v>0.7</v>
      </c>
      <c r="AH749" s="88">
        <v>5.2</v>
      </c>
      <c r="AI749" s="87">
        <v>0.111724</v>
      </c>
      <c r="AJ749" s="85"/>
      <c r="AK749" s="84" t="s">
        <v>120</v>
      </c>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0"/>
      <c r="DD749" s="70"/>
      <c r="DE749" s="70"/>
      <c r="DF749" s="70"/>
      <c r="DG749" s="70"/>
      <c r="DH749" s="70"/>
      <c r="DI749" s="70"/>
      <c r="DJ749" s="70"/>
      <c r="DK749" s="70"/>
      <c r="DL749" s="70"/>
      <c r="DM749" s="70"/>
      <c r="DN749" s="70"/>
      <c r="DO749" s="70"/>
      <c r="DP749" s="70"/>
      <c r="DQ749" s="70"/>
      <c r="DR749" s="70"/>
      <c r="DS749" s="70"/>
      <c r="DT749" s="70"/>
      <c r="DU749" s="70"/>
      <c r="DV749" s="70"/>
      <c r="DW749" s="70"/>
      <c r="DX749" s="70"/>
      <c r="DY749" s="70"/>
      <c r="DZ749" s="70"/>
      <c r="EA749" s="70"/>
      <c r="EB749" s="70"/>
      <c r="EC749" s="70"/>
      <c r="ED749" s="70"/>
      <c r="EE749" s="70"/>
      <c r="EF749" s="70"/>
      <c r="EG749" s="70"/>
      <c r="EH749" s="70"/>
      <c r="EI749" s="70"/>
      <c r="EJ749" s="70"/>
      <c r="EK749" s="70"/>
      <c r="EL749" s="70"/>
      <c r="EM749" s="70"/>
      <c r="EN749" s="70"/>
      <c r="EO749" s="70"/>
      <c r="EP749" s="70"/>
      <c r="EQ749" s="70"/>
      <c r="ER749" s="70"/>
      <c r="ES749" s="70"/>
      <c r="ET749" s="70"/>
      <c r="EU749" s="70"/>
      <c r="EV749" s="70"/>
      <c r="EW749" s="70"/>
      <c r="EX749" s="70"/>
      <c r="EY749" s="70"/>
      <c r="EZ749" s="70"/>
      <c r="FA749" s="70"/>
      <c r="FB749" s="70"/>
      <c r="FC749" s="70"/>
      <c r="FD749" s="70"/>
      <c r="FE749" s="70"/>
      <c r="FF749" s="70"/>
      <c r="FG749" s="70"/>
      <c r="FH749" s="70"/>
      <c r="FI749" s="70"/>
      <c r="FJ749" s="70"/>
      <c r="FK749" s="70"/>
      <c r="FL749" s="70"/>
      <c r="FM749" s="70"/>
      <c r="FN749" s="70"/>
      <c r="FO749" s="70"/>
      <c r="FP749" s="70"/>
      <c r="FQ749" s="70"/>
      <c r="FR749" s="70"/>
      <c r="FS749" s="70"/>
      <c r="FT749" s="70"/>
      <c r="FU749" s="70"/>
      <c r="FV749" s="70"/>
      <c r="FW749" s="70"/>
      <c r="FX749" s="70"/>
      <c r="FY749" s="70"/>
      <c r="FZ749" s="70"/>
      <c r="GA749" s="70"/>
      <c r="GB749" s="70"/>
      <c r="GC749" s="70"/>
      <c r="GD749" s="70"/>
      <c r="GE749" s="70"/>
      <c r="GF749" s="70"/>
      <c r="GG749" s="70"/>
      <c r="GH749" s="70"/>
      <c r="GI749" s="70"/>
      <c r="GJ749" s="70"/>
      <c r="GK749" s="70"/>
      <c r="GL749" s="70"/>
      <c r="GM749" s="70"/>
      <c r="GN749" s="70"/>
      <c r="GO749" s="70"/>
      <c r="GP749" s="70"/>
      <c r="GQ749" s="70"/>
      <c r="GR749" s="70"/>
      <c r="GS749" s="70"/>
      <c r="GT749" s="70"/>
      <c r="GU749" s="70"/>
      <c r="GV749" s="70"/>
      <c r="GW749" s="70"/>
      <c r="GX749" s="70"/>
      <c r="GY749" s="70"/>
      <c r="GZ749" s="70"/>
      <c r="HA749" s="70"/>
      <c r="HB749" s="70"/>
      <c r="HC749" s="70"/>
      <c r="HD749" s="70"/>
      <c r="HE749" s="70"/>
      <c r="HF749" s="70"/>
      <c r="HG749" s="70"/>
      <c r="HH749" s="70"/>
      <c r="HI749" s="70"/>
      <c r="HJ749" s="70"/>
      <c r="HK749" s="70"/>
      <c r="HL749" s="70"/>
      <c r="HM749" s="70"/>
      <c r="HN749" s="70"/>
      <c r="HO749" s="70"/>
      <c r="HP749" s="70"/>
      <c r="HQ749" s="70"/>
      <c r="HR749" s="70"/>
      <c r="HS749" s="70"/>
      <c r="HT749" s="70"/>
      <c r="HU749" s="70"/>
      <c r="HV749" s="70"/>
      <c r="HW749" s="70"/>
      <c r="HX749" s="70"/>
      <c r="HY749" s="70"/>
      <c r="HZ749" s="70"/>
      <c r="IA749" s="70"/>
      <c r="IB749" s="70"/>
      <c r="IC749" s="70"/>
      <c r="ID749" s="70"/>
      <c r="IE749" s="70"/>
      <c r="IF749" s="70"/>
      <c r="IG749" s="70"/>
      <c r="IH749" s="70"/>
      <c r="II749" s="70"/>
      <c r="IJ749" s="70"/>
      <c r="IK749" s="70"/>
      <c r="IL749" s="70"/>
      <c r="IM749" s="70"/>
      <c r="IN749" s="70"/>
      <c r="IO749" s="70"/>
      <c r="IP749" s="70"/>
      <c r="IQ749" s="70"/>
      <c r="IR749" s="70"/>
      <c r="IS749" s="70"/>
      <c r="IT749" s="70"/>
      <c r="IU749" s="70"/>
      <c r="IV749" s="70"/>
    </row>
    <row r="750" spans="1:256" s="35" customFormat="1" ht="8.25">
      <c r="A750" s="176" t="s">
        <v>112</v>
      </c>
      <c r="B750" s="189"/>
      <c r="C750" s="189"/>
      <c r="D750" s="190"/>
      <c r="E750" s="172"/>
      <c r="F750" s="39"/>
      <c r="G750" s="25"/>
      <c r="H750" s="40">
        <v>2.1233275771769184</v>
      </c>
      <c r="I750" s="40">
        <v>0.97766047276137746</v>
      </c>
      <c r="J750" s="40">
        <v>1.6867720652180609</v>
      </c>
      <c r="K750" s="40"/>
      <c r="L750" s="40"/>
      <c r="M750" s="40"/>
      <c r="N750" s="25"/>
      <c r="O750" s="40">
        <v>0.15716233645501712</v>
      </c>
      <c r="P750" s="25"/>
      <c r="Q750" s="25">
        <v>4.7005106105613645</v>
      </c>
      <c r="R750" s="25">
        <v>16.056513735345344</v>
      </c>
      <c r="S750" s="25">
        <v>13.564078786756349</v>
      </c>
      <c r="T750" s="39">
        <v>5.7735026918962545E-3</v>
      </c>
      <c r="U750" s="39"/>
      <c r="V750" s="25"/>
      <c r="W750" s="25"/>
      <c r="X750" s="25"/>
      <c r="Y750" s="25"/>
      <c r="Z750" s="25"/>
      <c r="AA750" s="25"/>
      <c r="AB750" s="25"/>
      <c r="AC750" s="39"/>
      <c r="AD750" s="39"/>
      <c r="AE750" s="39"/>
      <c r="AF750" s="39"/>
      <c r="AG750" s="39"/>
      <c r="AH750" s="39"/>
      <c r="AI750" s="38"/>
      <c r="AJ750" s="25"/>
      <c r="AK750" s="40"/>
      <c r="AL750" s="41"/>
      <c r="AM750" s="41"/>
      <c r="AN750" s="41"/>
      <c r="AO750" s="41"/>
      <c r="AP750" s="41"/>
      <c r="AQ750" s="41"/>
      <c r="AR750" s="41"/>
      <c r="AS750" s="41"/>
      <c r="AT750" s="41"/>
      <c r="AU750" s="41"/>
      <c r="AV750" s="41"/>
      <c r="AW750" s="41"/>
      <c r="AX750" s="41"/>
      <c r="AY750" s="41"/>
      <c r="AZ750" s="41"/>
      <c r="BA750" s="41"/>
      <c r="BB750" s="41"/>
      <c r="BC750" s="41"/>
      <c r="BD750" s="41"/>
      <c r="BE750" s="41"/>
      <c r="BF750" s="41"/>
      <c r="BG750" s="41"/>
      <c r="BH750" s="41"/>
      <c r="BI750" s="41"/>
      <c r="BJ750" s="41"/>
      <c r="BK750" s="41"/>
      <c r="BL750" s="41"/>
      <c r="BM750" s="41"/>
      <c r="BN750" s="41"/>
      <c r="BO750" s="41"/>
      <c r="BP750" s="41"/>
      <c r="BQ750" s="41"/>
      <c r="BR750" s="41"/>
      <c r="BS750" s="41"/>
      <c r="BT750" s="41"/>
      <c r="BU750" s="41"/>
      <c r="BV750" s="41"/>
      <c r="BW750" s="41"/>
      <c r="BX750" s="41"/>
      <c r="BY750" s="41"/>
      <c r="BZ750" s="41"/>
      <c r="CA750" s="41"/>
      <c r="CB750" s="41"/>
      <c r="CC750" s="41"/>
      <c r="CD750" s="41"/>
      <c r="CE750" s="41"/>
      <c r="CF750" s="41"/>
      <c r="CG750" s="41"/>
      <c r="CH750" s="41"/>
      <c r="CI750" s="41"/>
      <c r="CJ750" s="41"/>
      <c r="CK750" s="41"/>
      <c r="CL750" s="41"/>
      <c r="CM750" s="41"/>
      <c r="CN750" s="41"/>
      <c r="CO750" s="41"/>
      <c r="CP750" s="41"/>
      <c r="CQ750" s="41"/>
      <c r="CR750" s="41"/>
      <c r="CS750" s="41"/>
      <c r="CT750" s="41"/>
      <c r="CU750" s="41"/>
      <c r="CV750" s="41"/>
      <c r="CW750" s="41"/>
      <c r="CX750" s="41"/>
      <c r="CY750" s="41"/>
      <c r="CZ750" s="41"/>
      <c r="DA750" s="41"/>
      <c r="DB750" s="41"/>
      <c r="DC750" s="41"/>
      <c r="DD750" s="41"/>
      <c r="DE750" s="41"/>
      <c r="DF750" s="41"/>
      <c r="DG750" s="41"/>
      <c r="DH750" s="41"/>
      <c r="DI750" s="41"/>
      <c r="DJ750" s="41"/>
      <c r="DK750" s="41"/>
      <c r="DL750" s="41"/>
      <c r="DM750" s="41"/>
      <c r="DN750" s="41"/>
      <c r="DO750" s="41"/>
      <c r="DP750" s="41"/>
      <c r="DQ750" s="41"/>
      <c r="DR750" s="41"/>
      <c r="DS750" s="41"/>
      <c r="DT750" s="41"/>
      <c r="DU750" s="41"/>
      <c r="DV750" s="41"/>
      <c r="DW750" s="41"/>
      <c r="DX750" s="41"/>
      <c r="DY750" s="41"/>
      <c r="DZ750" s="41"/>
      <c r="EA750" s="41"/>
      <c r="EB750" s="41"/>
      <c r="EC750" s="41"/>
      <c r="ED750" s="41"/>
      <c r="EE750" s="41"/>
      <c r="EF750" s="41"/>
      <c r="EG750" s="41"/>
      <c r="EH750" s="41"/>
      <c r="EI750" s="41"/>
      <c r="EJ750" s="41"/>
      <c r="EK750" s="41"/>
      <c r="EL750" s="41"/>
      <c r="EM750" s="41"/>
      <c r="EN750" s="41"/>
      <c r="EO750" s="41"/>
      <c r="EP750" s="41"/>
      <c r="EQ750" s="41"/>
      <c r="ER750" s="41"/>
      <c r="ES750" s="41"/>
      <c r="ET750" s="41"/>
      <c r="EU750" s="41"/>
      <c r="EV750" s="41"/>
      <c r="EW750" s="41"/>
      <c r="EX750" s="41"/>
      <c r="EY750" s="41"/>
      <c r="EZ750" s="41"/>
      <c r="FA750" s="41"/>
      <c r="FB750" s="41"/>
      <c r="FC750" s="41"/>
      <c r="FD750" s="41"/>
      <c r="FE750" s="41"/>
      <c r="FF750" s="41"/>
      <c r="FG750" s="41"/>
      <c r="FH750" s="41"/>
      <c r="FI750" s="41"/>
      <c r="FJ750" s="41"/>
      <c r="FK750" s="41"/>
      <c r="FL750" s="41"/>
      <c r="FM750" s="41"/>
      <c r="FN750" s="41"/>
      <c r="FO750" s="41"/>
      <c r="FP750" s="41"/>
      <c r="FQ750" s="41"/>
      <c r="FR750" s="41"/>
      <c r="FS750" s="41"/>
      <c r="FT750" s="41"/>
      <c r="FU750" s="41"/>
      <c r="FV750" s="41"/>
      <c r="FW750" s="41"/>
      <c r="FX750" s="41"/>
      <c r="FY750" s="41"/>
      <c r="FZ750" s="41"/>
      <c r="GA750" s="41"/>
      <c r="GB750" s="41"/>
      <c r="GC750" s="41"/>
      <c r="GD750" s="41"/>
      <c r="GE750" s="41"/>
      <c r="GF750" s="41"/>
      <c r="GG750" s="41"/>
      <c r="GH750" s="41"/>
      <c r="GI750" s="41"/>
      <c r="GJ750" s="41"/>
      <c r="GK750" s="41"/>
      <c r="GL750" s="41"/>
      <c r="GM750" s="41"/>
      <c r="GN750" s="41"/>
      <c r="GO750" s="41"/>
      <c r="GP750" s="41"/>
      <c r="GQ750" s="41"/>
      <c r="GR750" s="41"/>
      <c r="GS750" s="41"/>
      <c r="GT750" s="41"/>
      <c r="GU750" s="41"/>
      <c r="GV750" s="41"/>
      <c r="GW750" s="41"/>
      <c r="GX750" s="41"/>
      <c r="GY750" s="41"/>
      <c r="GZ750" s="41"/>
      <c r="HA750" s="41"/>
      <c r="HB750" s="41"/>
      <c r="HC750" s="41"/>
      <c r="HD750" s="41"/>
      <c r="HE750" s="41"/>
      <c r="HF750" s="41"/>
      <c r="HG750" s="41"/>
      <c r="HH750" s="41"/>
      <c r="HI750" s="41"/>
      <c r="HJ750" s="41"/>
      <c r="HK750" s="41"/>
      <c r="HL750" s="41"/>
      <c r="HM750" s="41"/>
      <c r="HN750" s="41"/>
      <c r="HO750" s="41"/>
      <c r="HP750" s="41"/>
      <c r="HQ750" s="41"/>
      <c r="HR750" s="41"/>
      <c r="HS750" s="41"/>
      <c r="HT750" s="41"/>
      <c r="HU750" s="41"/>
      <c r="HV750" s="41"/>
      <c r="HW750" s="41"/>
      <c r="HX750" s="41"/>
      <c r="HY750" s="41"/>
      <c r="HZ750" s="41"/>
      <c r="IA750" s="41"/>
      <c r="IB750" s="41"/>
      <c r="IC750" s="41"/>
      <c r="ID750" s="41"/>
      <c r="IE750" s="41"/>
      <c r="IF750" s="41"/>
      <c r="IG750" s="41"/>
      <c r="IH750" s="41"/>
      <c r="II750" s="41"/>
      <c r="IJ750" s="41"/>
      <c r="IK750" s="41"/>
      <c r="IL750" s="41"/>
      <c r="IM750" s="41"/>
      <c r="IN750" s="41"/>
      <c r="IO750" s="41"/>
      <c r="IP750" s="41"/>
      <c r="IQ750" s="41"/>
      <c r="IR750" s="41"/>
      <c r="IS750" s="41"/>
      <c r="IT750" s="41"/>
      <c r="IU750" s="41"/>
      <c r="IV750" s="41"/>
    </row>
    <row r="751" spans="1:256" s="24" customFormat="1" ht="8.25">
      <c r="A751" s="177" t="s">
        <v>113</v>
      </c>
      <c r="B751" s="191"/>
      <c r="C751" s="191"/>
      <c r="D751" s="192"/>
      <c r="E751" s="169"/>
      <c r="F751" s="25"/>
      <c r="G751" s="25"/>
      <c r="H751" s="25">
        <v>5</v>
      </c>
      <c r="I751" s="25">
        <v>5</v>
      </c>
      <c r="J751" s="25">
        <v>3</v>
      </c>
      <c r="K751" s="25"/>
      <c r="L751" s="25">
        <v>1</v>
      </c>
      <c r="M751" s="25">
        <v>1</v>
      </c>
      <c r="N751" s="25">
        <v>1</v>
      </c>
      <c r="O751" s="25">
        <v>3</v>
      </c>
      <c r="P751" s="25">
        <v>1</v>
      </c>
      <c r="Q751" s="25">
        <v>3</v>
      </c>
      <c r="R751" s="25">
        <v>3</v>
      </c>
      <c r="S751" s="25">
        <v>3</v>
      </c>
      <c r="T751" s="25">
        <v>3</v>
      </c>
      <c r="U751" s="25">
        <v>1</v>
      </c>
      <c r="V751" s="25"/>
      <c r="W751" s="25"/>
      <c r="X751" s="25"/>
      <c r="Y751" s="25"/>
      <c r="Z751" s="25"/>
      <c r="AA751" s="25"/>
      <c r="AB751" s="25"/>
      <c r="AC751" s="25"/>
      <c r="AD751" s="25">
        <v>1</v>
      </c>
      <c r="AE751" s="25">
        <v>1</v>
      </c>
      <c r="AF751" s="25"/>
      <c r="AG751" s="25">
        <v>1</v>
      </c>
      <c r="AH751" s="25">
        <v>1</v>
      </c>
      <c r="AI751" s="25">
        <v>1</v>
      </c>
      <c r="AJ751" s="25"/>
      <c r="AK751" s="25">
        <v>1</v>
      </c>
      <c r="AL751" s="33"/>
      <c r="AM751" s="33"/>
      <c r="AN751" s="33"/>
      <c r="AO751" s="33"/>
      <c r="AP751" s="33"/>
      <c r="AQ751" s="33"/>
      <c r="AR751" s="33"/>
      <c r="AS751" s="33"/>
      <c r="AT751" s="33"/>
      <c r="AU751" s="33"/>
      <c r="AV751" s="33"/>
      <c r="AW751" s="33"/>
      <c r="AX751" s="33"/>
      <c r="AY751" s="33"/>
      <c r="AZ751" s="33"/>
      <c r="BA751" s="33"/>
      <c r="BB751" s="33"/>
      <c r="BC751" s="33"/>
      <c r="BD751" s="33"/>
      <c r="BE751" s="33"/>
      <c r="BF751" s="33"/>
      <c r="BG751" s="33"/>
      <c r="BH751" s="33"/>
      <c r="BI751" s="33"/>
      <c r="BJ751" s="33"/>
      <c r="BK751" s="33"/>
      <c r="BL751" s="33"/>
      <c r="BM751" s="33"/>
      <c r="BN751" s="33"/>
      <c r="BO751" s="33"/>
      <c r="BP751" s="33"/>
      <c r="BQ751" s="33"/>
      <c r="BR751" s="33"/>
      <c r="BS751" s="33"/>
      <c r="BT751" s="33"/>
      <c r="BU751" s="33"/>
      <c r="BV751" s="33"/>
      <c r="BW751" s="33"/>
      <c r="BX751" s="33"/>
      <c r="BY751" s="33"/>
      <c r="BZ751" s="33"/>
      <c r="CA751" s="33"/>
      <c r="CB751" s="33"/>
      <c r="CC751" s="33"/>
      <c r="CD751" s="33"/>
      <c r="CE751" s="33"/>
      <c r="CF751" s="33"/>
      <c r="CG751" s="33"/>
      <c r="CH751" s="33"/>
      <c r="CI751" s="33"/>
      <c r="CJ751" s="33"/>
      <c r="CK751" s="33"/>
      <c r="CL751" s="33"/>
      <c r="CM751" s="33"/>
      <c r="CN751" s="33"/>
      <c r="CO751" s="33"/>
      <c r="CP751" s="33"/>
      <c r="CQ751" s="33"/>
      <c r="CR751" s="33"/>
      <c r="CS751" s="33"/>
      <c r="CT751" s="33"/>
      <c r="CU751" s="33"/>
      <c r="CV751" s="33"/>
      <c r="CW751" s="33"/>
      <c r="CX751" s="33"/>
      <c r="CY751" s="33"/>
      <c r="CZ751" s="33"/>
      <c r="DA751" s="33"/>
      <c r="DB751" s="33"/>
      <c r="DC751" s="33"/>
      <c r="DD751" s="33"/>
      <c r="DE751" s="33"/>
      <c r="DF751" s="33"/>
      <c r="DG751" s="33"/>
      <c r="DH751" s="33"/>
      <c r="DI751" s="33"/>
      <c r="DJ751" s="33"/>
      <c r="DK751" s="33"/>
      <c r="DL751" s="33"/>
      <c r="DM751" s="33"/>
      <c r="DN751" s="33"/>
      <c r="DO751" s="33"/>
      <c r="DP751" s="33"/>
      <c r="DQ751" s="33"/>
      <c r="DR751" s="33"/>
      <c r="DS751" s="33"/>
      <c r="DT751" s="33"/>
      <c r="DU751" s="33"/>
      <c r="DV751" s="33"/>
      <c r="DW751" s="33"/>
      <c r="DX751" s="33"/>
      <c r="DY751" s="33"/>
      <c r="DZ751" s="33"/>
      <c r="EA751" s="33"/>
      <c r="EB751" s="33"/>
      <c r="EC751" s="33"/>
      <c r="ED751" s="33"/>
      <c r="EE751" s="33"/>
      <c r="EF751" s="33"/>
      <c r="EG751" s="33"/>
      <c r="EH751" s="33"/>
      <c r="EI751" s="33"/>
      <c r="EJ751" s="33"/>
      <c r="EK751" s="33"/>
      <c r="EL751" s="33"/>
      <c r="EM751" s="33"/>
      <c r="EN751" s="33"/>
      <c r="EO751" s="33"/>
      <c r="EP751" s="33"/>
      <c r="EQ751" s="33"/>
      <c r="ER751" s="33"/>
      <c r="ES751" s="33"/>
      <c r="ET751" s="33"/>
      <c r="EU751" s="33"/>
      <c r="EV751" s="33"/>
      <c r="EW751" s="33"/>
      <c r="EX751" s="33"/>
      <c r="EY751" s="33"/>
      <c r="EZ751" s="33"/>
      <c r="FA751" s="33"/>
      <c r="FB751" s="33"/>
      <c r="FC751" s="33"/>
      <c r="FD751" s="33"/>
      <c r="FE751" s="33"/>
      <c r="FF751" s="33"/>
      <c r="FG751" s="33"/>
      <c r="FH751" s="33"/>
      <c r="FI751" s="33"/>
      <c r="FJ751" s="33"/>
      <c r="FK751" s="33"/>
      <c r="FL751" s="33"/>
      <c r="FM751" s="33"/>
      <c r="FN751" s="33"/>
      <c r="FO751" s="33"/>
      <c r="FP751" s="33"/>
      <c r="FQ751" s="33"/>
      <c r="FR751" s="33"/>
      <c r="FS751" s="33"/>
      <c r="FT751" s="33"/>
      <c r="FU751" s="33"/>
      <c r="FV751" s="33"/>
      <c r="FW751" s="33"/>
      <c r="FX751" s="33"/>
      <c r="FY751" s="33"/>
      <c r="FZ751" s="33"/>
      <c r="GA751" s="33"/>
      <c r="GB751" s="33"/>
      <c r="GC751" s="33"/>
      <c r="GD751" s="33"/>
      <c r="GE751" s="33"/>
      <c r="GF751" s="33"/>
      <c r="GG751" s="33"/>
      <c r="GH751" s="33"/>
      <c r="GI751" s="33"/>
      <c r="GJ751" s="33"/>
      <c r="GK751" s="33"/>
      <c r="GL751" s="33"/>
      <c r="GM751" s="33"/>
      <c r="GN751" s="33"/>
      <c r="GO751" s="33"/>
      <c r="GP751" s="33"/>
      <c r="GQ751" s="33"/>
      <c r="GR751" s="33"/>
      <c r="GS751" s="33"/>
      <c r="GT751" s="33"/>
      <c r="GU751" s="33"/>
      <c r="GV751" s="33"/>
      <c r="GW751" s="33"/>
      <c r="GX751" s="33"/>
      <c r="GY751" s="33"/>
      <c r="GZ751" s="33"/>
      <c r="HA751" s="33"/>
      <c r="HB751" s="33"/>
      <c r="HC751" s="33"/>
      <c r="HD751" s="33"/>
      <c r="HE751" s="33"/>
      <c r="HF751" s="33"/>
      <c r="HG751" s="33"/>
      <c r="HH751" s="33"/>
      <c r="HI751" s="33"/>
      <c r="HJ751" s="33"/>
      <c r="HK751" s="33"/>
      <c r="HL751" s="33"/>
      <c r="HM751" s="33"/>
      <c r="HN751" s="33"/>
      <c r="HO751" s="33"/>
      <c r="HP751" s="33"/>
      <c r="HQ751" s="33"/>
      <c r="HR751" s="33"/>
      <c r="HS751" s="33"/>
      <c r="HT751" s="33"/>
      <c r="HU751" s="33"/>
      <c r="HV751" s="33"/>
      <c r="HW751" s="33"/>
      <c r="HX751" s="33"/>
      <c r="HY751" s="33"/>
      <c r="HZ751" s="33"/>
      <c r="IA751" s="33"/>
      <c r="IB751" s="33"/>
      <c r="IC751" s="33"/>
      <c r="ID751" s="33"/>
      <c r="IE751" s="33"/>
      <c r="IF751" s="33"/>
      <c r="IG751" s="33"/>
      <c r="IH751" s="33"/>
      <c r="II751" s="33"/>
      <c r="IJ751" s="33"/>
      <c r="IK751" s="33"/>
      <c r="IL751" s="33"/>
      <c r="IM751" s="33"/>
      <c r="IN751" s="33"/>
      <c r="IO751" s="33"/>
      <c r="IP751" s="33"/>
      <c r="IQ751" s="33"/>
      <c r="IR751" s="33"/>
      <c r="IS751" s="33"/>
      <c r="IT751" s="33"/>
      <c r="IU751" s="33"/>
      <c r="IV751" s="33"/>
    </row>
    <row r="752" spans="1:256" s="70" customFormat="1" ht="33.75">
      <c r="A752" s="178" t="s">
        <v>1422</v>
      </c>
      <c r="B752" s="163" t="s">
        <v>1419</v>
      </c>
      <c r="C752" s="174" t="s">
        <v>1423</v>
      </c>
      <c r="D752" s="179" t="s">
        <v>1420</v>
      </c>
      <c r="E752" s="174" t="s">
        <v>1424</v>
      </c>
      <c r="F752" s="74">
        <v>0.77</v>
      </c>
      <c r="G752" s="73" t="s">
        <v>2141</v>
      </c>
      <c r="H752" s="75">
        <v>78.122500000000002</v>
      </c>
      <c r="I752" s="75">
        <v>17.017499999999998</v>
      </c>
      <c r="J752" s="75">
        <v>2.2749999999999999</v>
      </c>
      <c r="K752" s="71">
        <v>0</v>
      </c>
      <c r="L752" s="71">
        <v>0</v>
      </c>
      <c r="M752" s="75">
        <v>1.2</v>
      </c>
      <c r="N752" s="73">
        <v>11</v>
      </c>
      <c r="O752" s="75">
        <v>0.92179999999999995</v>
      </c>
      <c r="P752" s="73">
        <v>36.253999999999998</v>
      </c>
      <c r="Q752" s="73">
        <v>101.99249999999999</v>
      </c>
      <c r="R752" s="73">
        <v>271.315</v>
      </c>
      <c r="S752" s="73">
        <v>84</v>
      </c>
      <c r="T752" s="74">
        <v>0.23066666666666669</v>
      </c>
      <c r="U752" s="74">
        <v>8.5999999999999993E-2</v>
      </c>
      <c r="V752" s="73"/>
      <c r="W752" s="73"/>
      <c r="X752" s="73"/>
      <c r="Y752" s="73"/>
      <c r="Z752" s="73"/>
      <c r="AA752" s="73"/>
      <c r="AB752" s="74"/>
      <c r="AC752" s="74"/>
      <c r="AD752" s="74">
        <v>7.2427770374346098E-2</v>
      </c>
      <c r="AE752" s="74">
        <v>8.3231281486166361E-2</v>
      </c>
      <c r="AF752" s="75" t="s">
        <v>193</v>
      </c>
      <c r="AG752" s="75">
        <v>0.5</v>
      </c>
      <c r="AH752" s="75"/>
      <c r="AI752" s="72">
        <v>0.24461966866441437</v>
      </c>
      <c r="AJ752" s="73">
        <v>10.814143076186726</v>
      </c>
      <c r="AK752" s="71" t="s">
        <v>120</v>
      </c>
    </row>
    <row r="753" spans="1:256" s="79" customFormat="1" ht="8.25">
      <c r="A753" s="197" t="s">
        <v>112</v>
      </c>
      <c r="B753" s="193"/>
      <c r="C753" s="193"/>
      <c r="D753" s="194"/>
      <c r="E753" s="193"/>
      <c r="F753" s="78"/>
      <c r="G753" s="77"/>
      <c r="H753" s="82">
        <v>0.85721934182564696</v>
      </c>
      <c r="I753" s="82">
        <v>0.76268713550620959</v>
      </c>
      <c r="J753" s="82">
        <v>0.55991070716677682</v>
      </c>
      <c r="K753" s="80"/>
      <c r="L753" s="80"/>
      <c r="M753" s="82"/>
      <c r="N753" s="77" t="s">
        <v>2140</v>
      </c>
      <c r="O753" s="82">
        <v>0.39626531516144586</v>
      </c>
      <c r="P753" s="77">
        <v>7.7409224256544729</v>
      </c>
      <c r="Q753" s="77">
        <v>10.972214528829934</v>
      </c>
      <c r="R753" s="77" t="s">
        <v>2139</v>
      </c>
      <c r="S753" s="77"/>
      <c r="T753" s="78">
        <v>0.1103569964554431</v>
      </c>
      <c r="U753" s="78"/>
      <c r="V753" s="77"/>
      <c r="W753" s="77"/>
      <c r="X753" s="77"/>
      <c r="Y753" s="77"/>
      <c r="Z753" s="77"/>
      <c r="AA753" s="77"/>
      <c r="AB753" s="78"/>
      <c r="AC753" s="78"/>
      <c r="AD753" s="78"/>
      <c r="AE753" s="78"/>
      <c r="AF753" s="82"/>
      <c r="AG753" s="82"/>
      <c r="AH753" s="82"/>
      <c r="AI753" s="81"/>
      <c r="AJ753" s="77"/>
      <c r="AK753" s="80"/>
    </row>
    <row r="754" spans="1:256" s="76" customFormat="1" ht="8.25">
      <c r="A754" s="198" t="s">
        <v>113</v>
      </c>
      <c r="B754" s="195"/>
      <c r="C754" s="195"/>
      <c r="D754" s="196"/>
      <c r="E754" s="195"/>
      <c r="F754" s="78"/>
      <c r="G754" s="77"/>
      <c r="H754" s="77">
        <v>4</v>
      </c>
      <c r="I754" s="77">
        <v>4</v>
      </c>
      <c r="J754" s="77">
        <v>4</v>
      </c>
      <c r="K754" s="77"/>
      <c r="L754" s="77">
        <v>1</v>
      </c>
      <c r="M754" s="77">
        <v>1</v>
      </c>
      <c r="N754" s="77">
        <v>2</v>
      </c>
      <c r="O754" s="77">
        <v>5</v>
      </c>
      <c r="P754" s="77">
        <v>5</v>
      </c>
      <c r="Q754" s="77">
        <v>4</v>
      </c>
      <c r="R754" s="77">
        <v>2</v>
      </c>
      <c r="S754" s="77">
        <v>1</v>
      </c>
      <c r="T754" s="77">
        <v>6</v>
      </c>
      <c r="U754" s="77">
        <v>1</v>
      </c>
      <c r="V754" s="77"/>
      <c r="W754" s="77"/>
      <c r="X754" s="77"/>
      <c r="Y754" s="77"/>
      <c r="Z754" s="77"/>
      <c r="AA754" s="77"/>
      <c r="AB754" s="77"/>
      <c r="AC754" s="77"/>
      <c r="AD754" s="77">
        <v>1</v>
      </c>
      <c r="AE754" s="77">
        <v>1</v>
      </c>
      <c r="AF754" s="77">
        <v>1</v>
      </c>
      <c r="AG754" s="77">
        <v>1</v>
      </c>
      <c r="AH754" s="77"/>
      <c r="AI754" s="77">
        <v>1</v>
      </c>
      <c r="AJ754" s="77">
        <v>1</v>
      </c>
      <c r="AK754" s="77">
        <v>1</v>
      </c>
    </row>
    <row r="755" spans="1:256" s="83" customFormat="1" ht="45">
      <c r="A755" s="175" t="s">
        <v>1505</v>
      </c>
      <c r="B755" s="188" t="s">
        <v>2138</v>
      </c>
      <c r="C755" s="173" t="s">
        <v>1506</v>
      </c>
      <c r="D755" s="186" t="s">
        <v>1507</v>
      </c>
      <c r="E755" s="173" t="s">
        <v>1508</v>
      </c>
      <c r="F755" s="86"/>
      <c r="G755" s="85" t="s">
        <v>2137</v>
      </c>
      <c r="H755" s="88">
        <v>73.3</v>
      </c>
      <c r="I755" s="88">
        <v>19.8</v>
      </c>
      <c r="J755" s="88">
        <v>3.6</v>
      </c>
      <c r="K755" s="84">
        <v>0</v>
      </c>
      <c r="L755" s="84">
        <v>0</v>
      </c>
      <c r="M755" s="88">
        <v>1.5</v>
      </c>
      <c r="N755" s="85">
        <v>92</v>
      </c>
      <c r="O755" s="88">
        <v>2</v>
      </c>
      <c r="P755" s="85">
        <v>48</v>
      </c>
      <c r="Q755" s="85">
        <v>161</v>
      </c>
      <c r="R755" s="85">
        <v>285</v>
      </c>
      <c r="S755" s="85">
        <v>145</v>
      </c>
      <c r="T755" s="88">
        <v>0.4</v>
      </c>
      <c r="U755" s="86">
        <v>1.9913377926421404E-2</v>
      </c>
      <c r="V755" s="85">
        <v>30</v>
      </c>
      <c r="W755" s="85">
        <v>30</v>
      </c>
      <c r="X755" s="85" t="s">
        <v>120</v>
      </c>
      <c r="Y755" s="85"/>
      <c r="Z755" s="85"/>
      <c r="AA755" s="85"/>
      <c r="AB755" s="86"/>
      <c r="AC755" s="86"/>
      <c r="AD755" s="86">
        <v>0.03</v>
      </c>
      <c r="AE755" s="86">
        <v>0.14000000000000001</v>
      </c>
      <c r="AF755" s="88" t="s">
        <v>1385</v>
      </c>
      <c r="AG755" s="88">
        <v>2.2999999999999998</v>
      </c>
      <c r="AH755" s="88"/>
      <c r="AI755" s="87">
        <v>0.29854165939160621</v>
      </c>
      <c r="AJ755" s="85"/>
      <c r="AK755" s="84" t="s">
        <v>120</v>
      </c>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0"/>
      <c r="DD755" s="70"/>
      <c r="DE755" s="70"/>
      <c r="DF755" s="70"/>
      <c r="DG755" s="70"/>
      <c r="DH755" s="70"/>
      <c r="DI755" s="70"/>
      <c r="DJ755" s="70"/>
      <c r="DK755" s="70"/>
      <c r="DL755" s="70"/>
      <c r="DM755" s="70"/>
      <c r="DN755" s="70"/>
      <c r="DO755" s="70"/>
      <c r="DP755" s="70"/>
      <c r="DQ755" s="70"/>
      <c r="DR755" s="70"/>
      <c r="DS755" s="70"/>
      <c r="DT755" s="70"/>
      <c r="DU755" s="70"/>
      <c r="DV755" s="70"/>
      <c r="DW755" s="70"/>
      <c r="DX755" s="70"/>
      <c r="DY755" s="70"/>
      <c r="DZ755" s="70"/>
      <c r="EA755" s="70"/>
      <c r="EB755" s="70"/>
      <c r="EC755" s="70"/>
      <c r="ED755" s="70"/>
      <c r="EE755" s="70"/>
      <c r="EF755" s="70"/>
      <c r="EG755" s="70"/>
      <c r="EH755" s="70"/>
      <c r="EI755" s="70"/>
      <c r="EJ755" s="70"/>
      <c r="EK755" s="70"/>
      <c r="EL755" s="70"/>
      <c r="EM755" s="70"/>
      <c r="EN755" s="70"/>
      <c r="EO755" s="70"/>
      <c r="EP755" s="70"/>
      <c r="EQ755" s="70"/>
      <c r="ER755" s="70"/>
      <c r="ES755" s="70"/>
      <c r="ET755" s="70"/>
      <c r="EU755" s="70"/>
      <c r="EV755" s="70"/>
      <c r="EW755" s="70"/>
      <c r="EX755" s="70"/>
      <c r="EY755" s="70"/>
      <c r="EZ755" s="70"/>
      <c r="FA755" s="70"/>
      <c r="FB755" s="70"/>
      <c r="FC755" s="70"/>
      <c r="FD755" s="70"/>
      <c r="FE755" s="70"/>
      <c r="FF755" s="70"/>
      <c r="FG755" s="70"/>
      <c r="FH755" s="70"/>
      <c r="FI755" s="70"/>
      <c r="FJ755" s="70"/>
      <c r="FK755" s="70"/>
      <c r="FL755" s="70"/>
      <c r="FM755" s="70"/>
      <c r="FN755" s="70"/>
      <c r="FO755" s="70"/>
      <c r="FP755" s="70"/>
      <c r="FQ755" s="70"/>
      <c r="FR755" s="70"/>
      <c r="FS755" s="70"/>
      <c r="FT755" s="70"/>
      <c r="FU755" s="70"/>
      <c r="FV755" s="70"/>
      <c r="FW755" s="70"/>
      <c r="FX755" s="70"/>
      <c r="FY755" s="70"/>
      <c r="FZ755" s="70"/>
      <c r="GA755" s="70"/>
      <c r="GB755" s="70"/>
      <c r="GC755" s="70"/>
      <c r="GD755" s="70"/>
      <c r="GE755" s="70"/>
      <c r="GF755" s="70"/>
      <c r="GG755" s="70"/>
      <c r="GH755" s="70"/>
      <c r="GI755" s="70"/>
      <c r="GJ755" s="70"/>
      <c r="GK755" s="70"/>
      <c r="GL755" s="70"/>
      <c r="GM755" s="70"/>
      <c r="GN755" s="70"/>
      <c r="GO755" s="70"/>
      <c r="GP755" s="70"/>
      <c r="GQ755" s="70"/>
      <c r="GR755" s="70"/>
      <c r="GS755" s="70"/>
      <c r="GT755" s="70"/>
      <c r="GU755" s="70"/>
      <c r="GV755" s="70"/>
      <c r="GW755" s="70"/>
      <c r="GX755" s="70"/>
      <c r="GY755" s="70"/>
      <c r="GZ755" s="70"/>
      <c r="HA755" s="70"/>
      <c r="HB755" s="70"/>
      <c r="HC755" s="70"/>
      <c r="HD755" s="70"/>
      <c r="HE755" s="70"/>
      <c r="HF755" s="70"/>
      <c r="HG755" s="70"/>
      <c r="HH755" s="70"/>
      <c r="HI755" s="70"/>
      <c r="HJ755" s="70"/>
      <c r="HK755" s="70"/>
      <c r="HL755" s="70"/>
      <c r="HM755" s="70"/>
      <c r="HN755" s="70"/>
      <c r="HO755" s="70"/>
      <c r="HP755" s="70"/>
      <c r="HQ755" s="70"/>
      <c r="HR755" s="70"/>
      <c r="HS755" s="70"/>
      <c r="HT755" s="70"/>
      <c r="HU755" s="70"/>
      <c r="HV755" s="70"/>
      <c r="HW755" s="70"/>
      <c r="HX755" s="70"/>
      <c r="HY755" s="70"/>
      <c r="HZ755" s="70"/>
      <c r="IA755" s="70"/>
      <c r="IB755" s="70"/>
      <c r="IC755" s="70"/>
      <c r="ID755" s="70"/>
      <c r="IE755" s="70"/>
      <c r="IF755" s="70"/>
      <c r="IG755" s="70"/>
      <c r="IH755" s="70"/>
      <c r="II755" s="70"/>
      <c r="IJ755" s="70"/>
      <c r="IK755" s="70"/>
      <c r="IL755" s="70"/>
      <c r="IM755" s="70"/>
      <c r="IN755" s="70"/>
      <c r="IO755" s="70"/>
      <c r="IP755" s="70"/>
      <c r="IQ755" s="70"/>
      <c r="IR755" s="70"/>
      <c r="IS755" s="70"/>
      <c r="IT755" s="70"/>
      <c r="IU755" s="70"/>
      <c r="IV755" s="70"/>
    </row>
    <row r="756" spans="1:256" s="35" customFormat="1" ht="8.25">
      <c r="A756" s="176" t="s">
        <v>112</v>
      </c>
      <c r="B756" s="189"/>
      <c r="C756" s="189"/>
      <c r="D756" s="190"/>
      <c r="E756" s="172"/>
      <c r="F756" s="39"/>
      <c r="G756" s="25"/>
      <c r="H756" s="40"/>
      <c r="I756" s="40"/>
      <c r="J756" s="40"/>
      <c r="K756" s="40"/>
      <c r="L756" s="40"/>
      <c r="M756" s="40"/>
      <c r="N756" s="25"/>
      <c r="O756" s="40"/>
      <c r="P756" s="25"/>
      <c r="Q756" s="25"/>
      <c r="R756" s="25"/>
      <c r="S756" s="25"/>
      <c r="T756" s="39"/>
      <c r="U756" s="39"/>
      <c r="V756" s="25"/>
      <c r="W756" s="25"/>
      <c r="X756" s="25"/>
      <c r="Y756" s="25"/>
      <c r="Z756" s="25"/>
      <c r="AA756" s="25"/>
      <c r="AB756" s="25"/>
      <c r="AC756" s="39"/>
      <c r="AD756" s="39"/>
      <c r="AE756" s="39"/>
      <c r="AF756" s="39"/>
      <c r="AG756" s="39"/>
      <c r="AH756" s="39"/>
      <c r="AI756" s="38"/>
      <c r="AJ756" s="25"/>
      <c r="AK756" s="40"/>
      <c r="AL756" s="41"/>
      <c r="AM756" s="41"/>
      <c r="AN756" s="41"/>
      <c r="AO756" s="41"/>
      <c r="AP756" s="41"/>
      <c r="AQ756" s="41"/>
      <c r="AR756" s="41"/>
      <c r="AS756" s="41"/>
      <c r="AT756" s="41"/>
      <c r="AU756" s="41"/>
      <c r="AV756" s="41"/>
      <c r="AW756" s="41"/>
      <c r="AX756" s="41"/>
      <c r="AY756" s="41"/>
      <c r="AZ756" s="41"/>
      <c r="BA756" s="41"/>
      <c r="BB756" s="41"/>
      <c r="BC756" s="41"/>
      <c r="BD756" s="41"/>
      <c r="BE756" s="41"/>
      <c r="BF756" s="41"/>
      <c r="BG756" s="41"/>
      <c r="BH756" s="41"/>
      <c r="BI756" s="41"/>
      <c r="BJ756" s="41"/>
      <c r="BK756" s="41"/>
      <c r="BL756" s="41"/>
      <c r="BM756" s="41"/>
      <c r="BN756" s="41"/>
      <c r="BO756" s="41"/>
      <c r="BP756" s="41"/>
      <c r="BQ756" s="41"/>
      <c r="BR756" s="41"/>
      <c r="BS756" s="41"/>
      <c r="BT756" s="41"/>
      <c r="BU756" s="41"/>
      <c r="BV756" s="41"/>
      <c r="BW756" s="41"/>
      <c r="BX756" s="41"/>
      <c r="BY756" s="41"/>
      <c r="BZ756" s="41"/>
      <c r="CA756" s="41"/>
      <c r="CB756" s="41"/>
      <c r="CC756" s="41"/>
      <c r="CD756" s="41"/>
      <c r="CE756" s="41"/>
      <c r="CF756" s="41"/>
      <c r="CG756" s="41"/>
      <c r="CH756" s="41"/>
      <c r="CI756" s="41"/>
      <c r="CJ756" s="41"/>
      <c r="CK756" s="41"/>
      <c r="CL756" s="41"/>
      <c r="CM756" s="41"/>
      <c r="CN756" s="41"/>
      <c r="CO756" s="41"/>
      <c r="CP756" s="41"/>
      <c r="CQ756" s="41"/>
      <c r="CR756" s="41"/>
      <c r="CS756" s="41"/>
      <c r="CT756" s="41"/>
      <c r="CU756" s="41"/>
      <c r="CV756" s="41"/>
      <c r="CW756" s="41"/>
      <c r="CX756" s="41"/>
      <c r="CY756" s="41"/>
      <c r="CZ756" s="41"/>
      <c r="DA756" s="41"/>
      <c r="DB756" s="41"/>
      <c r="DC756" s="41"/>
      <c r="DD756" s="41"/>
      <c r="DE756" s="41"/>
      <c r="DF756" s="41"/>
      <c r="DG756" s="41"/>
      <c r="DH756" s="41"/>
      <c r="DI756" s="41"/>
      <c r="DJ756" s="41"/>
      <c r="DK756" s="41"/>
      <c r="DL756" s="41"/>
      <c r="DM756" s="41"/>
      <c r="DN756" s="41"/>
      <c r="DO756" s="41"/>
      <c r="DP756" s="41"/>
      <c r="DQ756" s="41"/>
      <c r="DR756" s="41"/>
      <c r="DS756" s="41"/>
      <c r="DT756" s="41"/>
      <c r="DU756" s="41"/>
      <c r="DV756" s="41"/>
      <c r="DW756" s="41"/>
      <c r="DX756" s="41"/>
      <c r="DY756" s="41"/>
      <c r="DZ756" s="41"/>
      <c r="EA756" s="41"/>
      <c r="EB756" s="41"/>
      <c r="EC756" s="41"/>
      <c r="ED756" s="41"/>
      <c r="EE756" s="41"/>
      <c r="EF756" s="41"/>
      <c r="EG756" s="41"/>
      <c r="EH756" s="41"/>
      <c r="EI756" s="41"/>
      <c r="EJ756" s="41"/>
      <c r="EK756" s="41"/>
      <c r="EL756" s="41"/>
      <c r="EM756" s="41"/>
      <c r="EN756" s="41"/>
      <c r="EO756" s="41"/>
      <c r="EP756" s="41"/>
      <c r="EQ756" s="41"/>
      <c r="ER756" s="41"/>
      <c r="ES756" s="41"/>
      <c r="ET756" s="41"/>
      <c r="EU756" s="41"/>
      <c r="EV756" s="41"/>
      <c r="EW756" s="41"/>
      <c r="EX756" s="41"/>
      <c r="EY756" s="41"/>
      <c r="EZ756" s="41"/>
      <c r="FA756" s="41"/>
      <c r="FB756" s="41"/>
      <c r="FC756" s="41"/>
      <c r="FD756" s="41"/>
      <c r="FE756" s="41"/>
      <c r="FF756" s="41"/>
      <c r="FG756" s="41"/>
      <c r="FH756" s="41"/>
      <c r="FI756" s="41"/>
      <c r="FJ756" s="41"/>
      <c r="FK756" s="41"/>
      <c r="FL756" s="41"/>
      <c r="FM756" s="41"/>
      <c r="FN756" s="41"/>
      <c r="FO756" s="41"/>
      <c r="FP756" s="41"/>
      <c r="FQ756" s="41"/>
      <c r="FR756" s="41"/>
      <c r="FS756" s="41"/>
      <c r="FT756" s="41"/>
      <c r="FU756" s="41"/>
      <c r="FV756" s="41"/>
      <c r="FW756" s="41"/>
      <c r="FX756" s="41"/>
      <c r="FY756" s="41"/>
      <c r="FZ756" s="41"/>
      <c r="GA756" s="41"/>
      <c r="GB756" s="41"/>
      <c r="GC756" s="41"/>
      <c r="GD756" s="41"/>
      <c r="GE756" s="41"/>
      <c r="GF756" s="41"/>
      <c r="GG756" s="41"/>
      <c r="GH756" s="41"/>
      <c r="GI756" s="41"/>
      <c r="GJ756" s="41"/>
      <c r="GK756" s="41"/>
      <c r="GL756" s="41"/>
      <c r="GM756" s="41"/>
      <c r="GN756" s="41"/>
      <c r="GO756" s="41"/>
      <c r="GP756" s="41"/>
      <c r="GQ756" s="41"/>
      <c r="GR756" s="41"/>
      <c r="GS756" s="41"/>
      <c r="GT756" s="41"/>
      <c r="GU756" s="41"/>
      <c r="GV756" s="41"/>
      <c r="GW756" s="41"/>
      <c r="GX756" s="41"/>
      <c r="GY756" s="41"/>
      <c r="GZ756" s="41"/>
      <c r="HA756" s="41"/>
      <c r="HB756" s="41"/>
      <c r="HC756" s="41"/>
      <c r="HD756" s="41"/>
      <c r="HE756" s="41"/>
      <c r="HF756" s="41"/>
      <c r="HG756" s="41"/>
      <c r="HH756" s="41"/>
      <c r="HI756" s="41"/>
      <c r="HJ756" s="41"/>
      <c r="HK756" s="41"/>
      <c r="HL756" s="41"/>
      <c r="HM756" s="41"/>
      <c r="HN756" s="41"/>
      <c r="HO756" s="41"/>
      <c r="HP756" s="41"/>
      <c r="HQ756" s="41"/>
      <c r="HR756" s="41"/>
      <c r="HS756" s="41"/>
      <c r="HT756" s="41"/>
      <c r="HU756" s="41"/>
      <c r="HV756" s="41"/>
      <c r="HW756" s="41"/>
      <c r="HX756" s="41"/>
      <c r="HY756" s="41"/>
      <c r="HZ756" s="41"/>
      <c r="IA756" s="41"/>
      <c r="IB756" s="41"/>
      <c r="IC756" s="41"/>
      <c r="ID756" s="41"/>
      <c r="IE756" s="41"/>
      <c r="IF756" s="41"/>
      <c r="IG756" s="41"/>
      <c r="IH756" s="41"/>
      <c r="II756" s="41"/>
      <c r="IJ756" s="41"/>
      <c r="IK756" s="41"/>
      <c r="IL756" s="41"/>
      <c r="IM756" s="41"/>
      <c r="IN756" s="41"/>
      <c r="IO756" s="41"/>
      <c r="IP756" s="41"/>
      <c r="IQ756" s="41"/>
      <c r="IR756" s="41"/>
      <c r="IS756" s="41"/>
      <c r="IT756" s="41"/>
      <c r="IU756" s="41"/>
      <c r="IV756" s="41"/>
    </row>
    <row r="757" spans="1:256" s="24" customFormat="1" ht="8.25">
      <c r="A757" s="177" t="s">
        <v>113</v>
      </c>
      <c r="B757" s="191"/>
      <c r="C757" s="191"/>
      <c r="D757" s="192"/>
      <c r="E757" s="169"/>
      <c r="F757" s="25"/>
      <c r="G757" s="25"/>
      <c r="H757" s="25">
        <v>1</v>
      </c>
      <c r="I757" s="25">
        <v>1</v>
      </c>
      <c r="J757" s="25">
        <v>1</v>
      </c>
      <c r="K757" s="25"/>
      <c r="L757" s="25">
        <v>1</v>
      </c>
      <c r="M757" s="25">
        <v>1</v>
      </c>
      <c r="N757" s="25">
        <v>1</v>
      </c>
      <c r="O757" s="25">
        <v>1</v>
      </c>
      <c r="P757" s="25">
        <v>1</v>
      </c>
      <c r="Q757" s="25">
        <v>1</v>
      </c>
      <c r="R757" s="25">
        <v>1</v>
      </c>
      <c r="S757" s="25">
        <v>1</v>
      </c>
      <c r="T757" s="25">
        <v>1</v>
      </c>
      <c r="U757" s="25">
        <v>1</v>
      </c>
      <c r="V757" s="25"/>
      <c r="W757" s="25">
        <v>1</v>
      </c>
      <c r="X757" s="25">
        <v>1</v>
      </c>
      <c r="Y757" s="25"/>
      <c r="Z757" s="25"/>
      <c r="AA757" s="25"/>
      <c r="AB757" s="25"/>
      <c r="AC757" s="25"/>
      <c r="AD757" s="25">
        <v>1</v>
      </c>
      <c r="AE757" s="25">
        <v>1</v>
      </c>
      <c r="AF757" s="25">
        <v>1</v>
      </c>
      <c r="AG757" s="25">
        <v>1</v>
      </c>
      <c r="AH757" s="25"/>
      <c r="AI757" s="25">
        <v>1</v>
      </c>
      <c r="AJ757" s="25"/>
      <c r="AK757" s="25">
        <v>1</v>
      </c>
      <c r="AL757" s="33"/>
      <c r="AM757" s="33"/>
      <c r="AN757" s="33"/>
      <c r="AO757" s="33"/>
      <c r="AP757" s="33"/>
      <c r="AQ757" s="33"/>
      <c r="AR757" s="33"/>
      <c r="AS757" s="33"/>
      <c r="AT757" s="33"/>
      <c r="AU757" s="33"/>
      <c r="AV757" s="33"/>
      <c r="AW757" s="33"/>
      <c r="AX757" s="33"/>
      <c r="AY757" s="33"/>
      <c r="AZ757" s="33"/>
      <c r="BA757" s="33"/>
      <c r="BB757" s="33"/>
      <c r="BC757" s="33"/>
      <c r="BD757" s="33"/>
      <c r="BE757" s="33"/>
      <c r="BF757" s="33"/>
      <c r="BG757" s="33"/>
      <c r="BH757" s="33"/>
      <c r="BI757" s="33"/>
      <c r="BJ757" s="33"/>
      <c r="BK757" s="33"/>
      <c r="BL757" s="33"/>
      <c r="BM757" s="33"/>
      <c r="BN757" s="33"/>
      <c r="BO757" s="33"/>
      <c r="BP757" s="33"/>
      <c r="BQ757" s="33"/>
      <c r="BR757" s="33"/>
      <c r="BS757" s="33"/>
      <c r="BT757" s="33"/>
      <c r="BU757" s="33"/>
      <c r="BV757" s="33"/>
      <c r="BW757" s="33"/>
      <c r="BX757" s="33"/>
      <c r="BY757" s="33"/>
      <c r="BZ757" s="33"/>
      <c r="CA757" s="33"/>
      <c r="CB757" s="33"/>
      <c r="CC757" s="33"/>
      <c r="CD757" s="33"/>
      <c r="CE757" s="33"/>
      <c r="CF757" s="33"/>
      <c r="CG757" s="33"/>
      <c r="CH757" s="33"/>
      <c r="CI757" s="33"/>
      <c r="CJ757" s="33"/>
      <c r="CK757" s="33"/>
      <c r="CL757" s="33"/>
      <c r="CM757" s="33"/>
      <c r="CN757" s="33"/>
      <c r="CO757" s="33"/>
      <c r="CP757" s="33"/>
      <c r="CQ757" s="33"/>
      <c r="CR757" s="33"/>
      <c r="CS757" s="33"/>
      <c r="CT757" s="33"/>
      <c r="CU757" s="33"/>
      <c r="CV757" s="33"/>
      <c r="CW757" s="33"/>
      <c r="CX757" s="33"/>
      <c r="CY757" s="33"/>
      <c r="CZ757" s="33"/>
      <c r="DA757" s="33"/>
      <c r="DB757" s="33"/>
      <c r="DC757" s="33"/>
      <c r="DD757" s="33"/>
      <c r="DE757" s="33"/>
      <c r="DF757" s="33"/>
      <c r="DG757" s="33"/>
      <c r="DH757" s="33"/>
      <c r="DI757" s="33"/>
      <c r="DJ757" s="33"/>
      <c r="DK757" s="33"/>
      <c r="DL757" s="33"/>
      <c r="DM757" s="33"/>
      <c r="DN757" s="33"/>
      <c r="DO757" s="33"/>
      <c r="DP757" s="33"/>
      <c r="DQ757" s="33"/>
      <c r="DR757" s="33"/>
      <c r="DS757" s="33"/>
      <c r="DT757" s="33"/>
      <c r="DU757" s="33"/>
      <c r="DV757" s="33"/>
      <c r="DW757" s="33"/>
      <c r="DX757" s="33"/>
      <c r="DY757" s="33"/>
      <c r="DZ757" s="33"/>
      <c r="EA757" s="33"/>
      <c r="EB757" s="33"/>
      <c r="EC757" s="33"/>
      <c r="ED757" s="33"/>
      <c r="EE757" s="33"/>
      <c r="EF757" s="33"/>
      <c r="EG757" s="33"/>
      <c r="EH757" s="33"/>
      <c r="EI757" s="33"/>
      <c r="EJ757" s="33"/>
      <c r="EK757" s="33"/>
      <c r="EL757" s="33"/>
      <c r="EM757" s="33"/>
      <c r="EN757" s="33"/>
      <c r="EO757" s="33"/>
      <c r="EP757" s="33"/>
      <c r="EQ757" s="33"/>
      <c r="ER757" s="33"/>
      <c r="ES757" s="33"/>
      <c r="ET757" s="33"/>
      <c r="EU757" s="33"/>
      <c r="EV757" s="33"/>
      <c r="EW757" s="33"/>
      <c r="EX757" s="33"/>
      <c r="EY757" s="33"/>
      <c r="EZ757" s="33"/>
      <c r="FA757" s="33"/>
      <c r="FB757" s="33"/>
      <c r="FC757" s="33"/>
      <c r="FD757" s="33"/>
      <c r="FE757" s="33"/>
      <c r="FF757" s="33"/>
      <c r="FG757" s="33"/>
      <c r="FH757" s="33"/>
      <c r="FI757" s="33"/>
      <c r="FJ757" s="33"/>
      <c r="FK757" s="33"/>
      <c r="FL757" s="33"/>
      <c r="FM757" s="33"/>
      <c r="FN757" s="33"/>
      <c r="FO757" s="33"/>
      <c r="FP757" s="33"/>
      <c r="FQ757" s="33"/>
      <c r="FR757" s="33"/>
      <c r="FS757" s="33"/>
      <c r="FT757" s="33"/>
      <c r="FU757" s="33"/>
      <c r="FV757" s="33"/>
      <c r="FW757" s="33"/>
      <c r="FX757" s="33"/>
      <c r="FY757" s="33"/>
      <c r="FZ757" s="33"/>
      <c r="GA757" s="33"/>
      <c r="GB757" s="33"/>
      <c r="GC757" s="33"/>
      <c r="GD757" s="33"/>
      <c r="GE757" s="33"/>
      <c r="GF757" s="33"/>
      <c r="GG757" s="33"/>
      <c r="GH757" s="33"/>
      <c r="GI757" s="33"/>
      <c r="GJ757" s="33"/>
      <c r="GK757" s="33"/>
      <c r="GL757" s="33"/>
      <c r="GM757" s="33"/>
      <c r="GN757" s="33"/>
      <c r="GO757" s="33"/>
      <c r="GP757" s="33"/>
      <c r="GQ757" s="33"/>
      <c r="GR757" s="33"/>
      <c r="GS757" s="33"/>
      <c r="GT757" s="33"/>
      <c r="GU757" s="33"/>
      <c r="GV757" s="33"/>
      <c r="GW757" s="33"/>
      <c r="GX757" s="33"/>
      <c r="GY757" s="33"/>
      <c r="GZ757" s="33"/>
      <c r="HA757" s="33"/>
      <c r="HB757" s="33"/>
      <c r="HC757" s="33"/>
      <c r="HD757" s="33"/>
      <c r="HE757" s="33"/>
      <c r="HF757" s="33"/>
      <c r="HG757" s="33"/>
      <c r="HH757" s="33"/>
      <c r="HI757" s="33"/>
      <c r="HJ757" s="33"/>
      <c r="HK757" s="33"/>
      <c r="HL757" s="33"/>
      <c r="HM757" s="33"/>
      <c r="HN757" s="33"/>
      <c r="HO757" s="33"/>
      <c r="HP757" s="33"/>
      <c r="HQ757" s="33"/>
      <c r="HR757" s="33"/>
      <c r="HS757" s="33"/>
      <c r="HT757" s="33"/>
      <c r="HU757" s="33"/>
      <c r="HV757" s="33"/>
      <c r="HW757" s="33"/>
      <c r="HX757" s="33"/>
      <c r="HY757" s="33"/>
      <c r="HZ757" s="33"/>
      <c r="IA757" s="33"/>
      <c r="IB757" s="33"/>
      <c r="IC757" s="33"/>
      <c r="ID757" s="33"/>
      <c r="IE757" s="33"/>
      <c r="IF757" s="33"/>
      <c r="IG757" s="33"/>
      <c r="IH757" s="33"/>
      <c r="II757" s="33"/>
      <c r="IJ757" s="33"/>
      <c r="IK757" s="33"/>
      <c r="IL757" s="33"/>
      <c r="IM757" s="33"/>
      <c r="IN757" s="33"/>
      <c r="IO757" s="33"/>
      <c r="IP757" s="33"/>
      <c r="IQ757" s="33"/>
      <c r="IR757" s="33"/>
      <c r="IS757" s="33"/>
      <c r="IT757" s="33"/>
      <c r="IU757" s="33"/>
      <c r="IV757" s="33"/>
    </row>
    <row r="758" spans="1:256" s="70" customFormat="1" ht="33.75">
      <c r="A758" s="178" t="s">
        <v>1413</v>
      </c>
      <c r="B758" s="163" t="s">
        <v>1411</v>
      </c>
      <c r="C758" s="174" t="s">
        <v>1414</v>
      </c>
      <c r="D758" s="179" t="s">
        <v>1412</v>
      </c>
      <c r="E758" s="174" t="s">
        <v>1415</v>
      </c>
      <c r="F758" s="74">
        <v>0.72</v>
      </c>
      <c r="G758" s="73" t="s">
        <v>2136</v>
      </c>
      <c r="H758" s="75">
        <v>77.602499999999992</v>
      </c>
      <c r="I758" s="75">
        <v>15.2875</v>
      </c>
      <c r="J758" s="75">
        <v>3.7175000000000002</v>
      </c>
      <c r="K758" s="71">
        <v>0</v>
      </c>
      <c r="L758" s="71">
        <v>0</v>
      </c>
      <c r="M758" s="75">
        <v>3.0124999999999997</v>
      </c>
      <c r="N758" s="73">
        <v>533.5</v>
      </c>
      <c r="O758" s="75">
        <v>1.85</v>
      </c>
      <c r="P758" s="73"/>
      <c r="Q758" s="73">
        <v>220.5</v>
      </c>
      <c r="R758" s="73">
        <v>395</v>
      </c>
      <c r="S758" s="73">
        <v>53</v>
      </c>
      <c r="T758" s="75">
        <v>3.1</v>
      </c>
      <c r="U758" s="74"/>
      <c r="V758" s="73"/>
      <c r="W758" s="73"/>
      <c r="X758" s="73"/>
      <c r="Y758" s="73"/>
      <c r="Z758" s="73"/>
      <c r="AA758" s="73"/>
      <c r="AB758" s="74"/>
      <c r="AC758" s="74"/>
      <c r="AD758" s="74"/>
      <c r="AE758" s="74"/>
      <c r="AF758" s="75"/>
      <c r="AG758" s="75"/>
      <c r="AH758" s="75"/>
      <c r="AI758" s="72"/>
      <c r="AJ758" s="73"/>
      <c r="AK758" s="71" t="s">
        <v>120</v>
      </c>
    </row>
    <row r="759" spans="1:256" s="79" customFormat="1" ht="8.25">
      <c r="A759" s="197" t="s">
        <v>112</v>
      </c>
      <c r="B759" s="193"/>
      <c r="C759" s="193"/>
      <c r="D759" s="194"/>
      <c r="E759" s="193"/>
      <c r="F759" s="78"/>
      <c r="G759" s="77"/>
      <c r="H759" s="82">
        <v>1.3073223269976928</v>
      </c>
      <c r="I759" s="82">
        <v>1.3045657004025006</v>
      </c>
      <c r="J759" s="82">
        <v>0.77650391713971967</v>
      </c>
      <c r="K759" s="80"/>
      <c r="L759" s="80"/>
      <c r="M759" s="82">
        <v>0.63163148538790814</v>
      </c>
      <c r="N759" s="77" t="s">
        <v>2135</v>
      </c>
      <c r="O759" s="82" t="s">
        <v>2134</v>
      </c>
      <c r="P759" s="77"/>
      <c r="Q759" s="77" t="s">
        <v>2133</v>
      </c>
      <c r="R759" s="77"/>
      <c r="S759" s="77"/>
      <c r="T759" s="78"/>
      <c r="U759" s="78"/>
      <c r="V759" s="77"/>
      <c r="W759" s="77"/>
      <c r="X759" s="77"/>
      <c r="Y759" s="77"/>
      <c r="Z759" s="77"/>
      <c r="AA759" s="77"/>
      <c r="AB759" s="78"/>
      <c r="AC759" s="78"/>
      <c r="AD759" s="78"/>
      <c r="AE759" s="78"/>
      <c r="AF759" s="82"/>
      <c r="AG759" s="82"/>
      <c r="AH759" s="82"/>
      <c r="AI759" s="81"/>
      <c r="AJ759" s="77"/>
      <c r="AK759" s="80"/>
    </row>
    <row r="760" spans="1:256" s="76" customFormat="1" ht="8.25">
      <c r="A760" s="198" t="s">
        <v>113</v>
      </c>
      <c r="B760" s="195"/>
      <c r="C760" s="195"/>
      <c r="D760" s="196"/>
      <c r="E760" s="195"/>
      <c r="F760" s="78"/>
      <c r="G760" s="77"/>
      <c r="H760" s="77">
        <v>4</v>
      </c>
      <c r="I760" s="77">
        <v>4</v>
      </c>
      <c r="J760" s="77">
        <v>4</v>
      </c>
      <c r="K760" s="77"/>
      <c r="L760" s="77">
        <v>1</v>
      </c>
      <c r="M760" s="77">
        <v>4</v>
      </c>
      <c r="N760" s="77">
        <v>2</v>
      </c>
      <c r="O760" s="77">
        <v>2</v>
      </c>
      <c r="P760" s="77"/>
      <c r="Q760" s="77">
        <v>2</v>
      </c>
      <c r="R760" s="77">
        <v>1</v>
      </c>
      <c r="S760" s="77">
        <v>1</v>
      </c>
      <c r="T760" s="77">
        <v>1</v>
      </c>
      <c r="U760" s="77"/>
      <c r="V760" s="77"/>
      <c r="W760" s="77"/>
      <c r="X760" s="77"/>
      <c r="Y760" s="77"/>
      <c r="Z760" s="77"/>
      <c r="AA760" s="77"/>
      <c r="AB760" s="77"/>
      <c r="AC760" s="77"/>
      <c r="AD760" s="77"/>
      <c r="AE760" s="77"/>
      <c r="AF760" s="77"/>
      <c r="AG760" s="77"/>
      <c r="AH760" s="77"/>
      <c r="AI760" s="77"/>
      <c r="AJ760" s="77"/>
      <c r="AK760" s="77">
        <v>1</v>
      </c>
    </row>
    <row r="761" spans="1:256" s="83" customFormat="1" ht="33.75">
      <c r="A761" s="175" t="s">
        <v>1416</v>
      </c>
      <c r="B761" s="188" t="s">
        <v>2132</v>
      </c>
      <c r="C761" s="173" t="s">
        <v>1417</v>
      </c>
      <c r="D761" s="186" t="s">
        <v>1412</v>
      </c>
      <c r="E761" s="173" t="s">
        <v>1418</v>
      </c>
      <c r="F761" s="86"/>
      <c r="G761" s="85" t="s">
        <v>2131</v>
      </c>
      <c r="H761" s="88">
        <v>4.7</v>
      </c>
      <c r="I761" s="88">
        <v>64.8</v>
      </c>
      <c r="J761" s="88">
        <v>17</v>
      </c>
      <c r="K761" s="84">
        <v>0</v>
      </c>
      <c r="L761" s="84">
        <v>0</v>
      </c>
      <c r="M761" s="88">
        <v>13.4</v>
      </c>
      <c r="N761" s="85">
        <v>3590</v>
      </c>
      <c r="O761" s="88">
        <v>6.6908918406072084</v>
      </c>
      <c r="P761" s="85"/>
      <c r="Q761" s="85">
        <v>844.3926777542132</v>
      </c>
      <c r="R761" s="85">
        <v>1430</v>
      </c>
      <c r="S761" s="85"/>
      <c r="T761" s="86"/>
      <c r="U761" s="86"/>
      <c r="V761" s="85"/>
      <c r="W761" s="85"/>
      <c r="X761" s="85"/>
      <c r="Y761" s="85"/>
      <c r="Z761" s="85"/>
      <c r="AA761" s="85"/>
      <c r="AB761" s="86"/>
      <c r="AC761" s="86"/>
      <c r="AD761" s="86"/>
      <c r="AE761" s="86"/>
      <c r="AF761" s="88"/>
      <c r="AG761" s="88"/>
      <c r="AH761" s="88"/>
      <c r="AI761" s="87"/>
      <c r="AJ761" s="85"/>
      <c r="AK761" s="84" t="s">
        <v>120</v>
      </c>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0"/>
      <c r="DD761" s="70"/>
      <c r="DE761" s="70"/>
      <c r="DF761" s="70"/>
      <c r="DG761" s="70"/>
      <c r="DH761" s="70"/>
      <c r="DI761" s="70"/>
      <c r="DJ761" s="70"/>
      <c r="DK761" s="70"/>
      <c r="DL761" s="70"/>
      <c r="DM761" s="70"/>
      <c r="DN761" s="70"/>
      <c r="DO761" s="70"/>
      <c r="DP761" s="70"/>
      <c r="DQ761" s="70"/>
      <c r="DR761" s="70"/>
      <c r="DS761" s="70"/>
      <c r="DT761" s="70"/>
      <c r="DU761" s="70"/>
      <c r="DV761" s="70"/>
      <c r="DW761" s="70"/>
      <c r="DX761" s="70"/>
      <c r="DY761" s="70"/>
      <c r="DZ761" s="70"/>
      <c r="EA761" s="70"/>
      <c r="EB761" s="70"/>
      <c r="EC761" s="70"/>
      <c r="ED761" s="70"/>
      <c r="EE761" s="70"/>
      <c r="EF761" s="70"/>
      <c r="EG761" s="70"/>
      <c r="EH761" s="70"/>
      <c r="EI761" s="70"/>
      <c r="EJ761" s="70"/>
      <c r="EK761" s="70"/>
      <c r="EL761" s="70"/>
      <c r="EM761" s="70"/>
      <c r="EN761" s="70"/>
      <c r="EO761" s="70"/>
      <c r="EP761" s="70"/>
      <c r="EQ761" s="70"/>
      <c r="ER761" s="70"/>
      <c r="ES761" s="70"/>
      <c r="ET761" s="70"/>
      <c r="EU761" s="70"/>
      <c r="EV761" s="70"/>
      <c r="EW761" s="70"/>
      <c r="EX761" s="70"/>
      <c r="EY761" s="70"/>
      <c r="EZ761" s="70"/>
      <c r="FA761" s="70"/>
      <c r="FB761" s="70"/>
      <c r="FC761" s="70"/>
      <c r="FD761" s="70"/>
      <c r="FE761" s="70"/>
      <c r="FF761" s="70"/>
      <c r="FG761" s="70"/>
      <c r="FH761" s="70"/>
      <c r="FI761" s="70"/>
      <c r="FJ761" s="70"/>
      <c r="FK761" s="70"/>
      <c r="FL761" s="70"/>
      <c r="FM761" s="70"/>
      <c r="FN761" s="70"/>
      <c r="FO761" s="70"/>
      <c r="FP761" s="70"/>
      <c r="FQ761" s="70"/>
      <c r="FR761" s="70"/>
      <c r="FS761" s="70"/>
      <c r="FT761" s="70"/>
      <c r="FU761" s="70"/>
      <c r="FV761" s="70"/>
      <c r="FW761" s="70"/>
      <c r="FX761" s="70"/>
      <c r="FY761" s="70"/>
      <c r="FZ761" s="70"/>
      <c r="GA761" s="70"/>
      <c r="GB761" s="70"/>
      <c r="GC761" s="70"/>
      <c r="GD761" s="70"/>
      <c r="GE761" s="70"/>
      <c r="GF761" s="70"/>
      <c r="GG761" s="70"/>
      <c r="GH761" s="70"/>
      <c r="GI761" s="70"/>
      <c r="GJ761" s="70"/>
      <c r="GK761" s="70"/>
      <c r="GL761" s="70"/>
      <c r="GM761" s="70"/>
      <c r="GN761" s="70"/>
      <c r="GO761" s="70"/>
      <c r="GP761" s="70"/>
      <c r="GQ761" s="70"/>
      <c r="GR761" s="70"/>
      <c r="GS761" s="70"/>
      <c r="GT761" s="70"/>
      <c r="GU761" s="70"/>
      <c r="GV761" s="70"/>
      <c r="GW761" s="70"/>
      <c r="GX761" s="70"/>
      <c r="GY761" s="70"/>
      <c r="GZ761" s="70"/>
      <c r="HA761" s="70"/>
      <c r="HB761" s="70"/>
      <c r="HC761" s="70"/>
      <c r="HD761" s="70"/>
      <c r="HE761" s="70"/>
      <c r="HF761" s="70"/>
      <c r="HG761" s="70"/>
      <c r="HH761" s="70"/>
      <c r="HI761" s="70"/>
      <c r="HJ761" s="70"/>
      <c r="HK761" s="70"/>
      <c r="HL761" s="70"/>
      <c r="HM761" s="70"/>
      <c r="HN761" s="70"/>
      <c r="HO761" s="70"/>
      <c r="HP761" s="70"/>
      <c r="HQ761" s="70"/>
      <c r="HR761" s="70"/>
      <c r="HS761" s="70"/>
      <c r="HT761" s="70"/>
      <c r="HU761" s="70"/>
      <c r="HV761" s="70"/>
      <c r="HW761" s="70"/>
      <c r="HX761" s="70"/>
      <c r="HY761" s="70"/>
      <c r="HZ761" s="70"/>
      <c r="IA761" s="70"/>
      <c r="IB761" s="70"/>
      <c r="IC761" s="70"/>
      <c r="ID761" s="70"/>
      <c r="IE761" s="70"/>
      <c r="IF761" s="70"/>
      <c r="IG761" s="70"/>
      <c r="IH761" s="70"/>
      <c r="II761" s="70"/>
      <c r="IJ761" s="70"/>
      <c r="IK761" s="70"/>
      <c r="IL761" s="70"/>
      <c r="IM761" s="70"/>
      <c r="IN761" s="70"/>
      <c r="IO761" s="70"/>
      <c r="IP761" s="70"/>
      <c r="IQ761" s="70"/>
      <c r="IR761" s="70"/>
      <c r="IS761" s="70"/>
      <c r="IT761" s="70"/>
      <c r="IU761" s="70"/>
      <c r="IV761" s="70"/>
    </row>
    <row r="762" spans="1:256" s="35" customFormat="1" ht="8.25">
      <c r="A762" s="176" t="s">
        <v>112</v>
      </c>
      <c r="B762" s="189"/>
      <c r="C762" s="189"/>
      <c r="D762" s="190"/>
      <c r="E762" s="172"/>
      <c r="F762" s="39"/>
      <c r="G762" s="25"/>
      <c r="H762" s="40"/>
      <c r="I762" s="40"/>
      <c r="J762" s="40"/>
      <c r="K762" s="40"/>
      <c r="L762" s="40"/>
      <c r="M762" s="40"/>
      <c r="N762" s="25"/>
      <c r="O762" s="40"/>
      <c r="P762" s="25"/>
      <c r="Q762" s="25"/>
      <c r="R762" s="25"/>
      <c r="S762" s="25"/>
      <c r="T762" s="39"/>
      <c r="U762" s="39"/>
      <c r="V762" s="25"/>
      <c r="W762" s="25"/>
      <c r="X762" s="25"/>
      <c r="Y762" s="25"/>
      <c r="Z762" s="25"/>
      <c r="AA762" s="25"/>
      <c r="AB762" s="25"/>
      <c r="AC762" s="39"/>
      <c r="AD762" s="39"/>
      <c r="AE762" s="39"/>
      <c r="AF762" s="39"/>
      <c r="AG762" s="39"/>
      <c r="AH762" s="39"/>
      <c r="AI762" s="38"/>
      <c r="AJ762" s="25"/>
      <c r="AK762" s="40"/>
      <c r="AL762" s="41"/>
      <c r="AM762" s="41"/>
      <c r="AN762" s="41"/>
      <c r="AO762" s="41"/>
      <c r="AP762" s="41"/>
      <c r="AQ762" s="41"/>
      <c r="AR762" s="41"/>
      <c r="AS762" s="41"/>
      <c r="AT762" s="41"/>
      <c r="AU762" s="41"/>
      <c r="AV762" s="41"/>
      <c r="AW762" s="41"/>
      <c r="AX762" s="41"/>
      <c r="AY762" s="41"/>
      <c r="AZ762" s="41"/>
      <c r="BA762" s="41"/>
      <c r="BB762" s="41"/>
      <c r="BC762" s="41"/>
      <c r="BD762" s="41"/>
      <c r="BE762" s="41"/>
      <c r="BF762" s="41"/>
      <c r="BG762" s="41"/>
      <c r="BH762" s="41"/>
      <c r="BI762" s="41"/>
      <c r="BJ762" s="41"/>
      <c r="BK762" s="41"/>
      <c r="BL762" s="41"/>
      <c r="BM762" s="41"/>
      <c r="BN762" s="41"/>
      <c r="BO762" s="41"/>
      <c r="BP762" s="41"/>
      <c r="BQ762" s="41"/>
      <c r="BR762" s="41"/>
      <c r="BS762" s="41"/>
      <c r="BT762" s="41"/>
      <c r="BU762" s="41"/>
      <c r="BV762" s="41"/>
      <c r="BW762" s="41"/>
      <c r="BX762" s="41"/>
      <c r="BY762" s="41"/>
      <c r="BZ762" s="41"/>
      <c r="CA762" s="41"/>
      <c r="CB762" s="41"/>
      <c r="CC762" s="41"/>
      <c r="CD762" s="41"/>
      <c r="CE762" s="41"/>
      <c r="CF762" s="41"/>
      <c r="CG762" s="41"/>
      <c r="CH762" s="41"/>
      <c r="CI762" s="41"/>
      <c r="CJ762" s="41"/>
      <c r="CK762" s="41"/>
      <c r="CL762" s="41"/>
      <c r="CM762" s="41"/>
      <c r="CN762" s="41"/>
      <c r="CO762" s="41"/>
      <c r="CP762" s="41"/>
      <c r="CQ762" s="41"/>
      <c r="CR762" s="41"/>
      <c r="CS762" s="41"/>
      <c r="CT762" s="41"/>
      <c r="CU762" s="41"/>
      <c r="CV762" s="41"/>
      <c r="CW762" s="41"/>
      <c r="CX762" s="41"/>
      <c r="CY762" s="41"/>
      <c r="CZ762" s="41"/>
      <c r="DA762" s="41"/>
      <c r="DB762" s="41"/>
      <c r="DC762" s="41"/>
      <c r="DD762" s="41"/>
      <c r="DE762" s="41"/>
      <c r="DF762" s="41"/>
      <c r="DG762" s="41"/>
      <c r="DH762" s="41"/>
      <c r="DI762" s="41"/>
      <c r="DJ762" s="41"/>
      <c r="DK762" s="41"/>
      <c r="DL762" s="41"/>
      <c r="DM762" s="41"/>
      <c r="DN762" s="41"/>
      <c r="DO762" s="41"/>
      <c r="DP762" s="41"/>
      <c r="DQ762" s="41"/>
      <c r="DR762" s="41"/>
      <c r="DS762" s="41"/>
      <c r="DT762" s="41"/>
      <c r="DU762" s="41"/>
      <c r="DV762" s="41"/>
      <c r="DW762" s="41"/>
      <c r="DX762" s="41"/>
      <c r="DY762" s="41"/>
      <c r="DZ762" s="41"/>
      <c r="EA762" s="41"/>
      <c r="EB762" s="41"/>
      <c r="EC762" s="41"/>
      <c r="ED762" s="41"/>
      <c r="EE762" s="41"/>
      <c r="EF762" s="41"/>
      <c r="EG762" s="41"/>
      <c r="EH762" s="41"/>
      <c r="EI762" s="41"/>
      <c r="EJ762" s="41"/>
      <c r="EK762" s="41"/>
      <c r="EL762" s="41"/>
      <c r="EM762" s="41"/>
      <c r="EN762" s="41"/>
      <c r="EO762" s="41"/>
      <c r="EP762" s="41"/>
      <c r="EQ762" s="41"/>
      <c r="ER762" s="41"/>
      <c r="ES762" s="41"/>
      <c r="ET762" s="41"/>
      <c r="EU762" s="41"/>
      <c r="EV762" s="41"/>
      <c r="EW762" s="41"/>
      <c r="EX762" s="41"/>
      <c r="EY762" s="41"/>
      <c r="EZ762" s="41"/>
      <c r="FA762" s="41"/>
      <c r="FB762" s="41"/>
      <c r="FC762" s="41"/>
      <c r="FD762" s="41"/>
      <c r="FE762" s="41"/>
      <c r="FF762" s="41"/>
      <c r="FG762" s="41"/>
      <c r="FH762" s="41"/>
      <c r="FI762" s="41"/>
      <c r="FJ762" s="41"/>
      <c r="FK762" s="41"/>
      <c r="FL762" s="41"/>
      <c r="FM762" s="41"/>
      <c r="FN762" s="41"/>
      <c r="FO762" s="41"/>
      <c r="FP762" s="41"/>
      <c r="FQ762" s="41"/>
      <c r="FR762" s="41"/>
      <c r="FS762" s="41"/>
      <c r="FT762" s="41"/>
      <c r="FU762" s="41"/>
      <c r="FV762" s="41"/>
      <c r="FW762" s="41"/>
      <c r="FX762" s="41"/>
      <c r="FY762" s="41"/>
      <c r="FZ762" s="41"/>
      <c r="GA762" s="41"/>
      <c r="GB762" s="41"/>
      <c r="GC762" s="41"/>
      <c r="GD762" s="41"/>
      <c r="GE762" s="41"/>
      <c r="GF762" s="41"/>
      <c r="GG762" s="41"/>
      <c r="GH762" s="41"/>
      <c r="GI762" s="41"/>
      <c r="GJ762" s="41"/>
      <c r="GK762" s="41"/>
      <c r="GL762" s="41"/>
      <c r="GM762" s="41"/>
      <c r="GN762" s="41"/>
      <c r="GO762" s="41"/>
      <c r="GP762" s="41"/>
      <c r="GQ762" s="41"/>
      <c r="GR762" s="41"/>
      <c r="GS762" s="41"/>
      <c r="GT762" s="41"/>
      <c r="GU762" s="41"/>
      <c r="GV762" s="41"/>
      <c r="GW762" s="41"/>
      <c r="GX762" s="41"/>
      <c r="GY762" s="41"/>
      <c r="GZ762" s="41"/>
      <c r="HA762" s="41"/>
      <c r="HB762" s="41"/>
      <c r="HC762" s="41"/>
      <c r="HD762" s="41"/>
      <c r="HE762" s="41"/>
      <c r="HF762" s="41"/>
      <c r="HG762" s="41"/>
      <c r="HH762" s="41"/>
      <c r="HI762" s="41"/>
      <c r="HJ762" s="41"/>
      <c r="HK762" s="41"/>
      <c r="HL762" s="41"/>
      <c r="HM762" s="41"/>
      <c r="HN762" s="41"/>
      <c r="HO762" s="41"/>
      <c r="HP762" s="41"/>
      <c r="HQ762" s="41"/>
      <c r="HR762" s="41"/>
      <c r="HS762" s="41"/>
      <c r="HT762" s="41"/>
      <c r="HU762" s="41"/>
      <c r="HV762" s="41"/>
      <c r="HW762" s="41"/>
      <c r="HX762" s="41"/>
      <c r="HY762" s="41"/>
      <c r="HZ762" s="41"/>
      <c r="IA762" s="41"/>
      <c r="IB762" s="41"/>
      <c r="IC762" s="41"/>
      <c r="ID762" s="41"/>
      <c r="IE762" s="41"/>
      <c r="IF762" s="41"/>
      <c r="IG762" s="41"/>
      <c r="IH762" s="41"/>
      <c r="II762" s="41"/>
      <c r="IJ762" s="41"/>
      <c r="IK762" s="41"/>
      <c r="IL762" s="41"/>
      <c r="IM762" s="41"/>
      <c r="IN762" s="41"/>
      <c r="IO762" s="41"/>
      <c r="IP762" s="41"/>
      <c r="IQ762" s="41"/>
      <c r="IR762" s="41"/>
      <c r="IS762" s="41"/>
      <c r="IT762" s="41"/>
      <c r="IU762" s="41"/>
      <c r="IV762" s="41"/>
    </row>
    <row r="763" spans="1:256" s="24" customFormat="1" ht="8.25">
      <c r="A763" s="177" t="s">
        <v>113</v>
      </c>
      <c r="B763" s="191"/>
      <c r="C763" s="191"/>
      <c r="D763" s="192"/>
      <c r="E763" s="169"/>
      <c r="F763" s="25"/>
      <c r="G763" s="25"/>
      <c r="H763" s="25">
        <v>1</v>
      </c>
      <c r="I763" s="25">
        <v>1</v>
      </c>
      <c r="J763" s="25">
        <v>1</v>
      </c>
      <c r="K763" s="25"/>
      <c r="L763" s="25">
        <v>1</v>
      </c>
      <c r="M763" s="25">
        <v>1</v>
      </c>
      <c r="N763" s="25">
        <v>1</v>
      </c>
      <c r="O763" s="25">
        <v>1</v>
      </c>
      <c r="P763" s="25"/>
      <c r="Q763" s="25">
        <v>1</v>
      </c>
      <c r="R763" s="25">
        <v>1</v>
      </c>
      <c r="S763" s="25"/>
      <c r="T763" s="25"/>
      <c r="U763" s="25"/>
      <c r="V763" s="25"/>
      <c r="W763" s="25"/>
      <c r="X763" s="25"/>
      <c r="Y763" s="25"/>
      <c r="Z763" s="25"/>
      <c r="AA763" s="25"/>
      <c r="AB763" s="25"/>
      <c r="AC763" s="25"/>
      <c r="AD763" s="25"/>
      <c r="AE763" s="25"/>
      <c r="AF763" s="25"/>
      <c r="AG763" s="25"/>
      <c r="AH763" s="25"/>
      <c r="AI763" s="25"/>
      <c r="AJ763" s="25"/>
      <c r="AK763" s="25">
        <v>1</v>
      </c>
      <c r="AL763" s="33"/>
      <c r="AM763" s="33"/>
      <c r="AN763" s="33"/>
      <c r="AO763" s="33"/>
      <c r="AP763" s="33"/>
      <c r="AQ763" s="33"/>
      <c r="AR763" s="33"/>
      <c r="AS763" s="33"/>
      <c r="AT763" s="33"/>
      <c r="AU763" s="33"/>
      <c r="AV763" s="33"/>
      <c r="AW763" s="33"/>
      <c r="AX763" s="33"/>
      <c r="AY763" s="33"/>
      <c r="AZ763" s="33"/>
      <c r="BA763" s="33"/>
      <c r="BB763" s="33"/>
      <c r="BC763" s="33"/>
      <c r="BD763" s="33"/>
      <c r="BE763" s="33"/>
      <c r="BF763" s="33"/>
      <c r="BG763" s="33"/>
      <c r="BH763" s="33"/>
      <c r="BI763" s="33"/>
      <c r="BJ763" s="33"/>
      <c r="BK763" s="33"/>
      <c r="BL763" s="33"/>
      <c r="BM763" s="33"/>
      <c r="BN763" s="33"/>
      <c r="BO763" s="33"/>
      <c r="BP763" s="33"/>
      <c r="BQ763" s="33"/>
      <c r="BR763" s="33"/>
      <c r="BS763" s="33"/>
      <c r="BT763" s="33"/>
      <c r="BU763" s="33"/>
      <c r="BV763" s="33"/>
      <c r="BW763" s="33"/>
      <c r="BX763" s="33"/>
      <c r="BY763" s="33"/>
      <c r="BZ763" s="33"/>
      <c r="CA763" s="33"/>
      <c r="CB763" s="33"/>
      <c r="CC763" s="33"/>
      <c r="CD763" s="33"/>
      <c r="CE763" s="33"/>
      <c r="CF763" s="33"/>
      <c r="CG763" s="33"/>
      <c r="CH763" s="33"/>
      <c r="CI763" s="33"/>
      <c r="CJ763" s="33"/>
      <c r="CK763" s="33"/>
      <c r="CL763" s="33"/>
      <c r="CM763" s="33"/>
      <c r="CN763" s="33"/>
      <c r="CO763" s="33"/>
      <c r="CP763" s="33"/>
      <c r="CQ763" s="33"/>
      <c r="CR763" s="33"/>
      <c r="CS763" s="33"/>
      <c r="CT763" s="33"/>
      <c r="CU763" s="33"/>
      <c r="CV763" s="33"/>
      <c r="CW763" s="33"/>
      <c r="CX763" s="33"/>
      <c r="CY763" s="33"/>
      <c r="CZ763" s="33"/>
      <c r="DA763" s="33"/>
      <c r="DB763" s="33"/>
      <c r="DC763" s="33"/>
      <c r="DD763" s="33"/>
      <c r="DE763" s="33"/>
      <c r="DF763" s="33"/>
      <c r="DG763" s="33"/>
      <c r="DH763" s="33"/>
      <c r="DI763" s="33"/>
      <c r="DJ763" s="33"/>
      <c r="DK763" s="33"/>
      <c r="DL763" s="33"/>
      <c r="DM763" s="33"/>
      <c r="DN763" s="33"/>
      <c r="DO763" s="33"/>
      <c r="DP763" s="33"/>
      <c r="DQ763" s="33"/>
      <c r="DR763" s="33"/>
      <c r="DS763" s="33"/>
      <c r="DT763" s="33"/>
      <c r="DU763" s="33"/>
      <c r="DV763" s="33"/>
      <c r="DW763" s="33"/>
      <c r="DX763" s="33"/>
      <c r="DY763" s="33"/>
      <c r="DZ763" s="33"/>
      <c r="EA763" s="33"/>
      <c r="EB763" s="33"/>
      <c r="EC763" s="33"/>
      <c r="ED763" s="33"/>
      <c r="EE763" s="33"/>
      <c r="EF763" s="33"/>
      <c r="EG763" s="33"/>
      <c r="EH763" s="33"/>
      <c r="EI763" s="33"/>
      <c r="EJ763" s="33"/>
      <c r="EK763" s="33"/>
      <c r="EL763" s="33"/>
      <c r="EM763" s="33"/>
      <c r="EN763" s="33"/>
      <c r="EO763" s="33"/>
      <c r="EP763" s="33"/>
      <c r="EQ763" s="33"/>
      <c r="ER763" s="33"/>
      <c r="ES763" s="33"/>
      <c r="ET763" s="33"/>
      <c r="EU763" s="33"/>
      <c r="EV763" s="33"/>
      <c r="EW763" s="33"/>
      <c r="EX763" s="33"/>
      <c r="EY763" s="33"/>
      <c r="EZ763" s="33"/>
      <c r="FA763" s="33"/>
      <c r="FB763" s="33"/>
      <c r="FC763" s="33"/>
      <c r="FD763" s="33"/>
      <c r="FE763" s="33"/>
      <c r="FF763" s="33"/>
      <c r="FG763" s="33"/>
      <c r="FH763" s="33"/>
      <c r="FI763" s="33"/>
      <c r="FJ763" s="33"/>
      <c r="FK763" s="33"/>
      <c r="FL763" s="33"/>
      <c r="FM763" s="33"/>
      <c r="FN763" s="33"/>
      <c r="FO763" s="33"/>
      <c r="FP763" s="33"/>
      <c r="FQ763" s="33"/>
      <c r="FR763" s="33"/>
      <c r="FS763" s="33"/>
      <c r="FT763" s="33"/>
      <c r="FU763" s="33"/>
      <c r="FV763" s="33"/>
      <c r="FW763" s="33"/>
      <c r="FX763" s="33"/>
      <c r="FY763" s="33"/>
      <c r="FZ763" s="33"/>
      <c r="GA763" s="33"/>
      <c r="GB763" s="33"/>
      <c r="GC763" s="33"/>
      <c r="GD763" s="33"/>
      <c r="GE763" s="33"/>
      <c r="GF763" s="33"/>
      <c r="GG763" s="33"/>
      <c r="GH763" s="33"/>
      <c r="GI763" s="33"/>
      <c r="GJ763" s="33"/>
      <c r="GK763" s="33"/>
      <c r="GL763" s="33"/>
      <c r="GM763" s="33"/>
      <c r="GN763" s="33"/>
      <c r="GO763" s="33"/>
      <c r="GP763" s="33"/>
      <c r="GQ763" s="33"/>
      <c r="GR763" s="33"/>
      <c r="GS763" s="33"/>
      <c r="GT763" s="33"/>
      <c r="GU763" s="33"/>
      <c r="GV763" s="33"/>
      <c r="GW763" s="33"/>
      <c r="GX763" s="33"/>
      <c r="GY763" s="33"/>
      <c r="GZ763" s="33"/>
      <c r="HA763" s="33"/>
      <c r="HB763" s="33"/>
      <c r="HC763" s="33"/>
      <c r="HD763" s="33"/>
      <c r="HE763" s="33"/>
      <c r="HF763" s="33"/>
      <c r="HG763" s="33"/>
      <c r="HH763" s="33"/>
      <c r="HI763" s="33"/>
      <c r="HJ763" s="33"/>
      <c r="HK763" s="33"/>
      <c r="HL763" s="33"/>
      <c r="HM763" s="33"/>
      <c r="HN763" s="33"/>
      <c r="HO763" s="33"/>
      <c r="HP763" s="33"/>
      <c r="HQ763" s="33"/>
      <c r="HR763" s="33"/>
      <c r="HS763" s="33"/>
      <c r="HT763" s="33"/>
      <c r="HU763" s="33"/>
      <c r="HV763" s="33"/>
      <c r="HW763" s="33"/>
      <c r="HX763" s="33"/>
      <c r="HY763" s="33"/>
      <c r="HZ763" s="33"/>
      <c r="IA763" s="33"/>
      <c r="IB763" s="33"/>
      <c r="IC763" s="33"/>
      <c r="ID763" s="33"/>
      <c r="IE763" s="33"/>
      <c r="IF763" s="33"/>
      <c r="IG763" s="33"/>
      <c r="IH763" s="33"/>
      <c r="II763" s="33"/>
      <c r="IJ763" s="33"/>
      <c r="IK763" s="33"/>
      <c r="IL763" s="33"/>
      <c r="IM763" s="33"/>
      <c r="IN763" s="33"/>
      <c r="IO763" s="33"/>
      <c r="IP763" s="33"/>
      <c r="IQ763" s="33"/>
      <c r="IR763" s="33"/>
      <c r="IS763" s="33"/>
      <c r="IT763" s="33"/>
      <c r="IU763" s="33"/>
      <c r="IV763" s="33"/>
    </row>
    <row r="764" spans="1:256" s="70" customFormat="1" ht="33.75">
      <c r="A764" s="178" t="s">
        <v>1485</v>
      </c>
      <c r="B764" s="163" t="s">
        <v>1484</v>
      </c>
      <c r="C764" s="174" t="s">
        <v>1486</v>
      </c>
      <c r="D764" s="179" t="s">
        <v>1487</v>
      </c>
      <c r="E764" s="174" t="s">
        <v>1488</v>
      </c>
      <c r="F764" s="74">
        <v>0.72</v>
      </c>
      <c r="G764" s="73" t="s">
        <v>2130</v>
      </c>
      <c r="H764" s="75">
        <v>71.650000000000006</v>
      </c>
      <c r="I764" s="75">
        <v>18.105</v>
      </c>
      <c r="J764" s="75">
        <v>5.21</v>
      </c>
      <c r="K764" s="71">
        <v>0</v>
      </c>
      <c r="L764" s="71">
        <v>0</v>
      </c>
      <c r="M764" s="75">
        <v>2.1</v>
      </c>
      <c r="N764" s="73">
        <v>352</v>
      </c>
      <c r="O764" s="75">
        <v>5.4</v>
      </c>
      <c r="P764" s="73">
        <v>40.857002157509825</v>
      </c>
      <c r="Q764" s="73">
        <v>202</v>
      </c>
      <c r="R764" s="73">
        <v>578</v>
      </c>
      <c r="S764" s="73">
        <v>156</v>
      </c>
      <c r="T764" s="74">
        <v>3.1</v>
      </c>
      <c r="U764" s="74">
        <v>0.12392485512798417</v>
      </c>
      <c r="V764" s="73"/>
      <c r="W764" s="73"/>
      <c r="X764" s="73"/>
      <c r="Y764" s="73"/>
      <c r="Z764" s="73"/>
      <c r="AA764" s="73"/>
      <c r="AB764" s="74"/>
      <c r="AC764" s="74"/>
      <c r="AD764" s="74">
        <v>9.385566404354756E-2</v>
      </c>
      <c r="AE764" s="74">
        <v>0.10785541447298896</v>
      </c>
      <c r="AF764" s="75">
        <v>5.7728659984300297</v>
      </c>
      <c r="AG764" s="75">
        <v>1.8775517759963076</v>
      </c>
      <c r="AH764" s="75">
        <v>3.8953142224337221</v>
      </c>
      <c r="AI764" s="72">
        <v>0.31699086306187396</v>
      </c>
      <c r="AJ764" s="73"/>
      <c r="AK764" s="71" t="s">
        <v>120</v>
      </c>
    </row>
    <row r="765" spans="1:256" s="79" customFormat="1" ht="8.25">
      <c r="A765" s="197" t="s">
        <v>112</v>
      </c>
      <c r="B765" s="193"/>
      <c r="C765" s="193"/>
      <c r="D765" s="194"/>
      <c r="E765" s="193"/>
      <c r="F765" s="78"/>
      <c r="G765" s="77"/>
      <c r="H765" s="82" t="s">
        <v>2129</v>
      </c>
      <c r="I765" s="82" t="s">
        <v>2128</v>
      </c>
      <c r="J765" s="82" t="s">
        <v>2127</v>
      </c>
      <c r="K765" s="80"/>
      <c r="L765" s="80"/>
      <c r="M765" s="82"/>
      <c r="N765" s="77"/>
      <c r="O765" s="82"/>
      <c r="P765" s="77"/>
      <c r="Q765" s="77"/>
      <c r="R765" s="77"/>
      <c r="S765" s="77"/>
      <c r="T765" s="78"/>
      <c r="U765" s="78"/>
      <c r="V765" s="77"/>
      <c r="W765" s="77"/>
      <c r="X765" s="77"/>
      <c r="Y765" s="77"/>
      <c r="Z765" s="77"/>
      <c r="AA765" s="77"/>
      <c r="AB765" s="78"/>
      <c r="AC765" s="78"/>
      <c r="AD765" s="78"/>
      <c r="AE765" s="78"/>
      <c r="AF765" s="82"/>
      <c r="AG765" s="82"/>
      <c r="AH765" s="82"/>
      <c r="AI765" s="81"/>
      <c r="AJ765" s="77"/>
      <c r="AK765" s="80"/>
    </row>
    <row r="766" spans="1:256" s="76" customFormat="1" ht="8.25">
      <c r="A766" s="198" t="s">
        <v>113</v>
      </c>
      <c r="B766" s="195"/>
      <c r="C766" s="195"/>
      <c r="D766" s="196"/>
      <c r="E766" s="195"/>
      <c r="F766" s="78"/>
      <c r="G766" s="77"/>
      <c r="H766" s="77">
        <v>2</v>
      </c>
      <c r="I766" s="77">
        <v>2</v>
      </c>
      <c r="J766" s="77">
        <v>2</v>
      </c>
      <c r="K766" s="77"/>
      <c r="L766" s="77">
        <v>1</v>
      </c>
      <c r="M766" s="77">
        <v>1</v>
      </c>
      <c r="N766" s="77">
        <v>1</v>
      </c>
      <c r="O766" s="77">
        <v>1</v>
      </c>
      <c r="P766" s="77">
        <v>1</v>
      </c>
      <c r="Q766" s="77">
        <v>1</v>
      </c>
      <c r="R766" s="77">
        <v>1</v>
      </c>
      <c r="S766" s="77">
        <v>1</v>
      </c>
      <c r="T766" s="77">
        <v>1</v>
      </c>
      <c r="U766" s="77">
        <v>1</v>
      </c>
      <c r="V766" s="77"/>
      <c r="W766" s="77"/>
      <c r="X766" s="77"/>
      <c r="Y766" s="77"/>
      <c r="Z766" s="77"/>
      <c r="AA766" s="77"/>
      <c r="AB766" s="77"/>
      <c r="AC766" s="77"/>
      <c r="AD766" s="77">
        <v>1</v>
      </c>
      <c r="AE766" s="77">
        <v>1</v>
      </c>
      <c r="AF766" s="77"/>
      <c r="AG766" s="77">
        <v>1</v>
      </c>
      <c r="AH766" s="77">
        <v>1</v>
      </c>
      <c r="AI766" s="77">
        <v>1</v>
      </c>
      <c r="AJ766" s="77"/>
      <c r="AK766" s="77">
        <v>1</v>
      </c>
    </row>
    <row r="767" spans="1:256" s="83" customFormat="1" ht="56.25">
      <c r="A767" s="175" t="s">
        <v>1341</v>
      </c>
      <c r="B767" s="188" t="s">
        <v>3052</v>
      </c>
      <c r="C767" s="173" t="s">
        <v>3053</v>
      </c>
      <c r="D767" s="186" t="s">
        <v>1338</v>
      </c>
      <c r="E767" s="173" t="s">
        <v>1342</v>
      </c>
      <c r="F767" s="86">
        <v>0.62</v>
      </c>
      <c r="G767" s="85" t="s">
        <v>2126</v>
      </c>
      <c r="H767" s="88">
        <v>77.503846153846169</v>
      </c>
      <c r="I767" s="88">
        <v>17.087</v>
      </c>
      <c r="J767" s="88">
        <v>4.373333333333334</v>
      </c>
      <c r="K767" s="84">
        <v>0</v>
      </c>
      <c r="L767" s="84">
        <v>0</v>
      </c>
      <c r="M767" s="88">
        <v>2.6844444444444444</v>
      </c>
      <c r="N767" s="85">
        <v>766.51750000000004</v>
      </c>
      <c r="O767" s="88">
        <v>3.7757139999999998</v>
      </c>
      <c r="P767" s="85">
        <v>30.21</v>
      </c>
      <c r="Q767" s="85">
        <v>440</v>
      </c>
      <c r="R767" s="85">
        <v>177.91499999999999</v>
      </c>
      <c r="S767" s="85">
        <v>42.5</v>
      </c>
      <c r="T767" s="86">
        <v>3.1852716666666669</v>
      </c>
      <c r="U767" s="86"/>
      <c r="V767" s="85" t="s">
        <v>3046</v>
      </c>
      <c r="W767" s="85"/>
      <c r="X767" s="85"/>
      <c r="Y767" s="85"/>
      <c r="Z767" s="85"/>
      <c r="AA767" s="85"/>
      <c r="AB767" s="86"/>
      <c r="AC767" s="86"/>
      <c r="AD767" s="86"/>
      <c r="AE767" s="86"/>
      <c r="AF767" s="88"/>
      <c r="AG767" s="88"/>
      <c r="AH767" s="88"/>
      <c r="AI767" s="87"/>
      <c r="AJ767" s="85"/>
      <c r="AK767" s="84" t="s">
        <v>120</v>
      </c>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0"/>
      <c r="DD767" s="70"/>
      <c r="DE767" s="70"/>
      <c r="DF767" s="70"/>
      <c r="DG767" s="70"/>
      <c r="DH767" s="70"/>
      <c r="DI767" s="70"/>
      <c r="DJ767" s="70"/>
      <c r="DK767" s="70"/>
      <c r="DL767" s="70"/>
      <c r="DM767" s="70"/>
      <c r="DN767" s="70"/>
      <c r="DO767" s="70"/>
      <c r="DP767" s="70"/>
      <c r="DQ767" s="70"/>
      <c r="DR767" s="70"/>
      <c r="DS767" s="70"/>
      <c r="DT767" s="70"/>
      <c r="DU767" s="70"/>
      <c r="DV767" s="70"/>
      <c r="DW767" s="70"/>
      <c r="DX767" s="70"/>
      <c r="DY767" s="70"/>
      <c r="DZ767" s="70"/>
      <c r="EA767" s="70"/>
      <c r="EB767" s="70"/>
      <c r="EC767" s="70"/>
      <c r="ED767" s="70"/>
      <c r="EE767" s="70"/>
      <c r="EF767" s="70"/>
      <c r="EG767" s="70"/>
      <c r="EH767" s="70"/>
      <c r="EI767" s="70"/>
      <c r="EJ767" s="70"/>
      <c r="EK767" s="70"/>
      <c r="EL767" s="70"/>
      <c r="EM767" s="70"/>
      <c r="EN767" s="70"/>
      <c r="EO767" s="70"/>
      <c r="EP767" s="70"/>
      <c r="EQ767" s="70"/>
      <c r="ER767" s="70"/>
      <c r="ES767" s="70"/>
      <c r="ET767" s="70"/>
      <c r="EU767" s="70"/>
      <c r="EV767" s="70"/>
      <c r="EW767" s="70"/>
      <c r="EX767" s="70"/>
      <c r="EY767" s="70"/>
      <c r="EZ767" s="70"/>
      <c r="FA767" s="70"/>
      <c r="FB767" s="70"/>
      <c r="FC767" s="70"/>
      <c r="FD767" s="70"/>
      <c r="FE767" s="70"/>
      <c r="FF767" s="70"/>
      <c r="FG767" s="70"/>
      <c r="FH767" s="70"/>
      <c r="FI767" s="70"/>
      <c r="FJ767" s="70"/>
      <c r="FK767" s="70"/>
      <c r="FL767" s="70"/>
      <c r="FM767" s="70"/>
      <c r="FN767" s="70"/>
      <c r="FO767" s="70"/>
      <c r="FP767" s="70"/>
      <c r="FQ767" s="70"/>
      <c r="FR767" s="70"/>
      <c r="FS767" s="70"/>
      <c r="FT767" s="70"/>
      <c r="FU767" s="70"/>
      <c r="FV767" s="70"/>
      <c r="FW767" s="70"/>
      <c r="FX767" s="70"/>
      <c r="FY767" s="70"/>
      <c r="FZ767" s="70"/>
      <c r="GA767" s="70"/>
      <c r="GB767" s="70"/>
      <c r="GC767" s="70"/>
      <c r="GD767" s="70"/>
      <c r="GE767" s="70"/>
      <c r="GF767" s="70"/>
      <c r="GG767" s="70"/>
      <c r="GH767" s="70"/>
      <c r="GI767" s="70"/>
      <c r="GJ767" s="70"/>
      <c r="GK767" s="70"/>
      <c r="GL767" s="70"/>
      <c r="GM767" s="70"/>
      <c r="GN767" s="70"/>
      <c r="GO767" s="70"/>
      <c r="GP767" s="70"/>
      <c r="GQ767" s="70"/>
      <c r="GR767" s="70"/>
      <c r="GS767" s="70"/>
      <c r="GT767" s="70"/>
      <c r="GU767" s="70"/>
      <c r="GV767" s="70"/>
      <c r="GW767" s="70"/>
      <c r="GX767" s="70"/>
      <c r="GY767" s="70"/>
      <c r="GZ767" s="70"/>
      <c r="HA767" s="70"/>
      <c r="HB767" s="70"/>
      <c r="HC767" s="70"/>
      <c r="HD767" s="70"/>
      <c r="HE767" s="70"/>
      <c r="HF767" s="70"/>
      <c r="HG767" s="70"/>
      <c r="HH767" s="70"/>
      <c r="HI767" s="70"/>
      <c r="HJ767" s="70"/>
      <c r="HK767" s="70"/>
      <c r="HL767" s="70"/>
      <c r="HM767" s="70"/>
      <c r="HN767" s="70"/>
      <c r="HO767" s="70"/>
      <c r="HP767" s="70"/>
      <c r="HQ767" s="70"/>
      <c r="HR767" s="70"/>
      <c r="HS767" s="70"/>
      <c r="HT767" s="70"/>
      <c r="HU767" s="70"/>
      <c r="HV767" s="70"/>
      <c r="HW767" s="70"/>
      <c r="HX767" s="70"/>
      <c r="HY767" s="70"/>
      <c r="HZ767" s="70"/>
      <c r="IA767" s="70"/>
      <c r="IB767" s="70"/>
      <c r="IC767" s="70"/>
      <c r="ID767" s="70"/>
      <c r="IE767" s="70"/>
      <c r="IF767" s="70"/>
      <c r="IG767" s="70"/>
      <c r="IH767" s="70"/>
      <c r="II767" s="70"/>
      <c r="IJ767" s="70"/>
      <c r="IK767" s="70"/>
      <c r="IL767" s="70"/>
      <c r="IM767" s="70"/>
      <c r="IN767" s="70"/>
      <c r="IO767" s="70"/>
      <c r="IP767" s="70"/>
      <c r="IQ767" s="70"/>
      <c r="IR767" s="70"/>
      <c r="IS767" s="70"/>
      <c r="IT767" s="70"/>
      <c r="IU767" s="70"/>
      <c r="IV767" s="70"/>
    </row>
    <row r="768" spans="1:256" s="35" customFormat="1" ht="8.25">
      <c r="A768" s="176" t="s">
        <v>112</v>
      </c>
      <c r="B768" s="189"/>
      <c r="C768" s="189"/>
      <c r="D768" s="190"/>
      <c r="E768" s="172"/>
      <c r="F768" s="39"/>
      <c r="G768" s="25"/>
      <c r="H768" s="40">
        <v>1.0173866723255405</v>
      </c>
      <c r="I768" s="40">
        <v>1.1042951497574267</v>
      </c>
      <c r="J768" s="40">
        <v>1.2153513022491826</v>
      </c>
      <c r="K768" s="40"/>
      <c r="L768" s="40"/>
      <c r="M768" s="40">
        <v>0.74843354934007245</v>
      </c>
      <c r="N768" s="25">
        <v>245.49395897183811</v>
      </c>
      <c r="O768" s="40">
        <v>2.5099446505809642</v>
      </c>
      <c r="P768" s="25"/>
      <c r="Q768" s="25"/>
      <c r="R768" s="25">
        <v>61.536092661136692</v>
      </c>
      <c r="S768" s="25" t="s">
        <v>2125</v>
      </c>
      <c r="T768" s="39">
        <v>0.81551835222554547</v>
      </c>
      <c r="U768" s="39"/>
      <c r="V768" s="25"/>
      <c r="W768" s="25"/>
      <c r="X768" s="25"/>
      <c r="Y768" s="25"/>
      <c r="Z768" s="25"/>
      <c r="AA768" s="25"/>
      <c r="AB768" s="25"/>
      <c r="AC768" s="39"/>
      <c r="AD768" s="39"/>
      <c r="AE768" s="39"/>
      <c r="AF768" s="39"/>
      <c r="AG768" s="39"/>
      <c r="AH768" s="39"/>
      <c r="AI768" s="38"/>
      <c r="AJ768" s="25"/>
      <c r="AK768" s="40"/>
      <c r="AL768" s="41"/>
      <c r="AM768" s="41"/>
      <c r="AN768" s="41"/>
      <c r="AO768" s="41"/>
      <c r="AP768" s="41"/>
      <c r="AQ768" s="41"/>
      <c r="AR768" s="41"/>
      <c r="AS768" s="41"/>
      <c r="AT768" s="41"/>
      <c r="AU768" s="41"/>
      <c r="AV768" s="41"/>
      <c r="AW768" s="41"/>
      <c r="AX768" s="41"/>
      <c r="AY768" s="41"/>
      <c r="AZ768" s="41"/>
      <c r="BA768" s="41"/>
      <c r="BB768" s="41"/>
      <c r="BC768" s="41"/>
      <c r="BD768" s="41"/>
      <c r="BE768" s="41"/>
      <c r="BF768" s="41"/>
      <c r="BG768" s="41"/>
      <c r="BH768" s="41"/>
      <c r="BI768" s="41"/>
      <c r="BJ768" s="41"/>
      <c r="BK768" s="41"/>
      <c r="BL768" s="41"/>
      <c r="BM768" s="41"/>
      <c r="BN768" s="41"/>
      <c r="BO768" s="41"/>
      <c r="BP768" s="41"/>
      <c r="BQ768" s="41"/>
      <c r="BR768" s="41"/>
      <c r="BS768" s="41"/>
      <c r="BT768" s="41"/>
      <c r="BU768" s="41"/>
      <c r="BV768" s="41"/>
      <c r="BW768" s="41"/>
      <c r="BX768" s="41"/>
      <c r="BY768" s="41"/>
      <c r="BZ768" s="41"/>
      <c r="CA768" s="41"/>
      <c r="CB768" s="41"/>
      <c r="CC768" s="41"/>
      <c r="CD768" s="41"/>
      <c r="CE768" s="41"/>
      <c r="CF768" s="41"/>
      <c r="CG768" s="41"/>
      <c r="CH768" s="41"/>
      <c r="CI768" s="41"/>
      <c r="CJ768" s="41"/>
      <c r="CK768" s="41"/>
      <c r="CL768" s="41"/>
      <c r="CM768" s="41"/>
      <c r="CN768" s="41"/>
      <c r="CO768" s="41"/>
      <c r="CP768" s="41"/>
      <c r="CQ768" s="41"/>
      <c r="CR768" s="41"/>
      <c r="CS768" s="41"/>
      <c r="CT768" s="41"/>
      <c r="CU768" s="41"/>
      <c r="CV768" s="41"/>
      <c r="CW768" s="41"/>
      <c r="CX768" s="41"/>
      <c r="CY768" s="41"/>
      <c r="CZ768" s="41"/>
      <c r="DA768" s="41"/>
      <c r="DB768" s="41"/>
      <c r="DC768" s="41"/>
      <c r="DD768" s="41"/>
      <c r="DE768" s="41"/>
      <c r="DF768" s="41"/>
      <c r="DG768" s="41"/>
      <c r="DH768" s="41"/>
      <c r="DI768" s="41"/>
      <c r="DJ768" s="41"/>
      <c r="DK768" s="41"/>
      <c r="DL768" s="41"/>
      <c r="DM768" s="41"/>
      <c r="DN768" s="41"/>
      <c r="DO768" s="41"/>
      <c r="DP768" s="41"/>
      <c r="DQ768" s="41"/>
      <c r="DR768" s="41"/>
      <c r="DS768" s="41"/>
      <c r="DT768" s="41"/>
      <c r="DU768" s="41"/>
      <c r="DV768" s="41"/>
      <c r="DW768" s="41"/>
      <c r="DX768" s="41"/>
      <c r="DY768" s="41"/>
      <c r="DZ768" s="41"/>
      <c r="EA768" s="41"/>
      <c r="EB768" s="41"/>
      <c r="EC768" s="41"/>
      <c r="ED768" s="41"/>
      <c r="EE768" s="41"/>
      <c r="EF768" s="41"/>
      <c r="EG768" s="41"/>
      <c r="EH768" s="41"/>
      <c r="EI768" s="41"/>
      <c r="EJ768" s="41"/>
      <c r="EK768" s="41"/>
      <c r="EL768" s="41"/>
      <c r="EM768" s="41"/>
      <c r="EN768" s="41"/>
      <c r="EO768" s="41"/>
      <c r="EP768" s="41"/>
      <c r="EQ768" s="41"/>
      <c r="ER768" s="41"/>
      <c r="ES768" s="41"/>
      <c r="ET768" s="41"/>
      <c r="EU768" s="41"/>
      <c r="EV768" s="41"/>
      <c r="EW768" s="41"/>
      <c r="EX768" s="41"/>
      <c r="EY768" s="41"/>
      <c r="EZ768" s="41"/>
      <c r="FA768" s="41"/>
      <c r="FB768" s="41"/>
      <c r="FC768" s="41"/>
      <c r="FD768" s="41"/>
      <c r="FE768" s="41"/>
      <c r="FF768" s="41"/>
      <c r="FG768" s="41"/>
      <c r="FH768" s="41"/>
      <c r="FI768" s="41"/>
      <c r="FJ768" s="41"/>
      <c r="FK768" s="41"/>
      <c r="FL768" s="41"/>
      <c r="FM768" s="41"/>
      <c r="FN768" s="41"/>
      <c r="FO768" s="41"/>
      <c r="FP768" s="41"/>
      <c r="FQ768" s="41"/>
      <c r="FR768" s="41"/>
      <c r="FS768" s="41"/>
      <c r="FT768" s="41"/>
      <c r="FU768" s="41"/>
      <c r="FV768" s="41"/>
      <c r="FW768" s="41"/>
      <c r="FX768" s="41"/>
      <c r="FY768" s="41"/>
      <c r="FZ768" s="41"/>
      <c r="GA768" s="41"/>
      <c r="GB768" s="41"/>
      <c r="GC768" s="41"/>
      <c r="GD768" s="41"/>
      <c r="GE768" s="41"/>
      <c r="GF768" s="41"/>
      <c r="GG768" s="41"/>
      <c r="GH768" s="41"/>
      <c r="GI768" s="41"/>
      <c r="GJ768" s="41"/>
      <c r="GK768" s="41"/>
      <c r="GL768" s="41"/>
      <c r="GM768" s="41"/>
      <c r="GN768" s="41"/>
      <c r="GO768" s="41"/>
      <c r="GP768" s="41"/>
      <c r="GQ768" s="41"/>
      <c r="GR768" s="41"/>
      <c r="GS768" s="41"/>
      <c r="GT768" s="41"/>
      <c r="GU768" s="41"/>
      <c r="GV768" s="41"/>
      <c r="GW768" s="41"/>
      <c r="GX768" s="41"/>
      <c r="GY768" s="41"/>
      <c r="GZ768" s="41"/>
      <c r="HA768" s="41"/>
      <c r="HB768" s="41"/>
      <c r="HC768" s="41"/>
      <c r="HD768" s="41"/>
      <c r="HE768" s="41"/>
      <c r="HF768" s="41"/>
      <c r="HG768" s="41"/>
      <c r="HH768" s="41"/>
      <c r="HI768" s="41"/>
      <c r="HJ768" s="41"/>
      <c r="HK768" s="41"/>
      <c r="HL768" s="41"/>
      <c r="HM768" s="41"/>
      <c r="HN768" s="41"/>
      <c r="HO768" s="41"/>
      <c r="HP768" s="41"/>
      <c r="HQ768" s="41"/>
      <c r="HR768" s="41"/>
      <c r="HS768" s="41"/>
      <c r="HT768" s="41"/>
      <c r="HU768" s="41"/>
      <c r="HV768" s="41"/>
      <c r="HW768" s="41"/>
      <c r="HX768" s="41"/>
      <c r="HY768" s="41"/>
      <c r="HZ768" s="41"/>
      <c r="IA768" s="41"/>
      <c r="IB768" s="41"/>
      <c r="IC768" s="41"/>
      <c r="ID768" s="41"/>
      <c r="IE768" s="41"/>
      <c r="IF768" s="41"/>
      <c r="IG768" s="41"/>
      <c r="IH768" s="41"/>
      <c r="II768" s="41"/>
      <c r="IJ768" s="41"/>
      <c r="IK768" s="41"/>
      <c r="IL768" s="41"/>
      <c r="IM768" s="41"/>
      <c r="IN768" s="41"/>
      <c r="IO768" s="41"/>
      <c r="IP768" s="41"/>
      <c r="IQ768" s="41"/>
      <c r="IR768" s="41"/>
      <c r="IS768" s="41"/>
      <c r="IT768" s="41"/>
      <c r="IU768" s="41"/>
      <c r="IV768" s="41"/>
    </row>
    <row r="769" spans="1:256" s="24" customFormat="1" ht="8.25">
      <c r="A769" s="177" t="s">
        <v>113</v>
      </c>
      <c r="B769" s="191"/>
      <c r="C769" s="191"/>
      <c r="D769" s="192"/>
      <c r="E769" s="169"/>
      <c r="F769" s="25"/>
      <c r="G769" s="25"/>
      <c r="H769" s="25">
        <v>13</v>
      </c>
      <c r="I769" s="25">
        <v>10</v>
      </c>
      <c r="J769" s="25">
        <v>12</v>
      </c>
      <c r="K769" s="25"/>
      <c r="L769" s="25">
        <v>1</v>
      </c>
      <c r="M769" s="25">
        <v>9</v>
      </c>
      <c r="N769" s="25">
        <v>4</v>
      </c>
      <c r="O769" s="25">
        <v>5</v>
      </c>
      <c r="P769" s="25">
        <v>1</v>
      </c>
      <c r="Q769" s="25">
        <v>1</v>
      </c>
      <c r="R769" s="25">
        <v>4</v>
      </c>
      <c r="S769" s="25">
        <v>2</v>
      </c>
      <c r="T769" s="25">
        <v>6</v>
      </c>
      <c r="U769" s="25"/>
      <c r="V769" s="25">
        <v>1</v>
      </c>
      <c r="W769" s="25"/>
      <c r="X769" s="25"/>
      <c r="Y769" s="25"/>
      <c r="Z769" s="25"/>
      <c r="AA769" s="25"/>
      <c r="AB769" s="25"/>
      <c r="AC769" s="25"/>
      <c r="AD769" s="25"/>
      <c r="AE769" s="25"/>
      <c r="AF769" s="25"/>
      <c r="AG769" s="25"/>
      <c r="AH769" s="25"/>
      <c r="AI769" s="25"/>
      <c r="AJ769" s="25"/>
      <c r="AK769" s="25">
        <v>1</v>
      </c>
      <c r="AL769" s="33"/>
      <c r="AM769" s="33"/>
      <c r="AN769" s="33"/>
      <c r="AO769" s="33"/>
      <c r="AP769" s="33"/>
      <c r="AQ769" s="33"/>
      <c r="AR769" s="33"/>
      <c r="AS769" s="33"/>
      <c r="AT769" s="33"/>
      <c r="AU769" s="33"/>
      <c r="AV769" s="33"/>
      <c r="AW769" s="33"/>
      <c r="AX769" s="33"/>
      <c r="AY769" s="33"/>
      <c r="AZ769" s="33"/>
      <c r="BA769" s="33"/>
      <c r="BB769" s="33"/>
      <c r="BC769" s="33"/>
      <c r="BD769" s="33"/>
      <c r="BE769" s="33"/>
      <c r="BF769" s="33"/>
      <c r="BG769" s="33"/>
      <c r="BH769" s="33"/>
      <c r="BI769" s="33"/>
      <c r="BJ769" s="33"/>
      <c r="BK769" s="33"/>
      <c r="BL769" s="33"/>
      <c r="BM769" s="33"/>
      <c r="BN769" s="33"/>
      <c r="BO769" s="33"/>
      <c r="BP769" s="33"/>
      <c r="BQ769" s="33"/>
      <c r="BR769" s="33"/>
      <c r="BS769" s="33"/>
      <c r="BT769" s="33"/>
      <c r="BU769" s="33"/>
      <c r="BV769" s="33"/>
      <c r="BW769" s="33"/>
      <c r="BX769" s="33"/>
      <c r="BY769" s="33"/>
      <c r="BZ769" s="33"/>
      <c r="CA769" s="33"/>
      <c r="CB769" s="33"/>
      <c r="CC769" s="33"/>
      <c r="CD769" s="33"/>
      <c r="CE769" s="33"/>
      <c r="CF769" s="33"/>
      <c r="CG769" s="33"/>
      <c r="CH769" s="33"/>
      <c r="CI769" s="33"/>
      <c r="CJ769" s="33"/>
      <c r="CK769" s="33"/>
      <c r="CL769" s="33"/>
      <c r="CM769" s="33"/>
      <c r="CN769" s="33"/>
      <c r="CO769" s="33"/>
      <c r="CP769" s="33"/>
      <c r="CQ769" s="33"/>
      <c r="CR769" s="33"/>
      <c r="CS769" s="33"/>
      <c r="CT769" s="33"/>
      <c r="CU769" s="33"/>
      <c r="CV769" s="33"/>
      <c r="CW769" s="33"/>
      <c r="CX769" s="33"/>
      <c r="CY769" s="33"/>
      <c r="CZ769" s="33"/>
      <c r="DA769" s="33"/>
      <c r="DB769" s="33"/>
      <c r="DC769" s="33"/>
      <c r="DD769" s="33"/>
      <c r="DE769" s="33"/>
      <c r="DF769" s="33"/>
      <c r="DG769" s="33"/>
      <c r="DH769" s="33"/>
      <c r="DI769" s="33"/>
      <c r="DJ769" s="33"/>
      <c r="DK769" s="33"/>
      <c r="DL769" s="33"/>
      <c r="DM769" s="33"/>
      <c r="DN769" s="33"/>
      <c r="DO769" s="33"/>
      <c r="DP769" s="33"/>
      <c r="DQ769" s="33"/>
      <c r="DR769" s="33"/>
      <c r="DS769" s="33"/>
      <c r="DT769" s="33"/>
      <c r="DU769" s="33"/>
      <c r="DV769" s="33"/>
      <c r="DW769" s="33"/>
      <c r="DX769" s="33"/>
      <c r="DY769" s="33"/>
      <c r="DZ769" s="33"/>
      <c r="EA769" s="33"/>
      <c r="EB769" s="33"/>
      <c r="EC769" s="33"/>
      <c r="ED769" s="33"/>
      <c r="EE769" s="33"/>
      <c r="EF769" s="33"/>
      <c r="EG769" s="33"/>
      <c r="EH769" s="33"/>
      <c r="EI769" s="33"/>
      <c r="EJ769" s="33"/>
      <c r="EK769" s="33"/>
      <c r="EL769" s="33"/>
      <c r="EM769" s="33"/>
      <c r="EN769" s="33"/>
      <c r="EO769" s="33"/>
      <c r="EP769" s="33"/>
      <c r="EQ769" s="33"/>
      <c r="ER769" s="33"/>
      <c r="ES769" s="33"/>
      <c r="ET769" s="33"/>
      <c r="EU769" s="33"/>
      <c r="EV769" s="33"/>
      <c r="EW769" s="33"/>
      <c r="EX769" s="33"/>
      <c r="EY769" s="33"/>
      <c r="EZ769" s="33"/>
      <c r="FA769" s="33"/>
      <c r="FB769" s="33"/>
      <c r="FC769" s="33"/>
      <c r="FD769" s="33"/>
      <c r="FE769" s="33"/>
      <c r="FF769" s="33"/>
      <c r="FG769" s="33"/>
      <c r="FH769" s="33"/>
      <c r="FI769" s="33"/>
      <c r="FJ769" s="33"/>
      <c r="FK769" s="33"/>
      <c r="FL769" s="33"/>
      <c r="FM769" s="33"/>
      <c r="FN769" s="33"/>
      <c r="FO769" s="33"/>
      <c r="FP769" s="33"/>
      <c r="FQ769" s="33"/>
      <c r="FR769" s="33"/>
      <c r="FS769" s="33"/>
      <c r="FT769" s="33"/>
      <c r="FU769" s="33"/>
      <c r="FV769" s="33"/>
      <c r="FW769" s="33"/>
      <c r="FX769" s="33"/>
      <c r="FY769" s="33"/>
      <c r="FZ769" s="33"/>
      <c r="GA769" s="33"/>
      <c r="GB769" s="33"/>
      <c r="GC769" s="33"/>
      <c r="GD769" s="33"/>
      <c r="GE769" s="33"/>
      <c r="GF769" s="33"/>
      <c r="GG769" s="33"/>
      <c r="GH769" s="33"/>
      <c r="GI769" s="33"/>
      <c r="GJ769" s="33"/>
      <c r="GK769" s="33"/>
      <c r="GL769" s="33"/>
      <c r="GM769" s="33"/>
      <c r="GN769" s="33"/>
      <c r="GO769" s="33"/>
      <c r="GP769" s="33"/>
      <c r="GQ769" s="33"/>
      <c r="GR769" s="33"/>
      <c r="GS769" s="33"/>
      <c r="GT769" s="33"/>
      <c r="GU769" s="33"/>
      <c r="GV769" s="33"/>
      <c r="GW769" s="33"/>
      <c r="GX769" s="33"/>
      <c r="GY769" s="33"/>
      <c r="GZ769" s="33"/>
      <c r="HA769" s="33"/>
      <c r="HB769" s="33"/>
      <c r="HC769" s="33"/>
      <c r="HD769" s="33"/>
      <c r="HE769" s="33"/>
      <c r="HF769" s="33"/>
      <c r="HG769" s="33"/>
      <c r="HH769" s="33"/>
      <c r="HI769" s="33"/>
      <c r="HJ769" s="33"/>
      <c r="HK769" s="33"/>
      <c r="HL769" s="33"/>
      <c r="HM769" s="33"/>
      <c r="HN769" s="33"/>
      <c r="HO769" s="33"/>
      <c r="HP769" s="33"/>
      <c r="HQ769" s="33"/>
      <c r="HR769" s="33"/>
      <c r="HS769" s="33"/>
      <c r="HT769" s="33"/>
      <c r="HU769" s="33"/>
      <c r="HV769" s="33"/>
      <c r="HW769" s="33"/>
      <c r="HX769" s="33"/>
      <c r="HY769" s="33"/>
      <c r="HZ769" s="33"/>
      <c r="IA769" s="33"/>
      <c r="IB769" s="33"/>
      <c r="IC769" s="33"/>
      <c r="ID769" s="33"/>
      <c r="IE769" s="33"/>
      <c r="IF769" s="33"/>
      <c r="IG769" s="33"/>
      <c r="IH769" s="33"/>
      <c r="II769" s="33"/>
      <c r="IJ769" s="33"/>
      <c r="IK769" s="33"/>
      <c r="IL769" s="33"/>
      <c r="IM769" s="33"/>
      <c r="IN769" s="33"/>
      <c r="IO769" s="33"/>
      <c r="IP769" s="33"/>
      <c r="IQ769" s="33"/>
      <c r="IR769" s="33"/>
      <c r="IS769" s="33"/>
      <c r="IT769" s="33"/>
      <c r="IU769" s="33"/>
      <c r="IV769" s="33"/>
    </row>
    <row r="770" spans="1:256" s="70" customFormat="1" ht="56.25">
      <c r="A770" s="178" t="s">
        <v>1461</v>
      </c>
      <c r="B770" s="163" t="s">
        <v>3933</v>
      </c>
      <c r="C770" s="174" t="s">
        <v>1462</v>
      </c>
      <c r="D770" s="179" t="s">
        <v>1463</v>
      </c>
      <c r="E770" s="174" t="s">
        <v>1464</v>
      </c>
      <c r="F770" s="74">
        <v>0.59</v>
      </c>
      <c r="G770" s="73" t="s">
        <v>2124</v>
      </c>
      <c r="H770" s="75">
        <v>78.355999999999995</v>
      </c>
      <c r="I770" s="75">
        <v>18.577500000000001</v>
      </c>
      <c r="J770" s="75">
        <v>3.0350000000000001</v>
      </c>
      <c r="K770" s="71">
        <v>0</v>
      </c>
      <c r="L770" s="71">
        <v>0</v>
      </c>
      <c r="M770" s="75">
        <v>1.58</v>
      </c>
      <c r="N770" s="73">
        <v>655</v>
      </c>
      <c r="O770" s="75">
        <v>1.8</v>
      </c>
      <c r="P770" s="73">
        <v>37.726666666666667</v>
      </c>
      <c r="Q770" s="73">
        <v>280</v>
      </c>
      <c r="R770" s="73">
        <v>235.95508196721315</v>
      </c>
      <c r="S770" s="73">
        <v>62.980491803278689</v>
      </c>
      <c r="T770" s="74">
        <v>0.28666666666666668</v>
      </c>
      <c r="U770" s="74">
        <v>1.7339999999999998E-2</v>
      </c>
      <c r="V770" s="73">
        <v>10.988793103448277</v>
      </c>
      <c r="W770" s="73">
        <v>10.988793103448277</v>
      </c>
      <c r="X770" s="73"/>
      <c r="Y770" s="73"/>
      <c r="Z770" s="73">
        <v>0</v>
      </c>
      <c r="AA770" s="73">
        <v>0</v>
      </c>
      <c r="AB770" s="74"/>
      <c r="AC770" s="74"/>
      <c r="AD770" s="74">
        <v>7.1654744005592394E-2</v>
      </c>
      <c r="AE770" s="74">
        <v>8.2342948530983215E-2</v>
      </c>
      <c r="AF770" s="75" t="s">
        <v>773</v>
      </c>
      <c r="AG770" s="75">
        <v>0.7</v>
      </c>
      <c r="AH770" s="75"/>
      <c r="AI770" s="72">
        <v>0.24200882681168265</v>
      </c>
      <c r="AJ770" s="73">
        <v>16.7</v>
      </c>
      <c r="AK770" s="71" t="s">
        <v>120</v>
      </c>
    </row>
    <row r="771" spans="1:256" s="79" customFormat="1" ht="8.25">
      <c r="A771" s="197" t="s">
        <v>112</v>
      </c>
      <c r="B771" s="193"/>
      <c r="C771" s="193"/>
      <c r="D771" s="194"/>
      <c r="E771" s="193"/>
      <c r="F771" s="78"/>
      <c r="G771" s="77"/>
      <c r="H771" s="82">
        <v>2.3347869281799576</v>
      </c>
      <c r="I771" s="82">
        <v>1.0407169003464232</v>
      </c>
      <c r="J771" s="82">
        <v>1.2714689667205143</v>
      </c>
      <c r="K771" s="80"/>
      <c r="L771" s="80"/>
      <c r="M771" s="82" t="s">
        <v>2123</v>
      </c>
      <c r="N771" s="77" t="s">
        <v>2122</v>
      </c>
      <c r="O771" s="82" t="s">
        <v>2121</v>
      </c>
      <c r="P771" s="77">
        <v>4.1993134359479933</v>
      </c>
      <c r="Q771" s="77"/>
      <c r="R771" s="77"/>
      <c r="S771" s="77"/>
      <c r="T771" s="78">
        <v>6.1101009266078025E-2</v>
      </c>
      <c r="U771" s="78">
        <v>4.8958043261552037E-3</v>
      </c>
      <c r="V771" s="77"/>
      <c r="W771" s="77"/>
      <c r="X771" s="77"/>
      <c r="Y771" s="77"/>
      <c r="Z771" s="77"/>
      <c r="AA771" s="77"/>
      <c r="AB771" s="78"/>
      <c r="AC771" s="78"/>
      <c r="AD771" s="78"/>
      <c r="AE771" s="78"/>
      <c r="AF771" s="82"/>
      <c r="AG771" s="82"/>
      <c r="AH771" s="82"/>
      <c r="AI771" s="81"/>
      <c r="AJ771" s="77"/>
      <c r="AK771" s="80"/>
    </row>
    <row r="772" spans="1:256" s="76" customFormat="1" ht="8.25">
      <c r="A772" s="198" t="s">
        <v>113</v>
      </c>
      <c r="B772" s="195"/>
      <c r="C772" s="195"/>
      <c r="D772" s="196"/>
      <c r="E772" s="195"/>
      <c r="F772" s="78"/>
      <c r="G772" s="77"/>
      <c r="H772" s="77">
        <v>5</v>
      </c>
      <c r="I772" s="77">
        <v>4</v>
      </c>
      <c r="J772" s="77">
        <v>4</v>
      </c>
      <c r="K772" s="77"/>
      <c r="L772" s="77">
        <v>1</v>
      </c>
      <c r="M772" s="77">
        <v>2</v>
      </c>
      <c r="N772" s="77">
        <v>2</v>
      </c>
      <c r="O772" s="77">
        <v>2</v>
      </c>
      <c r="P772" s="77">
        <v>3</v>
      </c>
      <c r="Q772" s="77">
        <v>1</v>
      </c>
      <c r="R772" s="77">
        <v>1</v>
      </c>
      <c r="S772" s="77">
        <v>1</v>
      </c>
      <c r="T772" s="77">
        <v>3</v>
      </c>
      <c r="U772" s="77">
        <v>3</v>
      </c>
      <c r="V772" s="77"/>
      <c r="W772" s="77">
        <v>1</v>
      </c>
      <c r="X772" s="77"/>
      <c r="Y772" s="77"/>
      <c r="Z772" s="77">
        <v>1</v>
      </c>
      <c r="AA772" s="77">
        <v>1</v>
      </c>
      <c r="AB772" s="77"/>
      <c r="AC772" s="77"/>
      <c r="AD772" s="77">
        <v>1</v>
      </c>
      <c r="AE772" s="77">
        <v>1</v>
      </c>
      <c r="AF772" s="77">
        <v>1</v>
      </c>
      <c r="AG772" s="77">
        <v>1</v>
      </c>
      <c r="AH772" s="77"/>
      <c r="AI772" s="77">
        <v>1</v>
      </c>
      <c r="AJ772" s="77">
        <v>1</v>
      </c>
      <c r="AK772" s="77">
        <v>1</v>
      </c>
    </row>
    <row r="773" spans="1:256" s="83" customFormat="1" ht="22.5">
      <c r="A773" s="175" t="s">
        <v>1481</v>
      </c>
      <c r="B773" s="188" t="s">
        <v>1479</v>
      </c>
      <c r="C773" s="173" t="s">
        <v>1482</v>
      </c>
      <c r="D773" s="186" t="s">
        <v>1480</v>
      </c>
      <c r="E773" s="173" t="s">
        <v>1483</v>
      </c>
      <c r="F773" s="86"/>
      <c r="G773" s="85" t="s">
        <v>2120</v>
      </c>
      <c r="H773" s="88">
        <v>70.694999999999993</v>
      </c>
      <c r="I773" s="88">
        <v>18.66</v>
      </c>
      <c r="J773" s="88">
        <v>5</v>
      </c>
      <c r="K773" s="84">
        <v>0</v>
      </c>
      <c r="L773" s="84">
        <v>0</v>
      </c>
      <c r="M773" s="88">
        <v>3.4950000000000001</v>
      </c>
      <c r="N773" s="85">
        <v>1050</v>
      </c>
      <c r="O773" s="88">
        <v>2.1</v>
      </c>
      <c r="P773" s="85">
        <v>42.233313870399506</v>
      </c>
      <c r="Q773" s="85">
        <v>490</v>
      </c>
      <c r="R773" s="85">
        <v>764</v>
      </c>
      <c r="S773" s="85">
        <v>41</v>
      </c>
      <c r="T773" s="86">
        <v>1.4260527173946977</v>
      </c>
      <c r="U773" s="86">
        <v>0.14000000000000001</v>
      </c>
      <c r="V773" s="85"/>
      <c r="W773" s="85"/>
      <c r="X773" s="85"/>
      <c r="Y773" s="85"/>
      <c r="Z773" s="85"/>
      <c r="AA773" s="85"/>
      <c r="AB773" s="86"/>
      <c r="AC773" s="86"/>
      <c r="AD773" s="86">
        <v>9.7017292232668861E-2</v>
      </c>
      <c r="AE773" s="86">
        <v>0.11148863919333132</v>
      </c>
      <c r="AF773" s="88" t="s">
        <v>785</v>
      </c>
      <c r="AG773" s="88">
        <v>0.8</v>
      </c>
      <c r="AH773" s="88"/>
      <c r="AI773" s="87">
        <v>0.3276690385195139</v>
      </c>
      <c r="AJ773" s="85"/>
      <c r="AK773" s="84" t="s">
        <v>120</v>
      </c>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0"/>
      <c r="DD773" s="70"/>
      <c r="DE773" s="70"/>
      <c r="DF773" s="70"/>
      <c r="DG773" s="70"/>
      <c r="DH773" s="70"/>
      <c r="DI773" s="70"/>
      <c r="DJ773" s="70"/>
      <c r="DK773" s="70"/>
      <c r="DL773" s="70"/>
      <c r="DM773" s="70"/>
      <c r="DN773" s="70"/>
      <c r="DO773" s="70"/>
      <c r="DP773" s="70"/>
      <c r="DQ773" s="70"/>
      <c r="DR773" s="70"/>
      <c r="DS773" s="70"/>
      <c r="DT773" s="70"/>
      <c r="DU773" s="70"/>
      <c r="DV773" s="70"/>
      <c r="DW773" s="70"/>
      <c r="DX773" s="70"/>
      <c r="DY773" s="70"/>
      <c r="DZ773" s="70"/>
      <c r="EA773" s="70"/>
      <c r="EB773" s="70"/>
      <c r="EC773" s="70"/>
      <c r="ED773" s="70"/>
      <c r="EE773" s="70"/>
      <c r="EF773" s="70"/>
      <c r="EG773" s="70"/>
      <c r="EH773" s="70"/>
      <c r="EI773" s="70"/>
      <c r="EJ773" s="70"/>
      <c r="EK773" s="70"/>
      <c r="EL773" s="70"/>
      <c r="EM773" s="70"/>
      <c r="EN773" s="70"/>
      <c r="EO773" s="70"/>
      <c r="EP773" s="70"/>
      <c r="EQ773" s="70"/>
      <c r="ER773" s="70"/>
      <c r="ES773" s="70"/>
      <c r="ET773" s="70"/>
      <c r="EU773" s="70"/>
      <c r="EV773" s="70"/>
      <c r="EW773" s="70"/>
      <c r="EX773" s="70"/>
      <c r="EY773" s="70"/>
      <c r="EZ773" s="70"/>
      <c r="FA773" s="70"/>
      <c r="FB773" s="70"/>
      <c r="FC773" s="70"/>
      <c r="FD773" s="70"/>
      <c r="FE773" s="70"/>
      <c r="FF773" s="70"/>
      <c r="FG773" s="70"/>
      <c r="FH773" s="70"/>
      <c r="FI773" s="70"/>
      <c r="FJ773" s="70"/>
      <c r="FK773" s="70"/>
      <c r="FL773" s="70"/>
      <c r="FM773" s="70"/>
      <c r="FN773" s="70"/>
      <c r="FO773" s="70"/>
      <c r="FP773" s="70"/>
      <c r="FQ773" s="70"/>
      <c r="FR773" s="70"/>
      <c r="FS773" s="70"/>
      <c r="FT773" s="70"/>
      <c r="FU773" s="70"/>
      <c r="FV773" s="70"/>
      <c r="FW773" s="70"/>
      <c r="FX773" s="70"/>
      <c r="FY773" s="70"/>
      <c r="FZ773" s="70"/>
      <c r="GA773" s="70"/>
      <c r="GB773" s="70"/>
      <c r="GC773" s="70"/>
      <c r="GD773" s="70"/>
      <c r="GE773" s="70"/>
      <c r="GF773" s="70"/>
      <c r="GG773" s="70"/>
      <c r="GH773" s="70"/>
      <c r="GI773" s="70"/>
      <c r="GJ773" s="70"/>
      <c r="GK773" s="70"/>
      <c r="GL773" s="70"/>
      <c r="GM773" s="70"/>
      <c r="GN773" s="70"/>
      <c r="GO773" s="70"/>
      <c r="GP773" s="70"/>
      <c r="GQ773" s="70"/>
      <c r="GR773" s="70"/>
      <c r="GS773" s="70"/>
      <c r="GT773" s="70"/>
      <c r="GU773" s="70"/>
      <c r="GV773" s="70"/>
      <c r="GW773" s="70"/>
      <c r="GX773" s="70"/>
      <c r="GY773" s="70"/>
      <c r="GZ773" s="70"/>
      <c r="HA773" s="70"/>
      <c r="HB773" s="70"/>
      <c r="HC773" s="70"/>
      <c r="HD773" s="70"/>
      <c r="HE773" s="70"/>
      <c r="HF773" s="70"/>
      <c r="HG773" s="70"/>
      <c r="HH773" s="70"/>
      <c r="HI773" s="70"/>
      <c r="HJ773" s="70"/>
      <c r="HK773" s="70"/>
      <c r="HL773" s="70"/>
      <c r="HM773" s="70"/>
      <c r="HN773" s="70"/>
      <c r="HO773" s="70"/>
      <c r="HP773" s="70"/>
      <c r="HQ773" s="70"/>
      <c r="HR773" s="70"/>
      <c r="HS773" s="70"/>
      <c r="HT773" s="70"/>
      <c r="HU773" s="70"/>
      <c r="HV773" s="70"/>
      <c r="HW773" s="70"/>
      <c r="HX773" s="70"/>
      <c r="HY773" s="70"/>
      <c r="HZ773" s="70"/>
      <c r="IA773" s="70"/>
      <c r="IB773" s="70"/>
      <c r="IC773" s="70"/>
      <c r="ID773" s="70"/>
      <c r="IE773" s="70"/>
      <c r="IF773" s="70"/>
      <c r="IG773" s="70"/>
      <c r="IH773" s="70"/>
      <c r="II773" s="70"/>
      <c r="IJ773" s="70"/>
      <c r="IK773" s="70"/>
      <c r="IL773" s="70"/>
      <c r="IM773" s="70"/>
      <c r="IN773" s="70"/>
      <c r="IO773" s="70"/>
      <c r="IP773" s="70"/>
      <c r="IQ773" s="70"/>
      <c r="IR773" s="70"/>
      <c r="IS773" s="70"/>
      <c r="IT773" s="70"/>
      <c r="IU773" s="70"/>
      <c r="IV773" s="70"/>
    </row>
    <row r="774" spans="1:256" s="35" customFormat="1" ht="8.25">
      <c r="A774" s="176" t="s">
        <v>112</v>
      </c>
      <c r="B774" s="189"/>
      <c r="C774" s="189"/>
      <c r="D774" s="190"/>
      <c r="E774" s="172"/>
      <c r="F774" s="39"/>
      <c r="G774" s="25"/>
      <c r="H774" s="40" t="s">
        <v>2119</v>
      </c>
      <c r="I774" s="40" t="s">
        <v>2118</v>
      </c>
      <c r="J774" s="40" t="s">
        <v>2117</v>
      </c>
      <c r="K774" s="40"/>
      <c r="L774" s="40"/>
      <c r="M774" s="40" t="s">
        <v>2116</v>
      </c>
      <c r="N774" s="25"/>
      <c r="O774" s="40"/>
      <c r="P774" s="25"/>
      <c r="Q774" s="25"/>
      <c r="R774" s="25"/>
      <c r="S774" s="25"/>
      <c r="T774" s="39"/>
      <c r="U774" s="39"/>
      <c r="V774" s="25"/>
      <c r="W774" s="25"/>
      <c r="X774" s="25"/>
      <c r="Y774" s="25"/>
      <c r="Z774" s="25"/>
      <c r="AA774" s="25"/>
      <c r="AB774" s="25"/>
      <c r="AC774" s="39"/>
      <c r="AD774" s="39"/>
      <c r="AE774" s="39"/>
      <c r="AF774" s="39"/>
      <c r="AG774" s="39"/>
      <c r="AH774" s="39"/>
      <c r="AI774" s="38"/>
      <c r="AJ774" s="25"/>
      <c r="AK774" s="40"/>
      <c r="AL774" s="41"/>
      <c r="AM774" s="41"/>
      <c r="AN774" s="41"/>
      <c r="AO774" s="41"/>
      <c r="AP774" s="41"/>
      <c r="AQ774" s="41"/>
      <c r="AR774" s="41"/>
      <c r="AS774" s="41"/>
      <c r="AT774" s="41"/>
      <c r="AU774" s="41"/>
      <c r="AV774" s="41"/>
      <c r="AW774" s="41"/>
      <c r="AX774" s="41"/>
      <c r="AY774" s="41"/>
      <c r="AZ774" s="41"/>
      <c r="BA774" s="41"/>
      <c r="BB774" s="41"/>
      <c r="BC774" s="41"/>
      <c r="BD774" s="41"/>
      <c r="BE774" s="41"/>
      <c r="BF774" s="41"/>
      <c r="BG774" s="41"/>
      <c r="BH774" s="41"/>
      <c r="BI774" s="41"/>
      <c r="BJ774" s="41"/>
      <c r="BK774" s="41"/>
      <c r="BL774" s="41"/>
      <c r="BM774" s="41"/>
      <c r="BN774" s="41"/>
      <c r="BO774" s="41"/>
      <c r="BP774" s="41"/>
      <c r="BQ774" s="41"/>
      <c r="BR774" s="41"/>
      <c r="BS774" s="41"/>
      <c r="BT774" s="41"/>
      <c r="BU774" s="41"/>
      <c r="BV774" s="41"/>
      <c r="BW774" s="41"/>
      <c r="BX774" s="41"/>
      <c r="BY774" s="41"/>
      <c r="BZ774" s="41"/>
      <c r="CA774" s="41"/>
      <c r="CB774" s="41"/>
      <c r="CC774" s="41"/>
      <c r="CD774" s="41"/>
      <c r="CE774" s="41"/>
      <c r="CF774" s="41"/>
      <c r="CG774" s="41"/>
      <c r="CH774" s="41"/>
      <c r="CI774" s="41"/>
      <c r="CJ774" s="41"/>
      <c r="CK774" s="41"/>
      <c r="CL774" s="41"/>
      <c r="CM774" s="41"/>
      <c r="CN774" s="41"/>
      <c r="CO774" s="41"/>
      <c r="CP774" s="41"/>
      <c r="CQ774" s="41"/>
      <c r="CR774" s="41"/>
      <c r="CS774" s="41"/>
      <c r="CT774" s="41"/>
      <c r="CU774" s="41"/>
      <c r="CV774" s="41"/>
      <c r="CW774" s="41"/>
      <c r="CX774" s="41"/>
      <c r="CY774" s="41"/>
      <c r="CZ774" s="41"/>
      <c r="DA774" s="41"/>
      <c r="DB774" s="41"/>
      <c r="DC774" s="41"/>
      <c r="DD774" s="41"/>
      <c r="DE774" s="41"/>
      <c r="DF774" s="41"/>
      <c r="DG774" s="41"/>
      <c r="DH774" s="41"/>
      <c r="DI774" s="41"/>
      <c r="DJ774" s="41"/>
      <c r="DK774" s="41"/>
      <c r="DL774" s="41"/>
      <c r="DM774" s="41"/>
      <c r="DN774" s="41"/>
      <c r="DO774" s="41"/>
      <c r="DP774" s="41"/>
      <c r="DQ774" s="41"/>
      <c r="DR774" s="41"/>
      <c r="DS774" s="41"/>
      <c r="DT774" s="41"/>
      <c r="DU774" s="41"/>
      <c r="DV774" s="41"/>
      <c r="DW774" s="41"/>
      <c r="DX774" s="41"/>
      <c r="DY774" s="41"/>
      <c r="DZ774" s="41"/>
      <c r="EA774" s="41"/>
      <c r="EB774" s="41"/>
      <c r="EC774" s="41"/>
      <c r="ED774" s="41"/>
      <c r="EE774" s="41"/>
      <c r="EF774" s="41"/>
      <c r="EG774" s="41"/>
      <c r="EH774" s="41"/>
      <c r="EI774" s="41"/>
      <c r="EJ774" s="41"/>
      <c r="EK774" s="41"/>
      <c r="EL774" s="41"/>
      <c r="EM774" s="41"/>
      <c r="EN774" s="41"/>
      <c r="EO774" s="41"/>
      <c r="EP774" s="41"/>
      <c r="EQ774" s="41"/>
      <c r="ER774" s="41"/>
      <c r="ES774" s="41"/>
      <c r="ET774" s="41"/>
      <c r="EU774" s="41"/>
      <c r="EV774" s="41"/>
      <c r="EW774" s="41"/>
      <c r="EX774" s="41"/>
      <c r="EY774" s="41"/>
      <c r="EZ774" s="41"/>
      <c r="FA774" s="41"/>
      <c r="FB774" s="41"/>
      <c r="FC774" s="41"/>
      <c r="FD774" s="41"/>
      <c r="FE774" s="41"/>
      <c r="FF774" s="41"/>
      <c r="FG774" s="41"/>
      <c r="FH774" s="41"/>
      <c r="FI774" s="41"/>
      <c r="FJ774" s="41"/>
      <c r="FK774" s="41"/>
      <c r="FL774" s="41"/>
      <c r="FM774" s="41"/>
      <c r="FN774" s="41"/>
      <c r="FO774" s="41"/>
      <c r="FP774" s="41"/>
      <c r="FQ774" s="41"/>
      <c r="FR774" s="41"/>
      <c r="FS774" s="41"/>
      <c r="FT774" s="41"/>
      <c r="FU774" s="41"/>
      <c r="FV774" s="41"/>
      <c r="FW774" s="41"/>
      <c r="FX774" s="41"/>
      <c r="FY774" s="41"/>
      <c r="FZ774" s="41"/>
      <c r="GA774" s="41"/>
      <c r="GB774" s="41"/>
      <c r="GC774" s="41"/>
      <c r="GD774" s="41"/>
      <c r="GE774" s="41"/>
      <c r="GF774" s="41"/>
      <c r="GG774" s="41"/>
      <c r="GH774" s="41"/>
      <c r="GI774" s="41"/>
      <c r="GJ774" s="41"/>
      <c r="GK774" s="41"/>
      <c r="GL774" s="41"/>
      <c r="GM774" s="41"/>
      <c r="GN774" s="41"/>
      <c r="GO774" s="41"/>
      <c r="GP774" s="41"/>
      <c r="GQ774" s="41"/>
      <c r="GR774" s="41"/>
      <c r="GS774" s="41"/>
      <c r="GT774" s="41"/>
      <c r="GU774" s="41"/>
      <c r="GV774" s="41"/>
      <c r="GW774" s="41"/>
      <c r="GX774" s="41"/>
      <c r="GY774" s="41"/>
      <c r="GZ774" s="41"/>
      <c r="HA774" s="41"/>
      <c r="HB774" s="41"/>
      <c r="HC774" s="41"/>
      <c r="HD774" s="41"/>
      <c r="HE774" s="41"/>
      <c r="HF774" s="41"/>
      <c r="HG774" s="41"/>
      <c r="HH774" s="41"/>
      <c r="HI774" s="41"/>
      <c r="HJ774" s="41"/>
      <c r="HK774" s="41"/>
      <c r="HL774" s="41"/>
      <c r="HM774" s="41"/>
      <c r="HN774" s="41"/>
      <c r="HO774" s="41"/>
      <c r="HP774" s="41"/>
      <c r="HQ774" s="41"/>
      <c r="HR774" s="41"/>
      <c r="HS774" s="41"/>
      <c r="HT774" s="41"/>
      <c r="HU774" s="41"/>
      <c r="HV774" s="41"/>
      <c r="HW774" s="41"/>
      <c r="HX774" s="41"/>
      <c r="HY774" s="41"/>
      <c r="HZ774" s="41"/>
      <c r="IA774" s="41"/>
      <c r="IB774" s="41"/>
      <c r="IC774" s="41"/>
      <c r="ID774" s="41"/>
      <c r="IE774" s="41"/>
      <c r="IF774" s="41"/>
      <c r="IG774" s="41"/>
      <c r="IH774" s="41"/>
      <c r="II774" s="41"/>
      <c r="IJ774" s="41"/>
      <c r="IK774" s="41"/>
      <c r="IL774" s="41"/>
      <c r="IM774" s="41"/>
      <c r="IN774" s="41"/>
      <c r="IO774" s="41"/>
      <c r="IP774" s="41"/>
      <c r="IQ774" s="41"/>
      <c r="IR774" s="41"/>
      <c r="IS774" s="41"/>
      <c r="IT774" s="41"/>
      <c r="IU774" s="41"/>
      <c r="IV774" s="41"/>
    </row>
    <row r="775" spans="1:256" s="24" customFormat="1" ht="8.25">
      <c r="A775" s="177" t="s">
        <v>113</v>
      </c>
      <c r="B775" s="191"/>
      <c r="C775" s="191"/>
      <c r="D775" s="192"/>
      <c r="E775" s="169"/>
      <c r="F775" s="25"/>
      <c r="G775" s="25"/>
      <c r="H775" s="25">
        <v>2</v>
      </c>
      <c r="I775" s="25">
        <v>2</v>
      </c>
      <c r="J775" s="25">
        <v>2</v>
      </c>
      <c r="K775" s="25"/>
      <c r="L775" s="25">
        <v>1</v>
      </c>
      <c r="M775" s="25">
        <v>2</v>
      </c>
      <c r="N775" s="25">
        <v>1</v>
      </c>
      <c r="O775" s="25">
        <v>1</v>
      </c>
      <c r="P775" s="25">
        <v>1</v>
      </c>
      <c r="Q775" s="25">
        <v>1</v>
      </c>
      <c r="R775" s="25">
        <v>1</v>
      </c>
      <c r="S775" s="25">
        <v>1</v>
      </c>
      <c r="T775" s="25">
        <v>1</v>
      </c>
      <c r="U775" s="25">
        <v>1</v>
      </c>
      <c r="V775" s="25"/>
      <c r="W775" s="25"/>
      <c r="X775" s="25"/>
      <c r="Y775" s="25"/>
      <c r="Z775" s="25"/>
      <c r="AA775" s="25"/>
      <c r="AB775" s="25"/>
      <c r="AC775" s="25"/>
      <c r="AD775" s="25">
        <v>1</v>
      </c>
      <c r="AE775" s="25">
        <v>1</v>
      </c>
      <c r="AF775" s="25">
        <v>1</v>
      </c>
      <c r="AG775" s="25">
        <v>1</v>
      </c>
      <c r="AH775" s="25"/>
      <c r="AI775" s="25">
        <v>1</v>
      </c>
      <c r="AJ775" s="25"/>
      <c r="AK775" s="25">
        <v>1</v>
      </c>
      <c r="AL775" s="33"/>
      <c r="AM775" s="33"/>
      <c r="AN775" s="33"/>
      <c r="AO775" s="33"/>
      <c r="AP775" s="33"/>
      <c r="AQ775" s="33"/>
      <c r="AR775" s="33"/>
      <c r="AS775" s="33"/>
      <c r="AT775" s="33"/>
      <c r="AU775" s="33"/>
      <c r="AV775" s="33"/>
      <c r="AW775" s="33"/>
      <c r="AX775" s="33"/>
      <c r="AY775" s="33"/>
      <c r="AZ775" s="33"/>
      <c r="BA775" s="33"/>
      <c r="BB775" s="33"/>
      <c r="BC775" s="33"/>
      <c r="BD775" s="33"/>
      <c r="BE775" s="33"/>
      <c r="BF775" s="33"/>
      <c r="BG775" s="33"/>
      <c r="BH775" s="33"/>
      <c r="BI775" s="33"/>
      <c r="BJ775" s="33"/>
      <c r="BK775" s="33"/>
      <c r="BL775" s="33"/>
      <c r="BM775" s="33"/>
      <c r="BN775" s="33"/>
      <c r="BO775" s="33"/>
      <c r="BP775" s="33"/>
      <c r="BQ775" s="33"/>
      <c r="BR775" s="33"/>
      <c r="BS775" s="33"/>
      <c r="BT775" s="33"/>
      <c r="BU775" s="33"/>
      <c r="BV775" s="33"/>
      <c r="BW775" s="33"/>
      <c r="BX775" s="33"/>
      <c r="BY775" s="33"/>
      <c r="BZ775" s="33"/>
      <c r="CA775" s="33"/>
      <c r="CB775" s="33"/>
      <c r="CC775" s="33"/>
      <c r="CD775" s="33"/>
      <c r="CE775" s="33"/>
      <c r="CF775" s="33"/>
      <c r="CG775" s="33"/>
      <c r="CH775" s="33"/>
      <c r="CI775" s="33"/>
      <c r="CJ775" s="33"/>
      <c r="CK775" s="33"/>
      <c r="CL775" s="33"/>
      <c r="CM775" s="33"/>
      <c r="CN775" s="33"/>
      <c r="CO775" s="33"/>
      <c r="CP775" s="33"/>
      <c r="CQ775" s="33"/>
      <c r="CR775" s="33"/>
      <c r="CS775" s="33"/>
      <c r="CT775" s="33"/>
      <c r="CU775" s="33"/>
      <c r="CV775" s="33"/>
      <c r="CW775" s="33"/>
      <c r="CX775" s="33"/>
      <c r="CY775" s="33"/>
      <c r="CZ775" s="33"/>
      <c r="DA775" s="33"/>
      <c r="DB775" s="33"/>
      <c r="DC775" s="33"/>
      <c r="DD775" s="33"/>
      <c r="DE775" s="33"/>
      <c r="DF775" s="33"/>
      <c r="DG775" s="33"/>
      <c r="DH775" s="33"/>
      <c r="DI775" s="33"/>
      <c r="DJ775" s="33"/>
      <c r="DK775" s="33"/>
      <c r="DL775" s="33"/>
      <c r="DM775" s="33"/>
      <c r="DN775" s="33"/>
      <c r="DO775" s="33"/>
      <c r="DP775" s="33"/>
      <c r="DQ775" s="33"/>
      <c r="DR775" s="33"/>
      <c r="DS775" s="33"/>
      <c r="DT775" s="33"/>
      <c r="DU775" s="33"/>
      <c r="DV775" s="33"/>
      <c r="DW775" s="33"/>
      <c r="DX775" s="33"/>
      <c r="DY775" s="33"/>
      <c r="DZ775" s="33"/>
      <c r="EA775" s="33"/>
      <c r="EB775" s="33"/>
      <c r="EC775" s="33"/>
      <c r="ED775" s="33"/>
      <c r="EE775" s="33"/>
      <c r="EF775" s="33"/>
      <c r="EG775" s="33"/>
      <c r="EH775" s="33"/>
      <c r="EI775" s="33"/>
      <c r="EJ775" s="33"/>
      <c r="EK775" s="33"/>
      <c r="EL775" s="33"/>
      <c r="EM775" s="33"/>
      <c r="EN775" s="33"/>
      <c r="EO775" s="33"/>
      <c r="EP775" s="33"/>
      <c r="EQ775" s="33"/>
      <c r="ER775" s="33"/>
      <c r="ES775" s="33"/>
      <c r="ET775" s="33"/>
      <c r="EU775" s="33"/>
      <c r="EV775" s="33"/>
      <c r="EW775" s="33"/>
      <c r="EX775" s="33"/>
      <c r="EY775" s="33"/>
      <c r="EZ775" s="33"/>
      <c r="FA775" s="33"/>
      <c r="FB775" s="33"/>
      <c r="FC775" s="33"/>
      <c r="FD775" s="33"/>
      <c r="FE775" s="33"/>
      <c r="FF775" s="33"/>
      <c r="FG775" s="33"/>
      <c r="FH775" s="33"/>
      <c r="FI775" s="33"/>
      <c r="FJ775" s="33"/>
      <c r="FK775" s="33"/>
      <c r="FL775" s="33"/>
      <c r="FM775" s="33"/>
      <c r="FN775" s="33"/>
      <c r="FO775" s="33"/>
      <c r="FP775" s="33"/>
      <c r="FQ775" s="33"/>
      <c r="FR775" s="33"/>
      <c r="FS775" s="33"/>
      <c r="FT775" s="33"/>
      <c r="FU775" s="33"/>
      <c r="FV775" s="33"/>
      <c r="FW775" s="33"/>
      <c r="FX775" s="33"/>
      <c r="FY775" s="33"/>
      <c r="FZ775" s="33"/>
      <c r="GA775" s="33"/>
      <c r="GB775" s="33"/>
      <c r="GC775" s="33"/>
      <c r="GD775" s="33"/>
      <c r="GE775" s="33"/>
      <c r="GF775" s="33"/>
      <c r="GG775" s="33"/>
      <c r="GH775" s="33"/>
      <c r="GI775" s="33"/>
      <c r="GJ775" s="33"/>
      <c r="GK775" s="33"/>
      <c r="GL775" s="33"/>
      <c r="GM775" s="33"/>
      <c r="GN775" s="33"/>
      <c r="GO775" s="33"/>
      <c r="GP775" s="33"/>
      <c r="GQ775" s="33"/>
      <c r="GR775" s="33"/>
      <c r="GS775" s="33"/>
      <c r="GT775" s="33"/>
      <c r="GU775" s="33"/>
      <c r="GV775" s="33"/>
      <c r="GW775" s="33"/>
      <c r="GX775" s="33"/>
      <c r="GY775" s="33"/>
      <c r="GZ775" s="33"/>
      <c r="HA775" s="33"/>
      <c r="HB775" s="33"/>
      <c r="HC775" s="33"/>
      <c r="HD775" s="33"/>
      <c r="HE775" s="33"/>
      <c r="HF775" s="33"/>
      <c r="HG775" s="33"/>
      <c r="HH775" s="33"/>
      <c r="HI775" s="33"/>
      <c r="HJ775" s="33"/>
      <c r="HK775" s="33"/>
      <c r="HL775" s="33"/>
      <c r="HM775" s="33"/>
      <c r="HN775" s="33"/>
      <c r="HO775" s="33"/>
      <c r="HP775" s="33"/>
      <c r="HQ775" s="33"/>
      <c r="HR775" s="33"/>
      <c r="HS775" s="33"/>
      <c r="HT775" s="33"/>
      <c r="HU775" s="33"/>
      <c r="HV775" s="33"/>
      <c r="HW775" s="33"/>
      <c r="HX775" s="33"/>
      <c r="HY775" s="33"/>
      <c r="HZ775" s="33"/>
      <c r="IA775" s="33"/>
      <c r="IB775" s="33"/>
      <c r="IC775" s="33"/>
      <c r="ID775" s="33"/>
      <c r="IE775" s="33"/>
      <c r="IF775" s="33"/>
      <c r="IG775" s="33"/>
      <c r="IH775" s="33"/>
      <c r="II775" s="33"/>
      <c r="IJ775" s="33"/>
      <c r="IK775" s="33"/>
      <c r="IL775" s="33"/>
      <c r="IM775" s="33"/>
      <c r="IN775" s="33"/>
      <c r="IO775" s="33"/>
      <c r="IP775" s="33"/>
      <c r="IQ775" s="33"/>
      <c r="IR775" s="33"/>
      <c r="IS775" s="33"/>
      <c r="IT775" s="33"/>
      <c r="IU775" s="33"/>
      <c r="IV775" s="33"/>
    </row>
    <row r="776" spans="1:256" s="70" customFormat="1" ht="67.5">
      <c r="A776" s="178" t="s">
        <v>1610</v>
      </c>
      <c r="B776" s="163" t="s">
        <v>1608</v>
      </c>
      <c r="C776" s="174" t="s">
        <v>1611</v>
      </c>
      <c r="D776" s="179" t="s">
        <v>2115</v>
      </c>
      <c r="E776" s="174" t="s">
        <v>1612</v>
      </c>
      <c r="F776" s="74">
        <v>0.32</v>
      </c>
      <c r="G776" s="73" t="s">
        <v>2114</v>
      </c>
      <c r="H776" s="75">
        <v>83.314999999999998</v>
      </c>
      <c r="I776" s="75">
        <v>11.644574215033305</v>
      </c>
      <c r="J776" s="75">
        <v>1.5449999999999999</v>
      </c>
      <c r="K776" s="71">
        <v>0</v>
      </c>
      <c r="L776" s="71">
        <v>0</v>
      </c>
      <c r="M776" s="75">
        <v>0.92300000000000004</v>
      </c>
      <c r="N776" s="73">
        <v>30.956945765937217</v>
      </c>
      <c r="O776" s="75">
        <v>1.2859039010466227</v>
      </c>
      <c r="P776" s="73">
        <v>15.081588962892488</v>
      </c>
      <c r="Q776" s="73">
        <v>157.16603235014279</v>
      </c>
      <c r="R776" s="73">
        <v>36.513320647002864</v>
      </c>
      <c r="S776" s="73">
        <v>477.05447193149399</v>
      </c>
      <c r="T776" s="74">
        <v>0.40482159847764049</v>
      </c>
      <c r="U776" s="74">
        <v>4.2069695528068517E-2</v>
      </c>
      <c r="V776" s="73">
        <v>144.84375</v>
      </c>
      <c r="W776" s="73">
        <v>144.84375</v>
      </c>
      <c r="X776" s="73">
        <v>0</v>
      </c>
      <c r="Y776" s="73">
        <v>0</v>
      </c>
      <c r="Z776" s="73">
        <v>0</v>
      </c>
      <c r="AA776" s="73">
        <v>0</v>
      </c>
      <c r="AB776" s="74"/>
      <c r="AC776" s="74" t="s">
        <v>2113</v>
      </c>
      <c r="AD776" s="74">
        <v>1.1906517602283543E-2</v>
      </c>
      <c r="AE776" s="74">
        <v>3.1750713606089449E-2</v>
      </c>
      <c r="AF776" s="75">
        <v>5.8312356998254824</v>
      </c>
      <c r="AG776" s="75">
        <v>1.3976963350785347</v>
      </c>
      <c r="AH776" s="75">
        <v>4.1720333333333333</v>
      </c>
      <c r="AI776" s="74">
        <v>7.9376784015223623E-3</v>
      </c>
      <c r="AJ776" s="73">
        <v>3.968839200761181</v>
      </c>
      <c r="AK776" s="71" t="s">
        <v>120</v>
      </c>
    </row>
    <row r="777" spans="1:256" s="79" customFormat="1" ht="8.25">
      <c r="A777" s="197" t="s">
        <v>112</v>
      </c>
      <c r="B777" s="193"/>
      <c r="C777" s="193"/>
      <c r="D777" s="194"/>
      <c r="E777" s="193"/>
      <c r="F777" s="78"/>
      <c r="G777" s="77"/>
      <c r="H777" s="82" t="s">
        <v>2112</v>
      </c>
      <c r="I777" s="82"/>
      <c r="J777" s="82" t="s">
        <v>2111</v>
      </c>
      <c r="K777" s="80"/>
      <c r="L777" s="80"/>
      <c r="M777" s="82" t="s">
        <v>2110</v>
      </c>
      <c r="N777" s="77"/>
      <c r="O777" s="82"/>
      <c r="P777" s="77"/>
      <c r="Q777" s="77"/>
      <c r="R777" s="77"/>
      <c r="S777" s="77"/>
      <c r="T777" s="78"/>
      <c r="U777" s="78"/>
      <c r="V777" s="77"/>
      <c r="W777" s="77"/>
      <c r="X777" s="77"/>
      <c r="Y777" s="77"/>
      <c r="Z777" s="77"/>
      <c r="AA777" s="77"/>
      <c r="AB777" s="78"/>
      <c r="AC777" s="78"/>
      <c r="AD777" s="78"/>
      <c r="AE777" s="78"/>
      <c r="AF777" s="82"/>
      <c r="AG777" s="82"/>
      <c r="AH777" s="82"/>
      <c r="AI777" s="81"/>
      <c r="AJ777" s="77"/>
      <c r="AK777" s="80"/>
    </row>
    <row r="778" spans="1:256" s="76" customFormat="1" ht="8.25">
      <c r="A778" s="198" t="s">
        <v>113</v>
      </c>
      <c r="B778" s="195"/>
      <c r="C778" s="195"/>
      <c r="D778" s="196"/>
      <c r="E778" s="195"/>
      <c r="F778" s="78"/>
      <c r="G778" s="77"/>
      <c r="H778" s="77">
        <v>2</v>
      </c>
      <c r="I778" s="77">
        <v>1</v>
      </c>
      <c r="J778" s="77">
        <v>2</v>
      </c>
      <c r="K778" s="77"/>
      <c r="L778" s="77">
        <v>1</v>
      </c>
      <c r="M778" s="77">
        <v>2</v>
      </c>
      <c r="N778" s="77">
        <v>1</v>
      </c>
      <c r="O778" s="77">
        <v>1</v>
      </c>
      <c r="P778" s="77">
        <v>1</v>
      </c>
      <c r="Q778" s="77">
        <v>1</v>
      </c>
      <c r="R778" s="77">
        <v>1</v>
      </c>
      <c r="S778" s="77">
        <v>1</v>
      </c>
      <c r="T778" s="77">
        <v>1</v>
      </c>
      <c r="U778" s="77">
        <v>1</v>
      </c>
      <c r="V778" s="77"/>
      <c r="W778" s="77">
        <v>1</v>
      </c>
      <c r="X778" s="77"/>
      <c r="Y778" s="77">
        <v>1</v>
      </c>
      <c r="Z778" s="77">
        <v>1</v>
      </c>
      <c r="AA778" s="77">
        <v>1</v>
      </c>
      <c r="AB778" s="77"/>
      <c r="AC778" s="77">
        <v>1</v>
      </c>
      <c r="AD778" s="77">
        <v>1</v>
      </c>
      <c r="AE778" s="77">
        <v>1</v>
      </c>
      <c r="AF778" s="77"/>
      <c r="AG778" s="77">
        <v>1</v>
      </c>
      <c r="AH778" s="77">
        <v>1</v>
      </c>
      <c r="AI778" s="77">
        <v>1</v>
      </c>
      <c r="AJ778" s="77">
        <v>1</v>
      </c>
      <c r="AK778" s="77">
        <v>1</v>
      </c>
    </row>
    <row r="779" spans="1:256" s="83" customFormat="1" ht="22.5">
      <c r="A779" s="175" t="s">
        <v>1437</v>
      </c>
      <c r="B779" s="188" t="s">
        <v>1435</v>
      </c>
      <c r="C779" s="173" t="s">
        <v>1438</v>
      </c>
      <c r="D779" s="186" t="s">
        <v>1436</v>
      </c>
      <c r="E779" s="173" t="s">
        <v>1439</v>
      </c>
      <c r="F779" s="86">
        <v>0.44</v>
      </c>
      <c r="G779" s="85" t="s">
        <v>2109</v>
      </c>
      <c r="H779" s="88">
        <v>70.84</v>
      </c>
      <c r="I779" s="88">
        <v>15.896000000000001</v>
      </c>
      <c r="J779" s="88">
        <v>10.962999999999999</v>
      </c>
      <c r="K779" s="84">
        <v>0</v>
      </c>
      <c r="L779" s="84">
        <v>0</v>
      </c>
      <c r="M779" s="88">
        <v>0.96599999999999997</v>
      </c>
      <c r="N779" s="85">
        <v>14.372</v>
      </c>
      <c r="O779" s="88">
        <v>0.14844929607454813</v>
      </c>
      <c r="P779" s="85">
        <v>28.931999999999999</v>
      </c>
      <c r="Q779" s="85">
        <v>130</v>
      </c>
      <c r="R779" s="85">
        <v>169</v>
      </c>
      <c r="S779" s="85">
        <v>45.856000000000002</v>
      </c>
      <c r="T779" s="86">
        <v>1.8497419890881435</v>
      </c>
      <c r="U779" s="86">
        <v>6.5797810712768301E-2</v>
      </c>
      <c r="V779" s="85">
        <v>5.1429999999999998</v>
      </c>
      <c r="W779" s="85">
        <v>5.1429999999999998</v>
      </c>
      <c r="X779" s="85" t="s">
        <v>120</v>
      </c>
      <c r="Y779" s="85"/>
      <c r="Z779" s="85"/>
      <c r="AA779" s="85">
        <v>0</v>
      </c>
      <c r="AB779" s="86"/>
      <c r="AC779" s="86"/>
      <c r="AD779" s="86">
        <v>0.151</v>
      </c>
      <c r="AE779" s="86">
        <v>5.6000000000000001E-2</v>
      </c>
      <c r="AF779" s="88">
        <v>4.4945199999999996</v>
      </c>
      <c r="AG779" s="88">
        <v>0.6</v>
      </c>
      <c r="AH779" s="88">
        <v>3.89452</v>
      </c>
      <c r="AI779" s="87">
        <v>0.106859</v>
      </c>
      <c r="AJ779" s="85"/>
      <c r="AK779" s="84" t="s">
        <v>120</v>
      </c>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0"/>
      <c r="DD779" s="70"/>
      <c r="DE779" s="70"/>
      <c r="DF779" s="70"/>
      <c r="DG779" s="70"/>
      <c r="DH779" s="70"/>
      <c r="DI779" s="70"/>
      <c r="DJ779" s="70"/>
      <c r="DK779" s="70"/>
      <c r="DL779" s="70"/>
      <c r="DM779" s="70"/>
      <c r="DN779" s="70"/>
      <c r="DO779" s="70"/>
      <c r="DP779" s="70"/>
      <c r="DQ779" s="70"/>
      <c r="DR779" s="70"/>
      <c r="DS779" s="70"/>
      <c r="DT779" s="70"/>
      <c r="DU779" s="70"/>
      <c r="DV779" s="70"/>
      <c r="DW779" s="70"/>
      <c r="DX779" s="70"/>
      <c r="DY779" s="70"/>
      <c r="DZ779" s="70"/>
      <c r="EA779" s="70"/>
      <c r="EB779" s="70"/>
      <c r="EC779" s="70"/>
      <c r="ED779" s="70"/>
      <c r="EE779" s="70"/>
      <c r="EF779" s="70"/>
      <c r="EG779" s="70"/>
      <c r="EH779" s="70"/>
      <c r="EI779" s="70"/>
      <c r="EJ779" s="70"/>
      <c r="EK779" s="70"/>
      <c r="EL779" s="70"/>
      <c r="EM779" s="70"/>
      <c r="EN779" s="70"/>
      <c r="EO779" s="70"/>
      <c r="EP779" s="70"/>
      <c r="EQ779" s="70"/>
      <c r="ER779" s="70"/>
      <c r="ES779" s="70"/>
      <c r="ET779" s="70"/>
      <c r="EU779" s="70"/>
      <c r="EV779" s="70"/>
      <c r="EW779" s="70"/>
      <c r="EX779" s="70"/>
      <c r="EY779" s="70"/>
      <c r="EZ779" s="70"/>
      <c r="FA779" s="70"/>
      <c r="FB779" s="70"/>
      <c r="FC779" s="70"/>
      <c r="FD779" s="70"/>
      <c r="FE779" s="70"/>
      <c r="FF779" s="70"/>
      <c r="FG779" s="70"/>
      <c r="FH779" s="70"/>
      <c r="FI779" s="70"/>
      <c r="FJ779" s="70"/>
      <c r="FK779" s="70"/>
      <c r="FL779" s="70"/>
      <c r="FM779" s="70"/>
      <c r="FN779" s="70"/>
      <c r="FO779" s="70"/>
      <c r="FP779" s="70"/>
      <c r="FQ779" s="70"/>
      <c r="FR779" s="70"/>
      <c r="FS779" s="70"/>
      <c r="FT779" s="70"/>
      <c r="FU779" s="70"/>
      <c r="FV779" s="70"/>
      <c r="FW779" s="70"/>
      <c r="FX779" s="70"/>
      <c r="FY779" s="70"/>
      <c r="FZ779" s="70"/>
      <c r="GA779" s="70"/>
      <c r="GB779" s="70"/>
      <c r="GC779" s="70"/>
      <c r="GD779" s="70"/>
      <c r="GE779" s="70"/>
      <c r="GF779" s="70"/>
      <c r="GG779" s="70"/>
      <c r="GH779" s="70"/>
      <c r="GI779" s="70"/>
      <c r="GJ779" s="70"/>
      <c r="GK779" s="70"/>
      <c r="GL779" s="70"/>
      <c r="GM779" s="70"/>
      <c r="GN779" s="70"/>
      <c r="GO779" s="70"/>
      <c r="GP779" s="70"/>
      <c r="GQ779" s="70"/>
      <c r="GR779" s="70"/>
      <c r="GS779" s="70"/>
      <c r="GT779" s="70"/>
      <c r="GU779" s="70"/>
      <c r="GV779" s="70"/>
      <c r="GW779" s="70"/>
      <c r="GX779" s="70"/>
      <c r="GY779" s="70"/>
      <c r="GZ779" s="70"/>
      <c r="HA779" s="70"/>
      <c r="HB779" s="70"/>
      <c r="HC779" s="70"/>
      <c r="HD779" s="70"/>
      <c r="HE779" s="70"/>
      <c r="HF779" s="70"/>
      <c r="HG779" s="70"/>
      <c r="HH779" s="70"/>
      <c r="HI779" s="70"/>
      <c r="HJ779" s="70"/>
      <c r="HK779" s="70"/>
      <c r="HL779" s="70"/>
      <c r="HM779" s="70"/>
      <c r="HN779" s="70"/>
      <c r="HO779" s="70"/>
      <c r="HP779" s="70"/>
      <c r="HQ779" s="70"/>
      <c r="HR779" s="70"/>
      <c r="HS779" s="70"/>
      <c r="HT779" s="70"/>
      <c r="HU779" s="70"/>
      <c r="HV779" s="70"/>
      <c r="HW779" s="70"/>
      <c r="HX779" s="70"/>
      <c r="HY779" s="70"/>
      <c r="HZ779" s="70"/>
      <c r="IA779" s="70"/>
      <c r="IB779" s="70"/>
      <c r="IC779" s="70"/>
      <c r="ID779" s="70"/>
      <c r="IE779" s="70"/>
      <c r="IF779" s="70"/>
      <c r="IG779" s="70"/>
      <c r="IH779" s="70"/>
      <c r="II779" s="70"/>
      <c r="IJ779" s="70"/>
      <c r="IK779" s="70"/>
      <c r="IL779" s="70"/>
      <c r="IM779" s="70"/>
      <c r="IN779" s="70"/>
      <c r="IO779" s="70"/>
      <c r="IP779" s="70"/>
      <c r="IQ779" s="70"/>
      <c r="IR779" s="70"/>
      <c r="IS779" s="70"/>
      <c r="IT779" s="70"/>
      <c r="IU779" s="70"/>
      <c r="IV779" s="70"/>
    </row>
    <row r="780" spans="1:256" s="35" customFormat="1" ht="8.25">
      <c r="A780" s="176" t="s">
        <v>112</v>
      </c>
      <c r="B780" s="189"/>
      <c r="C780" s="189"/>
      <c r="D780" s="190"/>
      <c r="E780" s="172"/>
      <c r="F780" s="39"/>
      <c r="G780" s="25"/>
      <c r="H780" s="40"/>
      <c r="I780" s="40"/>
      <c r="J780" s="40"/>
      <c r="K780" s="40"/>
      <c r="L780" s="40"/>
      <c r="M780" s="40"/>
      <c r="N780" s="25"/>
      <c r="O780" s="40"/>
      <c r="P780" s="25"/>
      <c r="Q780" s="25"/>
      <c r="R780" s="25"/>
      <c r="S780" s="25"/>
      <c r="T780" s="39"/>
      <c r="U780" s="39"/>
      <c r="V780" s="25"/>
      <c r="W780" s="25"/>
      <c r="X780" s="25"/>
      <c r="Y780" s="25"/>
      <c r="Z780" s="25"/>
      <c r="AA780" s="25"/>
      <c r="AB780" s="25"/>
      <c r="AC780" s="39"/>
      <c r="AD780" s="39"/>
      <c r="AE780" s="39"/>
      <c r="AF780" s="39"/>
      <c r="AG780" s="39"/>
      <c r="AH780" s="39"/>
      <c r="AI780" s="38"/>
      <c r="AJ780" s="25"/>
      <c r="AK780" s="40"/>
      <c r="AL780" s="41"/>
      <c r="AM780" s="41"/>
      <c r="AN780" s="41"/>
      <c r="AO780" s="41"/>
      <c r="AP780" s="41"/>
      <c r="AQ780" s="41"/>
      <c r="AR780" s="41"/>
      <c r="AS780" s="41"/>
      <c r="AT780" s="41"/>
      <c r="AU780" s="41"/>
      <c r="AV780" s="41"/>
      <c r="AW780" s="41"/>
      <c r="AX780" s="41"/>
      <c r="AY780" s="41"/>
      <c r="AZ780" s="41"/>
      <c r="BA780" s="41"/>
      <c r="BB780" s="41"/>
      <c r="BC780" s="41"/>
      <c r="BD780" s="41"/>
      <c r="BE780" s="41"/>
      <c r="BF780" s="41"/>
      <c r="BG780" s="41"/>
      <c r="BH780" s="41"/>
      <c r="BI780" s="41"/>
      <c r="BJ780" s="41"/>
      <c r="BK780" s="41"/>
      <c r="BL780" s="41"/>
      <c r="BM780" s="41"/>
      <c r="BN780" s="41"/>
      <c r="BO780" s="41"/>
      <c r="BP780" s="41"/>
      <c r="BQ780" s="41"/>
      <c r="BR780" s="41"/>
      <c r="BS780" s="41"/>
      <c r="BT780" s="41"/>
      <c r="BU780" s="41"/>
      <c r="BV780" s="41"/>
      <c r="BW780" s="41"/>
      <c r="BX780" s="41"/>
      <c r="BY780" s="41"/>
      <c r="BZ780" s="41"/>
      <c r="CA780" s="41"/>
      <c r="CB780" s="41"/>
      <c r="CC780" s="41"/>
      <c r="CD780" s="41"/>
      <c r="CE780" s="41"/>
      <c r="CF780" s="41"/>
      <c r="CG780" s="41"/>
      <c r="CH780" s="41"/>
      <c r="CI780" s="41"/>
      <c r="CJ780" s="41"/>
      <c r="CK780" s="41"/>
      <c r="CL780" s="41"/>
      <c r="CM780" s="41"/>
      <c r="CN780" s="41"/>
      <c r="CO780" s="41"/>
      <c r="CP780" s="41"/>
      <c r="CQ780" s="41"/>
      <c r="CR780" s="41"/>
      <c r="CS780" s="41"/>
      <c r="CT780" s="41"/>
      <c r="CU780" s="41"/>
      <c r="CV780" s="41"/>
      <c r="CW780" s="41"/>
      <c r="CX780" s="41"/>
      <c r="CY780" s="41"/>
      <c r="CZ780" s="41"/>
      <c r="DA780" s="41"/>
      <c r="DB780" s="41"/>
      <c r="DC780" s="41"/>
      <c r="DD780" s="41"/>
      <c r="DE780" s="41"/>
      <c r="DF780" s="41"/>
      <c r="DG780" s="41"/>
      <c r="DH780" s="41"/>
      <c r="DI780" s="41"/>
      <c r="DJ780" s="41"/>
      <c r="DK780" s="41"/>
      <c r="DL780" s="41"/>
      <c r="DM780" s="41"/>
      <c r="DN780" s="41"/>
      <c r="DO780" s="41"/>
      <c r="DP780" s="41"/>
      <c r="DQ780" s="41"/>
      <c r="DR780" s="41"/>
      <c r="DS780" s="41"/>
      <c r="DT780" s="41"/>
      <c r="DU780" s="41"/>
      <c r="DV780" s="41"/>
      <c r="DW780" s="41"/>
      <c r="DX780" s="41"/>
      <c r="DY780" s="41"/>
      <c r="DZ780" s="41"/>
      <c r="EA780" s="41"/>
      <c r="EB780" s="41"/>
      <c r="EC780" s="41"/>
      <c r="ED780" s="41"/>
      <c r="EE780" s="41"/>
      <c r="EF780" s="41"/>
      <c r="EG780" s="41"/>
      <c r="EH780" s="41"/>
      <c r="EI780" s="41"/>
      <c r="EJ780" s="41"/>
      <c r="EK780" s="41"/>
      <c r="EL780" s="41"/>
      <c r="EM780" s="41"/>
      <c r="EN780" s="41"/>
      <c r="EO780" s="41"/>
      <c r="EP780" s="41"/>
      <c r="EQ780" s="41"/>
      <c r="ER780" s="41"/>
      <c r="ES780" s="41"/>
      <c r="ET780" s="41"/>
      <c r="EU780" s="41"/>
      <c r="EV780" s="41"/>
      <c r="EW780" s="41"/>
      <c r="EX780" s="41"/>
      <c r="EY780" s="41"/>
      <c r="EZ780" s="41"/>
      <c r="FA780" s="41"/>
      <c r="FB780" s="41"/>
      <c r="FC780" s="41"/>
      <c r="FD780" s="41"/>
      <c r="FE780" s="41"/>
      <c r="FF780" s="41"/>
      <c r="FG780" s="41"/>
      <c r="FH780" s="41"/>
      <c r="FI780" s="41"/>
      <c r="FJ780" s="41"/>
      <c r="FK780" s="41"/>
      <c r="FL780" s="41"/>
      <c r="FM780" s="41"/>
      <c r="FN780" s="41"/>
      <c r="FO780" s="41"/>
      <c r="FP780" s="41"/>
      <c r="FQ780" s="41"/>
      <c r="FR780" s="41"/>
      <c r="FS780" s="41"/>
      <c r="FT780" s="41"/>
      <c r="FU780" s="41"/>
      <c r="FV780" s="41"/>
      <c r="FW780" s="41"/>
      <c r="FX780" s="41"/>
      <c r="FY780" s="41"/>
      <c r="FZ780" s="41"/>
      <c r="GA780" s="41"/>
      <c r="GB780" s="41"/>
      <c r="GC780" s="41"/>
      <c r="GD780" s="41"/>
      <c r="GE780" s="41"/>
      <c r="GF780" s="41"/>
      <c r="GG780" s="41"/>
      <c r="GH780" s="41"/>
      <c r="GI780" s="41"/>
      <c r="GJ780" s="41"/>
      <c r="GK780" s="41"/>
      <c r="GL780" s="41"/>
      <c r="GM780" s="41"/>
      <c r="GN780" s="41"/>
      <c r="GO780" s="41"/>
      <c r="GP780" s="41"/>
      <c r="GQ780" s="41"/>
      <c r="GR780" s="41"/>
      <c r="GS780" s="41"/>
      <c r="GT780" s="41"/>
      <c r="GU780" s="41"/>
      <c r="GV780" s="41"/>
      <c r="GW780" s="41"/>
      <c r="GX780" s="41"/>
      <c r="GY780" s="41"/>
      <c r="GZ780" s="41"/>
      <c r="HA780" s="41"/>
      <c r="HB780" s="41"/>
      <c r="HC780" s="41"/>
      <c r="HD780" s="41"/>
      <c r="HE780" s="41"/>
      <c r="HF780" s="41"/>
      <c r="HG780" s="41"/>
      <c r="HH780" s="41"/>
      <c r="HI780" s="41"/>
      <c r="HJ780" s="41"/>
      <c r="HK780" s="41"/>
      <c r="HL780" s="41"/>
      <c r="HM780" s="41"/>
      <c r="HN780" s="41"/>
      <c r="HO780" s="41"/>
      <c r="HP780" s="41"/>
      <c r="HQ780" s="41"/>
      <c r="HR780" s="41"/>
      <c r="HS780" s="41"/>
      <c r="HT780" s="41"/>
      <c r="HU780" s="41"/>
      <c r="HV780" s="41"/>
      <c r="HW780" s="41"/>
      <c r="HX780" s="41"/>
      <c r="HY780" s="41"/>
      <c r="HZ780" s="41"/>
      <c r="IA780" s="41"/>
      <c r="IB780" s="41"/>
      <c r="IC780" s="41"/>
      <c r="ID780" s="41"/>
      <c r="IE780" s="41"/>
      <c r="IF780" s="41"/>
      <c r="IG780" s="41"/>
      <c r="IH780" s="41"/>
      <c r="II780" s="41"/>
      <c r="IJ780" s="41"/>
      <c r="IK780" s="41"/>
      <c r="IL780" s="41"/>
      <c r="IM780" s="41"/>
      <c r="IN780" s="41"/>
      <c r="IO780" s="41"/>
      <c r="IP780" s="41"/>
      <c r="IQ780" s="41"/>
      <c r="IR780" s="41"/>
      <c r="IS780" s="41"/>
      <c r="IT780" s="41"/>
      <c r="IU780" s="41"/>
      <c r="IV780" s="41"/>
    </row>
    <row r="781" spans="1:256" s="24" customFormat="1" ht="8.25">
      <c r="A781" s="177" t="s">
        <v>113</v>
      </c>
      <c r="B781" s="191"/>
      <c r="C781" s="191"/>
      <c r="D781" s="192"/>
      <c r="E781" s="169"/>
      <c r="F781" s="25"/>
      <c r="G781" s="25"/>
      <c r="H781" s="25">
        <v>1</v>
      </c>
      <c r="I781" s="25">
        <v>1</v>
      </c>
      <c r="J781" s="25">
        <v>1</v>
      </c>
      <c r="K781" s="25"/>
      <c r="L781" s="25">
        <v>1</v>
      </c>
      <c r="M781" s="25">
        <v>1</v>
      </c>
      <c r="N781" s="25">
        <v>1</v>
      </c>
      <c r="O781" s="25">
        <v>1</v>
      </c>
      <c r="P781" s="25">
        <v>1</v>
      </c>
      <c r="Q781" s="25">
        <v>1</v>
      </c>
      <c r="R781" s="25">
        <v>1</v>
      </c>
      <c r="S781" s="25">
        <v>1</v>
      </c>
      <c r="T781" s="25">
        <v>1</v>
      </c>
      <c r="U781" s="25">
        <v>1</v>
      </c>
      <c r="V781" s="25"/>
      <c r="W781" s="25">
        <v>1</v>
      </c>
      <c r="X781" s="25">
        <v>1</v>
      </c>
      <c r="Y781" s="25"/>
      <c r="Z781" s="25"/>
      <c r="AA781" s="25">
        <v>1</v>
      </c>
      <c r="AB781" s="25"/>
      <c r="AC781" s="25"/>
      <c r="AD781" s="25">
        <v>1</v>
      </c>
      <c r="AE781" s="25">
        <v>1</v>
      </c>
      <c r="AF781" s="25"/>
      <c r="AG781" s="25">
        <v>1</v>
      </c>
      <c r="AH781" s="25">
        <v>1</v>
      </c>
      <c r="AI781" s="25">
        <v>1</v>
      </c>
      <c r="AJ781" s="25"/>
      <c r="AK781" s="25">
        <v>1</v>
      </c>
      <c r="AL781" s="33"/>
      <c r="AM781" s="33"/>
      <c r="AN781" s="33"/>
      <c r="AO781" s="33"/>
      <c r="AP781" s="33"/>
      <c r="AQ781" s="33"/>
      <c r="AR781" s="33"/>
      <c r="AS781" s="33"/>
      <c r="AT781" s="33"/>
      <c r="AU781" s="33"/>
      <c r="AV781" s="33"/>
      <c r="AW781" s="33"/>
      <c r="AX781" s="33"/>
      <c r="AY781" s="33"/>
      <c r="AZ781" s="33"/>
      <c r="BA781" s="33"/>
      <c r="BB781" s="33"/>
      <c r="BC781" s="33"/>
      <c r="BD781" s="33"/>
      <c r="BE781" s="33"/>
      <c r="BF781" s="33"/>
      <c r="BG781" s="33"/>
      <c r="BH781" s="33"/>
      <c r="BI781" s="33"/>
      <c r="BJ781" s="33"/>
      <c r="BK781" s="33"/>
      <c r="BL781" s="33"/>
      <c r="BM781" s="33"/>
      <c r="BN781" s="33"/>
      <c r="BO781" s="33"/>
      <c r="BP781" s="33"/>
      <c r="BQ781" s="33"/>
      <c r="BR781" s="33"/>
      <c r="BS781" s="33"/>
      <c r="BT781" s="33"/>
      <c r="BU781" s="33"/>
      <c r="BV781" s="33"/>
      <c r="BW781" s="33"/>
      <c r="BX781" s="33"/>
      <c r="BY781" s="33"/>
      <c r="BZ781" s="33"/>
      <c r="CA781" s="33"/>
      <c r="CB781" s="33"/>
      <c r="CC781" s="33"/>
      <c r="CD781" s="33"/>
      <c r="CE781" s="33"/>
      <c r="CF781" s="33"/>
      <c r="CG781" s="33"/>
      <c r="CH781" s="33"/>
      <c r="CI781" s="33"/>
      <c r="CJ781" s="33"/>
      <c r="CK781" s="33"/>
      <c r="CL781" s="33"/>
      <c r="CM781" s="33"/>
      <c r="CN781" s="33"/>
      <c r="CO781" s="33"/>
      <c r="CP781" s="33"/>
      <c r="CQ781" s="33"/>
      <c r="CR781" s="33"/>
      <c r="CS781" s="33"/>
      <c r="CT781" s="33"/>
      <c r="CU781" s="33"/>
      <c r="CV781" s="33"/>
      <c r="CW781" s="33"/>
      <c r="CX781" s="33"/>
      <c r="CY781" s="33"/>
      <c r="CZ781" s="33"/>
      <c r="DA781" s="33"/>
      <c r="DB781" s="33"/>
      <c r="DC781" s="33"/>
      <c r="DD781" s="33"/>
      <c r="DE781" s="33"/>
      <c r="DF781" s="33"/>
      <c r="DG781" s="33"/>
      <c r="DH781" s="33"/>
      <c r="DI781" s="33"/>
      <c r="DJ781" s="33"/>
      <c r="DK781" s="33"/>
      <c r="DL781" s="33"/>
      <c r="DM781" s="33"/>
      <c r="DN781" s="33"/>
      <c r="DO781" s="33"/>
      <c r="DP781" s="33"/>
      <c r="DQ781" s="33"/>
      <c r="DR781" s="33"/>
      <c r="DS781" s="33"/>
      <c r="DT781" s="33"/>
      <c r="DU781" s="33"/>
      <c r="DV781" s="33"/>
      <c r="DW781" s="33"/>
      <c r="DX781" s="33"/>
      <c r="DY781" s="33"/>
      <c r="DZ781" s="33"/>
      <c r="EA781" s="33"/>
      <c r="EB781" s="33"/>
      <c r="EC781" s="33"/>
      <c r="ED781" s="33"/>
      <c r="EE781" s="33"/>
      <c r="EF781" s="33"/>
      <c r="EG781" s="33"/>
      <c r="EH781" s="33"/>
      <c r="EI781" s="33"/>
      <c r="EJ781" s="33"/>
      <c r="EK781" s="33"/>
      <c r="EL781" s="33"/>
      <c r="EM781" s="33"/>
      <c r="EN781" s="33"/>
      <c r="EO781" s="33"/>
      <c r="EP781" s="33"/>
      <c r="EQ781" s="33"/>
      <c r="ER781" s="33"/>
      <c r="ES781" s="33"/>
      <c r="ET781" s="33"/>
      <c r="EU781" s="33"/>
      <c r="EV781" s="33"/>
      <c r="EW781" s="33"/>
      <c r="EX781" s="33"/>
      <c r="EY781" s="33"/>
      <c r="EZ781" s="33"/>
      <c r="FA781" s="33"/>
      <c r="FB781" s="33"/>
      <c r="FC781" s="33"/>
      <c r="FD781" s="33"/>
      <c r="FE781" s="33"/>
      <c r="FF781" s="33"/>
      <c r="FG781" s="33"/>
      <c r="FH781" s="33"/>
      <c r="FI781" s="33"/>
      <c r="FJ781" s="33"/>
      <c r="FK781" s="33"/>
      <c r="FL781" s="33"/>
      <c r="FM781" s="33"/>
      <c r="FN781" s="33"/>
      <c r="FO781" s="33"/>
      <c r="FP781" s="33"/>
      <c r="FQ781" s="33"/>
      <c r="FR781" s="33"/>
      <c r="FS781" s="33"/>
      <c r="FT781" s="33"/>
      <c r="FU781" s="33"/>
      <c r="FV781" s="33"/>
      <c r="FW781" s="33"/>
      <c r="FX781" s="33"/>
      <c r="FY781" s="33"/>
      <c r="FZ781" s="33"/>
      <c r="GA781" s="33"/>
      <c r="GB781" s="33"/>
      <c r="GC781" s="33"/>
      <c r="GD781" s="33"/>
      <c r="GE781" s="33"/>
      <c r="GF781" s="33"/>
      <c r="GG781" s="33"/>
      <c r="GH781" s="33"/>
      <c r="GI781" s="33"/>
      <c r="GJ781" s="33"/>
      <c r="GK781" s="33"/>
      <c r="GL781" s="33"/>
      <c r="GM781" s="33"/>
      <c r="GN781" s="33"/>
      <c r="GO781" s="33"/>
      <c r="GP781" s="33"/>
      <c r="GQ781" s="33"/>
      <c r="GR781" s="33"/>
      <c r="GS781" s="33"/>
      <c r="GT781" s="33"/>
      <c r="GU781" s="33"/>
      <c r="GV781" s="33"/>
      <c r="GW781" s="33"/>
      <c r="GX781" s="33"/>
      <c r="GY781" s="33"/>
      <c r="GZ781" s="33"/>
      <c r="HA781" s="33"/>
      <c r="HB781" s="33"/>
      <c r="HC781" s="33"/>
      <c r="HD781" s="33"/>
      <c r="HE781" s="33"/>
      <c r="HF781" s="33"/>
      <c r="HG781" s="33"/>
      <c r="HH781" s="33"/>
      <c r="HI781" s="33"/>
      <c r="HJ781" s="33"/>
      <c r="HK781" s="33"/>
      <c r="HL781" s="33"/>
      <c r="HM781" s="33"/>
      <c r="HN781" s="33"/>
      <c r="HO781" s="33"/>
      <c r="HP781" s="33"/>
      <c r="HQ781" s="33"/>
      <c r="HR781" s="33"/>
      <c r="HS781" s="33"/>
      <c r="HT781" s="33"/>
      <c r="HU781" s="33"/>
      <c r="HV781" s="33"/>
      <c r="HW781" s="33"/>
      <c r="HX781" s="33"/>
      <c r="HY781" s="33"/>
      <c r="HZ781" s="33"/>
      <c r="IA781" s="33"/>
      <c r="IB781" s="33"/>
      <c r="IC781" s="33"/>
      <c r="ID781" s="33"/>
      <c r="IE781" s="33"/>
      <c r="IF781" s="33"/>
      <c r="IG781" s="33"/>
      <c r="IH781" s="33"/>
      <c r="II781" s="33"/>
      <c r="IJ781" s="33"/>
      <c r="IK781" s="33"/>
      <c r="IL781" s="33"/>
      <c r="IM781" s="33"/>
      <c r="IN781" s="33"/>
      <c r="IO781" s="33"/>
      <c r="IP781" s="33"/>
      <c r="IQ781" s="33"/>
      <c r="IR781" s="33"/>
      <c r="IS781" s="33"/>
      <c r="IT781" s="33"/>
      <c r="IU781" s="33"/>
      <c r="IV781" s="33"/>
    </row>
    <row r="782" spans="1:256" s="70" customFormat="1" ht="22.5">
      <c r="A782" s="178" t="s">
        <v>1541</v>
      </c>
      <c r="B782" s="163" t="s">
        <v>3931</v>
      </c>
      <c r="C782" s="174" t="s">
        <v>1542</v>
      </c>
      <c r="D782" s="179" t="s">
        <v>1540</v>
      </c>
      <c r="E782" s="174" t="s">
        <v>1543</v>
      </c>
      <c r="F782" s="74"/>
      <c r="G782" s="73" t="s">
        <v>2108</v>
      </c>
      <c r="H782" s="75">
        <v>75.826666666666654</v>
      </c>
      <c r="I782" s="75">
        <v>15.783333333333333</v>
      </c>
      <c r="J782" s="75">
        <v>4.03</v>
      </c>
      <c r="K782" s="71">
        <v>0</v>
      </c>
      <c r="L782" s="71">
        <v>0</v>
      </c>
      <c r="M782" s="75">
        <v>3.77</v>
      </c>
      <c r="N782" s="73">
        <v>515.5</v>
      </c>
      <c r="O782" s="75">
        <v>1.9304999999999999</v>
      </c>
      <c r="P782" s="73"/>
      <c r="Q782" s="73">
        <v>428.5</v>
      </c>
      <c r="R782" s="73">
        <v>267.5</v>
      </c>
      <c r="S782" s="73">
        <v>57</v>
      </c>
      <c r="T782" s="74">
        <v>1.4215</v>
      </c>
      <c r="U782" s="74">
        <v>4.3999999999999997E-2</v>
      </c>
      <c r="V782" s="73"/>
      <c r="W782" s="73"/>
      <c r="X782" s="73"/>
      <c r="Y782" s="73"/>
      <c r="Z782" s="73"/>
      <c r="AA782" s="73"/>
      <c r="AB782" s="74"/>
      <c r="AC782" s="74"/>
      <c r="AD782" s="74"/>
      <c r="AE782" s="74"/>
      <c r="AF782" s="75"/>
      <c r="AG782" s="75"/>
      <c r="AH782" s="75"/>
      <c r="AI782" s="72"/>
      <c r="AJ782" s="73"/>
      <c r="AK782" s="71" t="s">
        <v>120</v>
      </c>
    </row>
    <row r="783" spans="1:256" s="79" customFormat="1" ht="8.25">
      <c r="A783" s="197" t="s">
        <v>112</v>
      </c>
      <c r="B783" s="193"/>
      <c r="C783" s="193"/>
      <c r="D783" s="194"/>
      <c r="E783" s="193"/>
      <c r="F783" s="78"/>
      <c r="G783" s="77"/>
      <c r="H783" s="82">
        <v>2.6433753674673879</v>
      </c>
      <c r="I783" s="82">
        <v>0.9151138362702943</v>
      </c>
      <c r="J783" s="82">
        <v>1.1246777316191519</v>
      </c>
      <c r="K783" s="80"/>
      <c r="L783" s="80"/>
      <c r="M783" s="82" t="s">
        <v>2107</v>
      </c>
      <c r="N783" s="77" t="s">
        <v>2106</v>
      </c>
      <c r="O783" s="82" t="s">
        <v>2105</v>
      </c>
      <c r="P783" s="77"/>
      <c r="Q783" s="77" t="s">
        <v>2104</v>
      </c>
      <c r="R783" s="77" t="s">
        <v>2103</v>
      </c>
      <c r="S783" s="77"/>
      <c r="T783" s="78" t="s">
        <v>2102</v>
      </c>
      <c r="U783" s="78"/>
      <c r="V783" s="77"/>
      <c r="W783" s="77"/>
      <c r="X783" s="77"/>
      <c r="Y783" s="77"/>
      <c r="Z783" s="77"/>
      <c r="AA783" s="77"/>
      <c r="AB783" s="78"/>
      <c r="AC783" s="78"/>
      <c r="AD783" s="78"/>
      <c r="AE783" s="78"/>
      <c r="AF783" s="82"/>
      <c r="AG783" s="82"/>
      <c r="AH783" s="82"/>
      <c r="AI783" s="81"/>
      <c r="AJ783" s="77"/>
      <c r="AK783" s="80"/>
    </row>
    <row r="784" spans="1:256" s="76" customFormat="1" ht="8.25">
      <c r="A784" s="198" t="s">
        <v>113</v>
      </c>
      <c r="B784" s="195"/>
      <c r="C784" s="195"/>
      <c r="D784" s="196"/>
      <c r="E784" s="195"/>
      <c r="F784" s="78"/>
      <c r="G784" s="77"/>
      <c r="H784" s="77">
        <v>3</v>
      </c>
      <c r="I784" s="77">
        <v>3</v>
      </c>
      <c r="J784" s="77">
        <v>3</v>
      </c>
      <c r="K784" s="77"/>
      <c r="L784" s="77">
        <v>1</v>
      </c>
      <c r="M784" s="77">
        <v>2</v>
      </c>
      <c r="N784" s="77">
        <v>2</v>
      </c>
      <c r="O784" s="77">
        <v>2</v>
      </c>
      <c r="P784" s="77"/>
      <c r="Q784" s="77">
        <v>2</v>
      </c>
      <c r="R784" s="77">
        <v>2</v>
      </c>
      <c r="S784" s="77">
        <v>1</v>
      </c>
      <c r="T784" s="77">
        <v>2</v>
      </c>
      <c r="U784" s="77">
        <v>1</v>
      </c>
      <c r="V784" s="77"/>
      <c r="W784" s="77"/>
      <c r="X784" s="77"/>
      <c r="Y784" s="77"/>
      <c r="Z784" s="77"/>
      <c r="AA784" s="77"/>
      <c r="AB784" s="77"/>
      <c r="AC784" s="77"/>
      <c r="AD784" s="77"/>
      <c r="AE784" s="77"/>
      <c r="AF784" s="77"/>
      <c r="AG784" s="77"/>
      <c r="AH784" s="77"/>
      <c r="AI784" s="77"/>
      <c r="AJ784" s="77"/>
      <c r="AK784" s="77">
        <v>1</v>
      </c>
    </row>
    <row r="785" spans="1:256" s="83" customFormat="1" ht="56.25">
      <c r="A785" s="175" t="s">
        <v>1595</v>
      </c>
      <c r="B785" s="188" t="s">
        <v>1594</v>
      </c>
      <c r="C785" s="173" t="s">
        <v>2101</v>
      </c>
      <c r="D785" s="186" t="s">
        <v>2100</v>
      </c>
      <c r="E785" s="173" t="s">
        <v>1596</v>
      </c>
      <c r="F785" s="86">
        <v>0.49</v>
      </c>
      <c r="G785" s="85" t="s">
        <v>2099</v>
      </c>
      <c r="H785" s="88">
        <v>78.91749999999999</v>
      </c>
      <c r="I785" s="88">
        <v>19.576666666666668</v>
      </c>
      <c r="J785" s="88">
        <v>3.7300000000000004</v>
      </c>
      <c r="K785" s="84">
        <v>0</v>
      </c>
      <c r="L785" s="84">
        <v>0</v>
      </c>
      <c r="M785" s="88">
        <v>1.1000000000000001</v>
      </c>
      <c r="N785" s="85">
        <v>286</v>
      </c>
      <c r="O785" s="88">
        <v>0.92999999999999994</v>
      </c>
      <c r="P785" s="85">
        <v>24.91333333333333</v>
      </c>
      <c r="Q785" s="85">
        <v>306</v>
      </c>
      <c r="R785" s="85">
        <v>166</v>
      </c>
      <c r="S785" s="85">
        <v>131</v>
      </c>
      <c r="T785" s="86">
        <v>0.48333333333333334</v>
      </c>
      <c r="U785" s="86">
        <v>1.8223333333333338E-2</v>
      </c>
      <c r="V785" s="85"/>
      <c r="W785" s="85"/>
      <c r="X785" s="85"/>
      <c r="Y785" s="85"/>
      <c r="Z785" s="85"/>
      <c r="AA785" s="85"/>
      <c r="AB785" s="86"/>
      <c r="AC785" s="86"/>
      <c r="AD785" s="86">
        <v>0.13</v>
      </c>
      <c r="AE785" s="86">
        <v>0.2</v>
      </c>
      <c r="AF785" s="88" t="s">
        <v>136</v>
      </c>
      <c r="AG785" s="88">
        <v>1.9102251979020386</v>
      </c>
      <c r="AH785" s="88"/>
      <c r="AI785" s="87"/>
      <c r="AJ785" s="85"/>
      <c r="AK785" s="84" t="s">
        <v>120</v>
      </c>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0"/>
      <c r="DD785" s="70"/>
      <c r="DE785" s="70"/>
      <c r="DF785" s="70"/>
      <c r="DG785" s="70"/>
      <c r="DH785" s="70"/>
      <c r="DI785" s="70"/>
      <c r="DJ785" s="70"/>
      <c r="DK785" s="70"/>
      <c r="DL785" s="70"/>
      <c r="DM785" s="70"/>
      <c r="DN785" s="70"/>
      <c r="DO785" s="70"/>
      <c r="DP785" s="70"/>
      <c r="DQ785" s="70"/>
      <c r="DR785" s="70"/>
      <c r="DS785" s="70"/>
      <c r="DT785" s="70"/>
      <c r="DU785" s="70"/>
      <c r="DV785" s="70"/>
      <c r="DW785" s="70"/>
      <c r="DX785" s="70"/>
      <c r="DY785" s="70"/>
      <c r="DZ785" s="70"/>
      <c r="EA785" s="70"/>
      <c r="EB785" s="70"/>
      <c r="EC785" s="70"/>
      <c r="ED785" s="70"/>
      <c r="EE785" s="70"/>
      <c r="EF785" s="70"/>
      <c r="EG785" s="70"/>
      <c r="EH785" s="70"/>
      <c r="EI785" s="70"/>
      <c r="EJ785" s="70"/>
      <c r="EK785" s="70"/>
      <c r="EL785" s="70"/>
      <c r="EM785" s="70"/>
      <c r="EN785" s="70"/>
      <c r="EO785" s="70"/>
      <c r="EP785" s="70"/>
      <c r="EQ785" s="70"/>
      <c r="ER785" s="70"/>
      <c r="ES785" s="70"/>
      <c r="ET785" s="70"/>
      <c r="EU785" s="70"/>
      <c r="EV785" s="70"/>
      <c r="EW785" s="70"/>
      <c r="EX785" s="70"/>
      <c r="EY785" s="70"/>
      <c r="EZ785" s="70"/>
      <c r="FA785" s="70"/>
      <c r="FB785" s="70"/>
      <c r="FC785" s="70"/>
      <c r="FD785" s="70"/>
      <c r="FE785" s="70"/>
      <c r="FF785" s="70"/>
      <c r="FG785" s="70"/>
      <c r="FH785" s="70"/>
      <c r="FI785" s="70"/>
      <c r="FJ785" s="70"/>
      <c r="FK785" s="70"/>
      <c r="FL785" s="70"/>
      <c r="FM785" s="70"/>
      <c r="FN785" s="70"/>
      <c r="FO785" s="70"/>
      <c r="FP785" s="70"/>
      <c r="FQ785" s="70"/>
      <c r="FR785" s="70"/>
      <c r="FS785" s="70"/>
      <c r="FT785" s="70"/>
      <c r="FU785" s="70"/>
      <c r="FV785" s="70"/>
      <c r="FW785" s="70"/>
      <c r="FX785" s="70"/>
      <c r="FY785" s="70"/>
      <c r="FZ785" s="70"/>
      <c r="GA785" s="70"/>
      <c r="GB785" s="70"/>
      <c r="GC785" s="70"/>
      <c r="GD785" s="70"/>
      <c r="GE785" s="70"/>
      <c r="GF785" s="70"/>
      <c r="GG785" s="70"/>
      <c r="GH785" s="70"/>
      <c r="GI785" s="70"/>
      <c r="GJ785" s="70"/>
      <c r="GK785" s="70"/>
      <c r="GL785" s="70"/>
      <c r="GM785" s="70"/>
      <c r="GN785" s="70"/>
      <c r="GO785" s="70"/>
      <c r="GP785" s="70"/>
      <c r="GQ785" s="70"/>
      <c r="GR785" s="70"/>
      <c r="GS785" s="70"/>
      <c r="GT785" s="70"/>
      <c r="GU785" s="70"/>
      <c r="GV785" s="70"/>
      <c r="GW785" s="70"/>
      <c r="GX785" s="70"/>
      <c r="GY785" s="70"/>
      <c r="GZ785" s="70"/>
      <c r="HA785" s="70"/>
      <c r="HB785" s="70"/>
      <c r="HC785" s="70"/>
      <c r="HD785" s="70"/>
      <c r="HE785" s="70"/>
      <c r="HF785" s="70"/>
      <c r="HG785" s="70"/>
      <c r="HH785" s="70"/>
      <c r="HI785" s="70"/>
      <c r="HJ785" s="70"/>
      <c r="HK785" s="70"/>
      <c r="HL785" s="70"/>
      <c r="HM785" s="70"/>
      <c r="HN785" s="70"/>
      <c r="HO785" s="70"/>
      <c r="HP785" s="70"/>
      <c r="HQ785" s="70"/>
      <c r="HR785" s="70"/>
      <c r="HS785" s="70"/>
      <c r="HT785" s="70"/>
      <c r="HU785" s="70"/>
      <c r="HV785" s="70"/>
      <c r="HW785" s="70"/>
      <c r="HX785" s="70"/>
      <c r="HY785" s="70"/>
      <c r="HZ785" s="70"/>
      <c r="IA785" s="70"/>
      <c r="IB785" s="70"/>
      <c r="IC785" s="70"/>
      <c r="ID785" s="70"/>
      <c r="IE785" s="70"/>
      <c r="IF785" s="70"/>
      <c r="IG785" s="70"/>
      <c r="IH785" s="70"/>
      <c r="II785" s="70"/>
      <c r="IJ785" s="70"/>
      <c r="IK785" s="70"/>
      <c r="IL785" s="70"/>
      <c r="IM785" s="70"/>
      <c r="IN785" s="70"/>
      <c r="IO785" s="70"/>
      <c r="IP785" s="70"/>
      <c r="IQ785" s="70"/>
      <c r="IR785" s="70"/>
      <c r="IS785" s="70"/>
      <c r="IT785" s="70"/>
      <c r="IU785" s="70"/>
      <c r="IV785" s="70"/>
    </row>
    <row r="786" spans="1:256" s="35" customFormat="1" ht="8.25">
      <c r="A786" s="176" t="s">
        <v>112</v>
      </c>
      <c r="B786" s="189"/>
      <c r="C786" s="189"/>
      <c r="D786" s="190"/>
      <c r="E786" s="172"/>
      <c r="F786" s="39"/>
      <c r="G786" s="25"/>
      <c r="H786" s="40">
        <v>4.1162958672411616</v>
      </c>
      <c r="I786" s="40">
        <v>0.81094594969907485</v>
      </c>
      <c r="J786" s="40" t="s">
        <v>2098</v>
      </c>
      <c r="K786" s="40"/>
      <c r="L786" s="40"/>
      <c r="M786" s="40"/>
      <c r="N786" s="25"/>
      <c r="O786" s="40">
        <v>0.98214051947773751</v>
      </c>
      <c r="P786" s="25">
        <v>2.4119355989191202</v>
      </c>
      <c r="Q786" s="25"/>
      <c r="R786" s="25"/>
      <c r="S786" s="25"/>
      <c r="T786" s="39">
        <v>0.25146238950056388</v>
      </c>
      <c r="U786" s="39">
        <v>7.4752279786862198E-3</v>
      </c>
      <c r="V786" s="25"/>
      <c r="W786" s="25"/>
      <c r="X786" s="25"/>
      <c r="Y786" s="25"/>
      <c r="Z786" s="25"/>
      <c r="AA786" s="25"/>
      <c r="AB786" s="25"/>
      <c r="AC786" s="39"/>
      <c r="AD786" s="39"/>
      <c r="AE786" s="39"/>
      <c r="AF786" s="39"/>
      <c r="AG786" s="39"/>
      <c r="AH786" s="39"/>
      <c r="AI786" s="38"/>
      <c r="AJ786" s="25"/>
      <c r="AK786" s="40"/>
      <c r="AL786" s="41"/>
      <c r="AM786" s="41"/>
      <c r="AN786" s="41"/>
      <c r="AO786" s="41"/>
      <c r="AP786" s="41"/>
      <c r="AQ786" s="41"/>
      <c r="AR786" s="41"/>
      <c r="AS786" s="41"/>
      <c r="AT786" s="41"/>
      <c r="AU786" s="41"/>
      <c r="AV786" s="41"/>
      <c r="AW786" s="41"/>
      <c r="AX786" s="41"/>
      <c r="AY786" s="41"/>
      <c r="AZ786" s="41"/>
      <c r="BA786" s="41"/>
      <c r="BB786" s="41"/>
      <c r="BC786" s="41"/>
      <c r="BD786" s="41"/>
      <c r="BE786" s="41"/>
      <c r="BF786" s="41"/>
      <c r="BG786" s="41"/>
      <c r="BH786" s="41"/>
      <c r="BI786" s="41"/>
      <c r="BJ786" s="41"/>
      <c r="BK786" s="41"/>
      <c r="BL786" s="41"/>
      <c r="BM786" s="41"/>
      <c r="BN786" s="41"/>
      <c r="BO786" s="41"/>
      <c r="BP786" s="41"/>
      <c r="BQ786" s="41"/>
      <c r="BR786" s="41"/>
      <c r="BS786" s="41"/>
      <c r="BT786" s="41"/>
      <c r="BU786" s="41"/>
      <c r="BV786" s="41"/>
      <c r="BW786" s="41"/>
      <c r="BX786" s="41"/>
      <c r="BY786" s="41"/>
      <c r="BZ786" s="41"/>
      <c r="CA786" s="41"/>
      <c r="CB786" s="41"/>
      <c r="CC786" s="41"/>
      <c r="CD786" s="41"/>
      <c r="CE786" s="41"/>
      <c r="CF786" s="41"/>
      <c r="CG786" s="41"/>
      <c r="CH786" s="41"/>
      <c r="CI786" s="41"/>
      <c r="CJ786" s="41"/>
      <c r="CK786" s="41"/>
      <c r="CL786" s="41"/>
      <c r="CM786" s="41"/>
      <c r="CN786" s="41"/>
      <c r="CO786" s="41"/>
      <c r="CP786" s="41"/>
      <c r="CQ786" s="41"/>
      <c r="CR786" s="41"/>
      <c r="CS786" s="41"/>
      <c r="CT786" s="41"/>
      <c r="CU786" s="41"/>
      <c r="CV786" s="41"/>
      <c r="CW786" s="41"/>
      <c r="CX786" s="41"/>
      <c r="CY786" s="41"/>
      <c r="CZ786" s="41"/>
      <c r="DA786" s="41"/>
      <c r="DB786" s="41"/>
      <c r="DC786" s="41"/>
      <c r="DD786" s="41"/>
      <c r="DE786" s="41"/>
      <c r="DF786" s="41"/>
      <c r="DG786" s="41"/>
      <c r="DH786" s="41"/>
      <c r="DI786" s="41"/>
      <c r="DJ786" s="41"/>
      <c r="DK786" s="41"/>
      <c r="DL786" s="41"/>
      <c r="DM786" s="41"/>
      <c r="DN786" s="41"/>
      <c r="DO786" s="41"/>
      <c r="DP786" s="41"/>
      <c r="DQ786" s="41"/>
      <c r="DR786" s="41"/>
      <c r="DS786" s="41"/>
      <c r="DT786" s="41"/>
      <c r="DU786" s="41"/>
      <c r="DV786" s="41"/>
      <c r="DW786" s="41"/>
      <c r="DX786" s="41"/>
      <c r="DY786" s="41"/>
      <c r="DZ786" s="41"/>
      <c r="EA786" s="41"/>
      <c r="EB786" s="41"/>
      <c r="EC786" s="41"/>
      <c r="ED786" s="41"/>
      <c r="EE786" s="41"/>
      <c r="EF786" s="41"/>
      <c r="EG786" s="41"/>
      <c r="EH786" s="41"/>
      <c r="EI786" s="41"/>
      <c r="EJ786" s="41"/>
      <c r="EK786" s="41"/>
      <c r="EL786" s="41"/>
      <c r="EM786" s="41"/>
      <c r="EN786" s="41"/>
      <c r="EO786" s="41"/>
      <c r="EP786" s="41"/>
      <c r="EQ786" s="41"/>
      <c r="ER786" s="41"/>
      <c r="ES786" s="41"/>
      <c r="ET786" s="41"/>
      <c r="EU786" s="41"/>
      <c r="EV786" s="41"/>
      <c r="EW786" s="41"/>
      <c r="EX786" s="41"/>
      <c r="EY786" s="41"/>
      <c r="EZ786" s="41"/>
      <c r="FA786" s="41"/>
      <c r="FB786" s="41"/>
      <c r="FC786" s="41"/>
      <c r="FD786" s="41"/>
      <c r="FE786" s="41"/>
      <c r="FF786" s="41"/>
      <c r="FG786" s="41"/>
      <c r="FH786" s="41"/>
      <c r="FI786" s="41"/>
      <c r="FJ786" s="41"/>
      <c r="FK786" s="41"/>
      <c r="FL786" s="41"/>
      <c r="FM786" s="41"/>
      <c r="FN786" s="41"/>
      <c r="FO786" s="41"/>
      <c r="FP786" s="41"/>
      <c r="FQ786" s="41"/>
      <c r="FR786" s="41"/>
      <c r="FS786" s="41"/>
      <c r="FT786" s="41"/>
      <c r="FU786" s="41"/>
      <c r="FV786" s="41"/>
      <c r="FW786" s="41"/>
      <c r="FX786" s="41"/>
      <c r="FY786" s="41"/>
      <c r="FZ786" s="41"/>
      <c r="GA786" s="41"/>
      <c r="GB786" s="41"/>
      <c r="GC786" s="41"/>
      <c r="GD786" s="41"/>
      <c r="GE786" s="41"/>
      <c r="GF786" s="41"/>
      <c r="GG786" s="41"/>
      <c r="GH786" s="41"/>
      <c r="GI786" s="41"/>
      <c r="GJ786" s="41"/>
      <c r="GK786" s="41"/>
      <c r="GL786" s="41"/>
      <c r="GM786" s="41"/>
      <c r="GN786" s="41"/>
      <c r="GO786" s="41"/>
      <c r="GP786" s="41"/>
      <c r="GQ786" s="41"/>
      <c r="GR786" s="41"/>
      <c r="GS786" s="41"/>
      <c r="GT786" s="41"/>
      <c r="GU786" s="41"/>
      <c r="GV786" s="41"/>
      <c r="GW786" s="41"/>
      <c r="GX786" s="41"/>
      <c r="GY786" s="41"/>
      <c r="GZ786" s="41"/>
      <c r="HA786" s="41"/>
      <c r="HB786" s="41"/>
      <c r="HC786" s="41"/>
      <c r="HD786" s="41"/>
      <c r="HE786" s="41"/>
      <c r="HF786" s="41"/>
      <c r="HG786" s="41"/>
      <c r="HH786" s="41"/>
      <c r="HI786" s="41"/>
      <c r="HJ786" s="41"/>
      <c r="HK786" s="41"/>
      <c r="HL786" s="41"/>
      <c r="HM786" s="41"/>
      <c r="HN786" s="41"/>
      <c r="HO786" s="41"/>
      <c r="HP786" s="41"/>
      <c r="HQ786" s="41"/>
      <c r="HR786" s="41"/>
      <c r="HS786" s="41"/>
      <c r="HT786" s="41"/>
      <c r="HU786" s="41"/>
      <c r="HV786" s="41"/>
      <c r="HW786" s="41"/>
      <c r="HX786" s="41"/>
      <c r="HY786" s="41"/>
      <c r="HZ786" s="41"/>
      <c r="IA786" s="41"/>
      <c r="IB786" s="41"/>
      <c r="IC786" s="41"/>
      <c r="ID786" s="41"/>
      <c r="IE786" s="41"/>
      <c r="IF786" s="41"/>
      <c r="IG786" s="41"/>
      <c r="IH786" s="41"/>
      <c r="II786" s="41"/>
      <c r="IJ786" s="41"/>
      <c r="IK786" s="41"/>
      <c r="IL786" s="41"/>
      <c r="IM786" s="41"/>
      <c r="IN786" s="41"/>
      <c r="IO786" s="41"/>
      <c r="IP786" s="41"/>
      <c r="IQ786" s="41"/>
      <c r="IR786" s="41"/>
      <c r="IS786" s="41"/>
      <c r="IT786" s="41"/>
      <c r="IU786" s="41"/>
      <c r="IV786" s="41"/>
    </row>
    <row r="787" spans="1:256" s="24" customFormat="1" ht="8.25">
      <c r="A787" s="177" t="s">
        <v>113</v>
      </c>
      <c r="B787" s="191"/>
      <c r="C787" s="191"/>
      <c r="D787" s="192"/>
      <c r="E787" s="169"/>
      <c r="F787" s="25"/>
      <c r="G787" s="25"/>
      <c r="H787" s="25">
        <v>4</v>
      </c>
      <c r="I787" s="25">
        <v>3</v>
      </c>
      <c r="J787" s="25">
        <v>2</v>
      </c>
      <c r="K787" s="25"/>
      <c r="L787" s="25">
        <v>1</v>
      </c>
      <c r="M787" s="25">
        <v>1</v>
      </c>
      <c r="N787" s="25">
        <v>1</v>
      </c>
      <c r="O787" s="25">
        <v>4</v>
      </c>
      <c r="P787" s="25">
        <v>3</v>
      </c>
      <c r="Q787" s="25">
        <v>1</v>
      </c>
      <c r="R787" s="25">
        <v>1</v>
      </c>
      <c r="S787" s="25">
        <v>1</v>
      </c>
      <c r="T787" s="25">
        <v>3</v>
      </c>
      <c r="U787" s="25">
        <v>3</v>
      </c>
      <c r="V787" s="25"/>
      <c r="W787" s="25"/>
      <c r="X787" s="25"/>
      <c r="Y787" s="25"/>
      <c r="Z787" s="25"/>
      <c r="AA787" s="25"/>
      <c r="AB787" s="25"/>
      <c r="AC787" s="25"/>
      <c r="AD787" s="25">
        <v>1</v>
      </c>
      <c r="AE787" s="25">
        <v>1</v>
      </c>
      <c r="AF787" s="25">
        <v>1</v>
      </c>
      <c r="AG787" s="25">
        <v>1</v>
      </c>
      <c r="AH787" s="25"/>
      <c r="AI787" s="25"/>
      <c r="AJ787" s="25"/>
      <c r="AK787" s="25">
        <v>1</v>
      </c>
      <c r="AL787" s="33"/>
      <c r="AM787" s="33"/>
      <c r="AN787" s="33"/>
      <c r="AO787" s="33"/>
      <c r="AP787" s="33"/>
      <c r="AQ787" s="33"/>
      <c r="AR787" s="33"/>
      <c r="AS787" s="33"/>
      <c r="AT787" s="33"/>
      <c r="AU787" s="33"/>
      <c r="AV787" s="33"/>
      <c r="AW787" s="33"/>
      <c r="AX787" s="33"/>
      <c r="AY787" s="33"/>
      <c r="AZ787" s="33"/>
      <c r="BA787" s="33"/>
      <c r="BB787" s="33"/>
      <c r="BC787" s="33"/>
      <c r="BD787" s="33"/>
      <c r="BE787" s="33"/>
      <c r="BF787" s="33"/>
      <c r="BG787" s="33"/>
      <c r="BH787" s="33"/>
      <c r="BI787" s="33"/>
      <c r="BJ787" s="33"/>
      <c r="BK787" s="33"/>
      <c r="BL787" s="33"/>
      <c r="BM787" s="33"/>
      <c r="BN787" s="33"/>
      <c r="BO787" s="33"/>
      <c r="BP787" s="33"/>
      <c r="BQ787" s="33"/>
      <c r="BR787" s="33"/>
      <c r="BS787" s="33"/>
      <c r="BT787" s="33"/>
      <c r="BU787" s="33"/>
      <c r="BV787" s="33"/>
      <c r="BW787" s="33"/>
      <c r="BX787" s="33"/>
      <c r="BY787" s="33"/>
      <c r="BZ787" s="33"/>
      <c r="CA787" s="33"/>
      <c r="CB787" s="33"/>
      <c r="CC787" s="33"/>
      <c r="CD787" s="33"/>
      <c r="CE787" s="33"/>
      <c r="CF787" s="33"/>
      <c r="CG787" s="33"/>
      <c r="CH787" s="33"/>
      <c r="CI787" s="33"/>
      <c r="CJ787" s="33"/>
      <c r="CK787" s="33"/>
      <c r="CL787" s="33"/>
      <c r="CM787" s="33"/>
      <c r="CN787" s="33"/>
      <c r="CO787" s="33"/>
      <c r="CP787" s="33"/>
      <c r="CQ787" s="33"/>
      <c r="CR787" s="33"/>
      <c r="CS787" s="33"/>
      <c r="CT787" s="33"/>
      <c r="CU787" s="33"/>
      <c r="CV787" s="33"/>
      <c r="CW787" s="33"/>
      <c r="CX787" s="33"/>
      <c r="CY787" s="33"/>
      <c r="CZ787" s="33"/>
      <c r="DA787" s="33"/>
      <c r="DB787" s="33"/>
      <c r="DC787" s="33"/>
      <c r="DD787" s="33"/>
      <c r="DE787" s="33"/>
      <c r="DF787" s="33"/>
      <c r="DG787" s="33"/>
      <c r="DH787" s="33"/>
      <c r="DI787" s="33"/>
      <c r="DJ787" s="33"/>
      <c r="DK787" s="33"/>
      <c r="DL787" s="33"/>
      <c r="DM787" s="33"/>
      <c r="DN787" s="33"/>
      <c r="DO787" s="33"/>
      <c r="DP787" s="33"/>
      <c r="DQ787" s="33"/>
      <c r="DR787" s="33"/>
      <c r="DS787" s="33"/>
      <c r="DT787" s="33"/>
      <c r="DU787" s="33"/>
      <c r="DV787" s="33"/>
      <c r="DW787" s="33"/>
      <c r="DX787" s="33"/>
      <c r="DY787" s="33"/>
      <c r="DZ787" s="33"/>
      <c r="EA787" s="33"/>
      <c r="EB787" s="33"/>
      <c r="EC787" s="33"/>
      <c r="ED787" s="33"/>
      <c r="EE787" s="33"/>
      <c r="EF787" s="33"/>
      <c r="EG787" s="33"/>
      <c r="EH787" s="33"/>
      <c r="EI787" s="33"/>
      <c r="EJ787" s="33"/>
      <c r="EK787" s="33"/>
      <c r="EL787" s="33"/>
      <c r="EM787" s="33"/>
      <c r="EN787" s="33"/>
      <c r="EO787" s="33"/>
      <c r="EP787" s="33"/>
      <c r="EQ787" s="33"/>
      <c r="ER787" s="33"/>
      <c r="ES787" s="33"/>
      <c r="ET787" s="33"/>
      <c r="EU787" s="33"/>
      <c r="EV787" s="33"/>
      <c r="EW787" s="33"/>
      <c r="EX787" s="33"/>
      <c r="EY787" s="33"/>
      <c r="EZ787" s="33"/>
      <c r="FA787" s="33"/>
      <c r="FB787" s="33"/>
      <c r="FC787" s="33"/>
      <c r="FD787" s="33"/>
      <c r="FE787" s="33"/>
      <c r="FF787" s="33"/>
      <c r="FG787" s="33"/>
      <c r="FH787" s="33"/>
      <c r="FI787" s="33"/>
      <c r="FJ787" s="33"/>
      <c r="FK787" s="33"/>
      <c r="FL787" s="33"/>
      <c r="FM787" s="33"/>
      <c r="FN787" s="33"/>
      <c r="FO787" s="33"/>
      <c r="FP787" s="33"/>
      <c r="FQ787" s="33"/>
      <c r="FR787" s="33"/>
      <c r="FS787" s="33"/>
      <c r="FT787" s="33"/>
      <c r="FU787" s="33"/>
      <c r="FV787" s="33"/>
      <c r="FW787" s="33"/>
      <c r="FX787" s="33"/>
      <c r="FY787" s="33"/>
      <c r="FZ787" s="33"/>
      <c r="GA787" s="33"/>
      <c r="GB787" s="33"/>
      <c r="GC787" s="33"/>
      <c r="GD787" s="33"/>
      <c r="GE787" s="33"/>
      <c r="GF787" s="33"/>
      <c r="GG787" s="33"/>
      <c r="GH787" s="33"/>
      <c r="GI787" s="33"/>
      <c r="GJ787" s="33"/>
      <c r="GK787" s="33"/>
      <c r="GL787" s="33"/>
      <c r="GM787" s="33"/>
      <c r="GN787" s="33"/>
      <c r="GO787" s="33"/>
      <c r="GP787" s="33"/>
      <c r="GQ787" s="33"/>
      <c r="GR787" s="33"/>
      <c r="GS787" s="33"/>
      <c r="GT787" s="33"/>
      <c r="GU787" s="33"/>
      <c r="GV787" s="33"/>
      <c r="GW787" s="33"/>
      <c r="GX787" s="33"/>
      <c r="GY787" s="33"/>
      <c r="GZ787" s="33"/>
      <c r="HA787" s="33"/>
      <c r="HB787" s="33"/>
      <c r="HC787" s="33"/>
      <c r="HD787" s="33"/>
      <c r="HE787" s="33"/>
      <c r="HF787" s="33"/>
      <c r="HG787" s="33"/>
      <c r="HH787" s="33"/>
      <c r="HI787" s="33"/>
      <c r="HJ787" s="33"/>
      <c r="HK787" s="33"/>
      <c r="HL787" s="33"/>
      <c r="HM787" s="33"/>
      <c r="HN787" s="33"/>
      <c r="HO787" s="33"/>
      <c r="HP787" s="33"/>
      <c r="HQ787" s="33"/>
      <c r="HR787" s="33"/>
      <c r="HS787" s="33"/>
      <c r="HT787" s="33"/>
      <c r="HU787" s="33"/>
      <c r="HV787" s="33"/>
      <c r="HW787" s="33"/>
      <c r="HX787" s="33"/>
      <c r="HY787" s="33"/>
      <c r="HZ787" s="33"/>
      <c r="IA787" s="33"/>
      <c r="IB787" s="33"/>
      <c r="IC787" s="33"/>
      <c r="ID787" s="33"/>
      <c r="IE787" s="33"/>
      <c r="IF787" s="33"/>
      <c r="IG787" s="33"/>
      <c r="IH787" s="33"/>
      <c r="II787" s="33"/>
      <c r="IJ787" s="33"/>
      <c r="IK787" s="33"/>
      <c r="IL787" s="33"/>
      <c r="IM787" s="33"/>
      <c r="IN787" s="33"/>
      <c r="IO787" s="33"/>
      <c r="IP787" s="33"/>
      <c r="IQ787" s="33"/>
      <c r="IR787" s="33"/>
      <c r="IS787" s="33"/>
      <c r="IT787" s="33"/>
      <c r="IU787" s="33"/>
      <c r="IV787" s="33"/>
    </row>
    <row r="788" spans="1:256" s="70" customFormat="1" ht="33.75">
      <c r="A788" s="178" t="s">
        <v>1606</v>
      </c>
      <c r="B788" s="163" t="s">
        <v>1604</v>
      </c>
      <c r="C788" s="174" t="s">
        <v>3464</v>
      </c>
      <c r="D788" s="179" t="s">
        <v>1605</v>
      </c>
      <c r="E788" s="174" t="s">
        <v>1607</v>
      </c>
      <c r="F788" s="74">
        <v>0.92</v>
      </c>
      <c r="G788" s="73" t="s">
        <v>2097</v>
      </c>
      <c r="H788" s="75">
        <v>74.872500000000002</v>
      </c>
      <c r="I788" s="75">
        <v>15.893333333333333</v>
      </c>
      <c r="J788" s="75">
        <v>4.373333333333334</v>
      </c>
      <c r="K788" s="71">
        <v>0</v>
      </c>
      <c r="L788" s="71">
        <v>0</v>
      </c>
      <c r="M788" s="75">
        <v>1.5</v>
      </c>
      <c r="N788" s="73">
        <v>200</v>
      </c>
      <c r="O788" s="75">
        <v>0.38750000000000001</v>
      </c>
      <c r="P788" s="73">
        <v>26.306666666666668</v>
      </c>
      <c r="Q788" s="73">
        <v>290</v>
      </c>
      <c r="R788" s="73">
        <v>183.43021170430777</v>
      </c>
      <c r="S788" s="73">
        <v>145.09620874631364</v>
      </c>
      <c r="T788" s="74">
        <v>0.59333333333333338</v>
      </c>
      <c r="U788" s="74">
        <v>2.6746666666666669E-2</v>
      </c>
      <c r="V788" s="73"/>
      <c r="W788" s="73"/>
      <c r="X788" s="73">
        <v>0</v>
      </c>
      <c r="Y788" s="73">
        <v>0</v>
      </c>
      <c r="Z788" s="73">
        <v>0</v>
      </c>
      <c r="AA788" s="73">
        <v>0</v>
      </c>
      <c r="AB788" s="74"/>
      <c r="AC788" s="74"/>
      <c r="AD788" s="74"/>
      <c r="AE788" s="74">
        <v>0.1744965277777778</v>
      </c>
      <c r="AF788" s="75" t="s">
        <v>194</v>
      </c>
      <c r="AG788" s="73">
        <v>3.0246064814814817</v>
      </c>
      <c r="AH788" s="75"/>
      <c r="AI788" s="72"/>
      <c r="AJ788" s="73"/>
      <c r="AK788" s="71" t="s">
        <v>120</v>
      </c>
    </row>
    <row r="789" spans="1:256" s="79" customFormat="1" ht="8.25">
      <c r="A789" s="197" t="s">
        <v>112</v>
      </c>
      <c r="B789" s="193"/>
      <c r="C789" s="193"/>
      <c r="D789" s="194"/>
      <c r="E789" s="193"/>
      <c r="F789" s="78"/>
      <c r="G789" s="77"/>
      <c r="H789" s="82">
        <v>3.9646553023770785</v>
      </c>
      <c r="I789" s="82">
        <v>1.4816994747023875</v>
      </c>
      <c r="J789" s="82">
        <v>3.050267747810564</v>
      </c>
      <c r="K789" s="80"/>
      <c r="L789" s="80"/>
      <c r="M789" s="82"/>
      <c r="N789" s="77"/>
      <c r="O789" s="82">
        <v>0.343256463886698</v>
      </c>
      <c r="P789" s="77">
        <v>1.815553175573035</v>
      </c>
      <c r="Q789" s="77"/>
      <c r="R789" s="77"/>
      <c r="S789" s="77"/>
      <c r="T789" s="78">
        <v>0.25735837529276828</v>
      </c>
      <c r="U789" s="78">
        <v>2.052790864489934E-2</v>
      </c>
      <c r="V789" s="77"/>
      <c r="W789" s="77"/>
      <c r="X789" s="77"/>
      <c r="Y789" s="77"/>
      <c r="Z789" s="77"/>
      <c r="AA789" s="77"/>
      <c r="AB789" s="78"/>
      <c r="AC789" s="78"/>
      <c r="AD789" s="78"/>
      <c r="AE789" s="78"/>
      <c r="AF789" s="82"/>
      <c r="AG789" s="82"/>
      <c r="AH789" s="82"/>
      <c r="AI789" s="81"/>
      <c r="AJ789" s="77"/>
      <c r="AK789" s="80"/>
    </row>
    <row r="790" spans="1:256" s="76" customFormat="1" ht="8.25">
      <c r="A790" s="198" t="s">
        <v>113</v>
      </c>
      <c r="B790" s="195"/>
      <c r="C790" s="195"/>
      <c r="D790" s="196"/>
      <c r="E790" s="195"/>
      <c r="F790" s="78"/>
      <c r="G790" s="77"/>
      <c r="H790" s="77">
        <v>4</v>
      </c>
      <c r="I790" s="77">
        <v>3</v>
      </c>
      <c r="J790" s="77">
        <v>3</v>
      </c>
      <c r="K790" s="77"/>
      <c r="L790" s="77">
        <v>1</v>
      </c>
      <c r="M790" s="77">
        <v>1</v>
      </c>
      <c r="N790" s="77">
        <v>1</v>
      </c>
      <c r="O790" s="77">
        <v>4</v>
      </c>
      <c r="P790" s="77">
        <v>3</v>
      </c>
      <c r="Q790" s="77">
        <v>1</v>
      </c>
      <c r="R790" s="77">
        <v>1</v>
      </c>
      <c r="S790" s="77">
        <v>1</v>
      </c>
      <c r="T790" s="77">
        <v>3</v>
      </c>
      <c r="U790" s="77">
        <v>3</v>
      </c>
      <c r="V790" s="77"/>
      <c r="W790" s="77"/>
      <c r="X790" s="77"/>
      <c r="Y790" s="77">
        <v>1</v>
      </c>
      <c r="Z790" s="77">
        <v>1</v>
      </c>
      <c r="AA790" s="77">
        <v>1</v>
      </c>
      <c r="AB790" s="77"/>
      <c r="AC790" s="77"/>
      <c r="AD790" s="77"/>
      <c r="AE790" s="77">
        <v>1</v>
      </c>
      <c r="AF790" s="77">
        <v>1</v>
      </c>
      <c r="AG790" s="77">
        <v>1</v>
      </c>
      <c r="AH790" s="77"/>
      <c r="AI790" s="77"/>
      <c r="AJ790" s="77"/>
      <c r="AK790" s="77">
        <v>1</v>
      </c>
    </row>
    <row r="791" spans="1:256" s="83" customFormat="1" ht="22.5">
      <c r="A791" s="175" t="s">
        <v>1600</v>
      </c>
      <c r="B791" s="188" t="s">
        <v>1597</v>
      </c>
      <c r="C791" s="173" t="s">
        <v>3465</v>
      </c>
      <c r="D791" s="186" t="s">
        <v>1598</v>
      </c>
      <c r="E791" s="173" t="s">
        <v>1599</v>
      </c>
      <c r="F791" s="86"/>
      <c r="G791" s="85" t="s">
        <v>2096</v>
      </c>
      <c r="H791" s="88">
        <v>21.625</v>
      </c>
      <c r="I791" s="88">
        <v>62.125</v>
      </c>
      <c r="J791" s="88">
        <v>11.1975</v>
      </c>
      <c r="K791" s="84">
        <v>0</v>
      </c>
      <c r="L791" s="84">
        <v>0</v>
      </c>
      <c r="M791" s="88">
        <v>3.7524999999999999</v>
      </c>
      <c r="N791" s="85"/>
      <c r="O791" s="88"/>
      <c r="P791" s="85"/>
      <c r="Q791" s="85"/>
      <c r="R791" s="85"/>
      <c r="S791" s="85"/>
      <c r="T791" s="86"/>
      <c r="U791" s="86"/>
      <c r="V791" s="85"/>
      <c r="W791" s="85"/>
      <c r="X791" s="85">
        <v>0</v>
      </c>
      <c r="Y791" s="85">
        <v>0</v>
      </c>
      <c r="Z791" s="85">
        <v>0</v>
      </c>
      <c r="AA791" s="85">
        <v>0</v>
      </c>
      <c r="AB791" s="86"/>
      <c r="AC791" s="86"/>
      <c r="AD791" s="86"/>
      <c r="AE791" s="86"/>
      <c r="AF791" s="88"/>
      <c r="AG791" s="88"/>
      <c r="AH791" s="88"/>
      <c r="AI791" s="87"/>
      <c r="AJ791" s="85"/>
      <c r="AK791" s="84" t="s">
        <v>120</v>
      </c>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0"/>
      <c r="DD791" s="70"/>
      <c r="DE791" s="70"/>
      <c r="DF791" s="70"/>
      <c r="DG791" s="70"/>
      <c r="DH791" s="70"/>
      <c r="DI791" s="70"/>
      <c r="DJ791" s="70"/>
      <c r="DK791" s="70"/>
      <c r="DL791" s="70"/>
      <c r="DM791" s="70"/>
      <c r="DN791" s="70"/>
      <c r="DO791" s="70"/>
      <c r="DP791" s="70"/>
      <c r="DQ791" s="70"/>
      <c r="DR791" s="70"/>
      <c r="DS791" s="70"/>
      <c r="DT791" s="70"/>
      <c r="DU791" s="70"/>
      <c r="DV791" s="70"/>
      <c r="DW791" s="70"/>
      <c r="DX791" s="70"/>
      <c r="DY791" s="70"/>
      <c r="DZ791" s="70"/>
      <c r="EA791" s="70"/>
      <c r="EB791" s="70"/>
      <c r="EC791" s="70"/>
      <c r="ED791" s="70"/>
      <c r="EE791" s="70"/>
      <c r="EF791" s="70"/>
      <c r="EG791" s="70"/>
      <c r="EH791" s="70"/>
      <c r="EI791" s="70"/>
      <c r="EJ791" s="70"/>
      <c r="EK791" s="70"/>
      <c r="EL791" s="70"/>
      <c r="EM791" s="70"/>
      <c r="EN791" s="70"/>
      <c r="EO791" s="70"/>
      <c r="EP791" s="70"/>
      <c r="EQ791" s="70"/>
      <c r="ER791" s="70"/>
      <c r="ES791" s="70"/>
      <c r="ET791" s="70"/>
      <c r="EU791" s="70"/>
      <c r="EV791" s="70"/>
      <c r="EW791" s="70"/>
      <c r="EX791" s="70"/>
      <c r="EY791" s="70"/>
      <c r="EZ791" s="70"/>
      <c r="FA791" s="70"/>
      <c r="FB791" s="70"/>
      <c r="FC791" s="70"/>
      <c r="FD791" s="70"/>
      <c r="FE791" s="70"/>
      <c r="FF791" s="70"/>
      <c r="FG791" s="70"/>
      <c r="FH791" s="70"/>
      <c r="FI791" s="70"/>
      <c r="FJ791" s="70"/>
      <c r="FK791" s="70"/>
      <c r="FL791" s="70"/>
      <c r="FM791" s="70"/>
      <c r="FN791" s="70"/>
      <c r="FO791" s="70"/>
      <c r="FP791" s="70"/>
      <c r="FQ791" s="70"/>
      <c r="FR791" s="70"/>
      <c r="FS791" s="70"/>
      <c r="FT791" s="70"/>
      <c r="FU791" s="70"/>
      <c r="FV791" s="70"/>
      <c r="FW791" s="70"/>
      <c r="FX791" s="70"/>
      <c r="FY791" s="70"/>
      <c r="FZ791" s="70"/>
      <c r="GA791" s="70"/>
      <c r="GB791" s="70"/>
      <c r="GC791" s="70"/>
      <c r="GD791" s="70"/>
      <c r="GE791" s="70"/>
      <c r="GF791" s="70"/>
      <c r="GG791" s="70"/>
      <c r="GH791" s="70"/>
      <c r="GI791" s="70"/>
      <c r="GJ791" s="70"/>
      <c r="GK791" s="70"/>
      <c r="GL791" s="70"/>
      <c r="GM791" s="70"/>
      <c r="GN791" s="70"/>
      <c r="GO791" s="70"/>
      <c r="GP791" s="70"/>
      <c r="GQ791" s="70"/>
      <c r="GR791" s="70"/>
      <c r="GS791" s="70"/>
      <c r="GT791" s="70"/>
      <c r="GU791" s="70"/>
      <c r="GV791" s="70"/>
      <c r="GW791" s="70"/>
      <c r="GX791" s="70"/>
      <c r="GY791" s="70"/>
      <c r="GZ791" s="70"/>
      <c r="HA791" s="70"/>
      <c r="HB791" s="70"/>
      <c r="HC791" s="70"/>
      <c r="HD791" s="70"/>
      <c r="HE791" s="70"/>
      <c r="HF791" s="70"/>
      <c r="HG791" s="70"/>
      <c r="HH791" s="70"/>
      <c r="HI791" s="70"/>
      <c r="HJ791" s="70"/>
      <c r="HK791" s="70"/>
      <c r="HL791" s="70"/>
      <c r="HM791" s="70"/>
      <c r="HN791" s="70"/>
      <c r="HO791" s="70"/>
      <c r="HP791" s="70"/>
      <c r="HQ791" s="70"/>
      <c r="HR791" s="70"/>
      <c r="HS791" s="70"/>
      <c r="HT791" s="70"/>
      <c r="HU791" s="70"/>
      <c r="HV791" s="70"/>
      <c r="HW791" s="70"/>
      <c r="HX791" s="70"/>
      <c r="HY791" s="70"/>
      <c r="HZ791" s="70"/>
      <c r="IA791" s="70"/>
      <c r="IB791" s="70"/>
      <c r="IC791" s="70"/>
      <c r="ID791" s="70"/>
      <c r="IE791" s="70"/>
      <c r="IF791" s="70"/>
      <c r="IG791" s="70"/>
      <c r="IH791" s="70"/>
      <c r="II791" s="70"/>
      <c r="IJ791" s="70"/>
      <c r="IK791" s="70"/>
      <c r="IL791" s="70"/>
      <c r="IM791" s="70"/>
      <c r="IN791" s="70"/>
      <c r="IO791" s="70"/>
      <c r="IP791" s="70"/>
      <c r="IQ791" s="70"/>
      <c r="IR791" s="70"/>
      <c r="IS791" s="70"/>
      <c r="IT791" s="70"/>
      <c r="IU791" s="70"/>
      <c r="IV791" s="70"/>
    </row>
    <row r="792" spans="1:256" s="35" customFormat="1" ht="8.25">
      <c r="A792" s="176" t="s">
        <v>112</v>
      </c>
      <c r="B792" s="189"/>
      <c r="C792" s="189"/>
      <c r="D792" s="190"/>
      <c r="E792" s="172"/>
      <c r="F792" s="39"/>
      <c r="G792" s="25"/>
      <c r="H792" s="40">
        <v>6.8236720319780906</v>
      </c>
      <c r="I792" s="40">
        <v>6.6879867424111019</v>
      </c>
      <c r="J792" s="40">
        <v>0.90628821758496536</v>
      </c>
      <c r="K792" s="40"/>
      <c r="L792" s="40"/>
      <c r="M792" s="40">
        <v>0.35358874416474273</v>
      </c>
      <c r="N792" s="25"/>
      <c r="O792" s="40"/>
      <c r="P792" s="25"/>
      <c r="Q792" s="25"/>
      <c r="R792" s="25"/>
      <c r="S792" s="25"/>
      <c r="T792" s="39"/>
      <c r="U792" s="39"/>
      <c r="V792" s="25"/>
      <c r="W792" s="25"/>
      <c r="X792" s="25"/>
      <c r="Y792" s="25"/>
      <c r="Z792" s="25"/>
      <c r="AA792" s="25"/>
      <c r="AB792" s="25"/>
      <c r="AC792" s="39"/>
      <c r="AD792" s="39"/>
      <c r="AE792" s="39"/>
      <c r="AF792" s="39"/>
      <c r="AG792" s="39"/>
      <c r="AH792" s="39"/>
      <c r="AI792" s="38"/>
      <c r="AJ792" s="25"/>
      <c r="AK792" s="40"/>
      <c r="AL792" s="41"/>
      <c r="AM792" s="41"/>
      <c r="AN792" s="41"/>
      <c r="AO792" s="41"/>
      <c r="AP792" s="41"/>
      <c r="AQ792" s="41"/>
      <c r="AR792" s="41"/>
      <c r="AS792" s="41"/>
      <c r="AT792" s="41"/>
      <c r="AU792" s="41"/>
      <c r="AV792" s="41"/>
      <c r="AW792" s="41"/>
      <c r="AX792" s="41"/>
      <c r="AY792" s="41"/>
      <c r="AZ792" s="41"/>
      <c r="BA792" s="41"/>
      <c r="BB792" s="41"/>
      <c r="BC792" s="41"/>
      <c r="BD792" s="41"/>
      <c r="BE792" s="41"/>
      <c r="BF792" s="41"/>
      <c r="BG792" s="41"/>
      <c r="BH792" s="41"/>
      <c r="BI792" s="41"/>
      <c r="BJ792" s="41"/>
      <c r="BK792" s="41"/>
      <c r="BL792" s="41"/>
      <c r="BM792" s="41"/>
      <c r="BN792" s="41"/>
      <c r="BO792" s="41"/>
      <c r="BP792" s="41"/>
      <c r="BQ792" s="41"/>
      <c r="BR792" s="41"/>
      <c r="BS792" s="41"/>
      <c r="BT792" s="41"/>
      <c r="BU792" s="41"/>
      <c r="BV792" s="41"/>
      <c r="BW792" s="41"/>
      <c r="BX792" s="41"/>
      <c r="BY792" s="41"/>
      <c r="BZ792" s="41"/>
      <c r="CA792" s="41"/>
      <c r="CB792" s="41"/>
      <c r="CC792" s="41"/>
      <c r="CD792" s="41"/>
      <c r="CE792" s="41"/>
      <c r="CF792" s="41"/>
      <c r="CG792" s="41"/>
      <c r="CH792" s="41"/>
      <c r="CI792" s="41"/>
      <c r="CJ792" s="41"/>
      <c r="CK792" s="41"/>
      <c r="CL792" s="41"/>
      <c r="CM792" s="41"/>
      <c r="CN792" s="41"/>
      <c r="CO792" s="41"/>
      <c r="CP792" s="41"/>
      <c r="CQ792" s="41"/>
      <c r="CR792" s="41"/>
      <c r="CS792" s="41"/>
      <c r="CT792" s="41"/>
      <c r="CU792" s="41"/>
      <c r="CV792" s="41"/>
      <c r="CW792" s="41"/>
      <c r="CX792" s="41"/>
      <c r="CY792" s="41"/>
      <c r="CZ792" s="41"/>
      <c r="DA792" s="41"/>
      <c r="DB792" s="41"/>
      <c r="DC792" s="41"/>
      <c r="DD792" s="41"/>
      <c r="DE792" s="41"/>
      <c r="DF792" s="41"/>
      <c r="DG792" s="41"/>
      <c r="DH792" s="41"/>
      <c r="DI792" s="41"/>
      <c r="DJ792" s="41"/>
      <c r="DK792" s="41"/>
      <c r="DL792" s="41"/>
      <c r="DM792" s="41"/>
      <c r="DN792" s="41"/>
      <c r="DO792" s="41"/>
      <c r="DP792" s="41"/>
      <c r="DQ792" s="41"/>
      <c r="DR792" s="41"/>
      <c r="DS792" s="41"/>
      <c r="DT792" s="41"/>
      <c r="DU792" s="41"/>
      <c r="DV792" s="41"/>
      <c r="DW792" s="41"/>
      <c r="DX792" s="41"/>
      <c r="DY792" s="41"/>
      <c r="DZ792" s="41"/>
      <c r="EA792" s="41"/>
      <c r="EB792" s="41"/>
      <c r="EC792" s="41"/>
      <c r="ED792" s="41"/>
      <c r="EE792" s="41"/>
      <c r="EF792" s="41"/>
      <c r="EG792" s="41"/>
      <c r="EH792" s="41"/>
      <c r="EI792" s="41"/>
      <c r="EJ792" s="41"/>
      <c r="EK792" s="41"/>
      <c r="EL792" s="41"/>
      <c r="EM792" s="41"/>
      <c r="EN792" s="41"/>
      <c r="EO792" s="41"/>
      <c r="EP792" s="41"/>
      <c r="EQ792" s="41"/>
      <c r="ER792" s="41"/>
      <c r="ES792" s="41"/>
      <c r="ET792" s="41"/>
      <c r="EU792" s="41"/>
      <c r="EV792" s="41"/>
      <c r="EW792" s="41"/>
      <c r="EX792" s="41"/>
      <c r="EY792" s="41"/>
      <c r="EZ792" s="41"/>
      <c r="FA792" s="41"/>
      <c r="FB792" s="41"/>
      <c r="FC792" s="41"/>
      <c r="FD792" s="41"/>
      <c r="FE792" s="41"/>
      <c r="FF792" s="41"/>
      <c r="FG792" s="41"/>
      <c r="FH792" s="41"/>
      <c r="FI792" s="41"/>
      <c r="FJ792" s="41"/>
      <c r="FK792" s="41"/>
      <c r="FL792" s="41"/>
      <c r="FM792" s="41"/>
      <c r="FN792" s="41"/>
      <c r="FO792" s="41"/>
      <c r="FP792" s="41"/>
      <c r="FQ792" s="41"/>
      <c r="FR792" s="41"/>
      <c r="FS792" s="41"/>
      <c r="FT792" s="41"/>
      <c r="FU792" s="41"/>
      <c r="FV792" s="41"/>
      <c r="FW792" s="41"/>
      <c r="FX792" s="41"/>
      <c r="FY792" s="41"/>
      <c r="FZ792" s="41"/>
      <c r="GA792" s="41"/>
      <c r="GB792" s="41"/>
      <c r="GC792" s="41"/>
      <c r="GD792" s="41"/>
      <c r="GE792" s="41"/>
      <c r="GF792" s="41"/>
      <c r="GG792" s="41"/>
      <c r="GH792" s="41"/>
      <c r="GI792" s="41"/>
      <c r="GJ792" s="41"/>
      <c r="GK792" s="41"/>
      <c r="GL792" s="41"/>
      <c r="GM792" s="41"/>
      <c r="GN792" s="41"/>
      <c r="GO792" s="41"/>
      <c r="GP792" s="41"/>
      <c r="GQ792" s="41"/>
      <c r="GR792" s="41"/>
      <c r="GS792" s="41"/>
      <c r="GT792" s="41"/>
      <c r="GU792" s="41"/>
      <c r="GV792" s="41"/>
      <c r="GW792" s="41"/>
      <c r="GX792" s="41"/>
      <c r="GY792" s="41"/>
      <c r="GZ792" s="41"/>
      <c r="HA792" s="41"/>
      <c r="HB792" s="41"/>
      <c r="HC792" s="41"/>
      <c r="HD792" s="41"/>
      <c r="HE792" s="41"/>
      <c r="HF792" s="41"/>
      <c r="HG792" s="41"/>
      <c r="HH792" s="41"/>
      <c r="HI792" s="41"/>
      <c r="HJ792" s="41"/>
      <c r="HK792" s="41"/>
      <c r="HL792" s="41"/>
      <c r="HM792" s="41"/>
      <c r="HN792" s="41"/>
      <c r="HO792" s="41"/>
      <c r="HP792" s="41"/>
      <c r="HQ792" s="41"/>
      <c r="HR792" s="41"/>
      <c r="HS792" s="41"/>
      <c r="HT792" s="41"/>
      <c r="HU792" s="41"/>
      <c r="HV792" s="41"/>
      <c r="HW792" s="41"/>
      <c r="HX792" s="41"/>
      <c r="HY792" s="41"/>
      <c r="HZ792" s="41"/>
      <c r="IA792" s="41"/>
      <c r="IB792" s="41"/>
      <c r="IC792" s="41"/>
      <c r="ID792" s="41"/>
      <c r="IE792" s="41"/>
      <c r="IF792" s="41"/>
      <c r="IG792" s="41"/>
      <c r="IH792" s="41"/>
      <c r="II792" s="41"/>
      <c r="IJ792" s="41"/>
      <c r="IK792" s="41"/>
      <c r="IL792" s="41"/>
      <c r="IM792" s="41"/>
      <c r="IN792" s="41"/>
      <c r="IO792" s="41"/>
      <c r="IP792" s="41"/>
      <c r="IQ792" s="41"/>
      <c r="IR792" s="41"/>
      <c r="IS792" s="41"/>
      <c r="IT792" s="41"/>
      <c r="IU792" s="41"/>
      <c r="IV792" s="41"/>
    </row>
    <row r="793" spans="1:256" s="24" customFormat="1" ht="8.25">
      <c r="A793" s="177" t="s">
        <v>113</v>
      </c>
      <c r="B793" s="191"/>
      <c r="C793" s="191"/>
      <c r="D793" s="192"/>
      <c r="E793" s="169"/>
      <c r="F793" s="25"/>
      <c r="G793" s="25"/>
      <c r="H793" s="25">
        <v>4</v>
      </c>
      <c r="I793" s="25">
        <v>4</v>
      </c>
      <c r="J793" s="25">
        <v>4</v>
      </c>
      <c r="K793" s="25"/>
      <c r="L793" s="25">
        <v>1</v>
      </c>
      <c r="M793" s="25">
        <v>4</v>
      </c>
      <c r="N793" s="25"/>
      <c r="O793" s="25"/>
      <c r="P793" s="25"/>
      <c r="Q793" s="25"/>
      <c r="R793" s="25"/>
      <c r="S793" s="25"/>
      <c r="T793" s="25"/>
      <c r="U793" s="25"/>
      <c r="V793" s="25"/>
      <c r="W793" s="25"/>
      <c r="X793" s="25"/>
      <c r="Y793" s="25">
        <v>1</v>
      </c>
      <c r="Z793" s="25">
        <v>1</v>
      </c>
      <c r="AA793" s="25">
        <v>1</v>
      </c>
      <c r="AB793" s="25"/>
      <c r="AC793" s="25"/>
      <c r="AD793" s="25"/>
      <c r="AE793" s="25"/>
      <c r="AF793" s="25"/>
      <c r="AG793" s="25"/>
      <c r="AH793" s="25"/>
      <c r="AI793" s="25"/>
      <c r="AJ793" s="25"/>
      <c r="AK793" s="25">
        <v>1</v>
      </c>
      <c r="AL793" s="33"/>
      <c r="AM793" s="33"/>
      <c r="AN793" s="33"/>
      <c r="AO793" s="33"/>
      <c r="AP793" s="33"/>
      <c r="AQ793" s="33"/>
      <c r="AR793" s="33"/>
      <c r="AS793" s="33"/>
      <c r="AT793" s="33"/>
      <c r="AU793" s="33"/>
      <c r="AV793" s="33"/>
      <c r="AW793" s="33"/>
      <c r="AX793" s="33"/>
      <c r="AY793" s="33"/>
      <c r="AZ793" s="33"/>
      <c r="BA793" s="33"/>
      <c r="BB793" s="33"/>
      <c r="BC793" s="33"/>
      <c r="BD793" s="33"/>
      <c r="BE793" s="33"/>
      <c r="BF793" s="33"/>
      <c r="BG793" s="33"/>
      <c r="BH793" s="33"/>
      <c r="BI793" s="33"/>
      <c r="BJ793" s="33"/>
      <c r="BK793" s="33"/>
      <c r="BL793" s="33"/>
      <c r="BM793" s="33"/>
      <c r="BN793" s="33"/>
      <c r="BO793" s="33"/>
      <c r="BP793" s="33"/>
      <c r="BQ793" s="33"/>
      <c r="BR793" s="33"/>
      <c r="BS793" s="33"/>
      <c r="BT793" s="33"/>
      <c r="BU793" s="33"/>
      <c r="BV793" s="33"/>
      <c r="BW793" s="33"/>
      <c r="BX793" s="33"/>
      <c r="BY793" s="33"/>
      <c r="BZ793" s="33"/>
      <c r="CA793" s="33"/>
      <c r="CB793" s="33"/>
      <c r="CC793" s="33"/>
      <c r="CD793" s="33"/>
      <c r="CE793" s="33"/>
      <c r="CF793" s="33"/>
      <c r="CG793" s="33"/>
      <c r="CH793" s="33"/>
      <c r="CI793" s="33"/>
      <c r="CJ793" s="33"/>
      <c r="CK793" s="33"/>
      <c r="CL793" s="33"/>
      <c r="CM793" s="33"/>
      <c r="CN793" s="33"/>
      <c r="CO793" s="33"/>
      <c r="CP793" s="33"/>
      <c r="CQ793" s="33"/>
      <c r="CR793" s="33"/>
      <c r="CS793" s="33"/>
      <c r="CT793" s="33"/>
      <c r="CU793" s="33"/>
      <c r="CV793" s="33"/>
      <c r="CW793" s="33"/>
      <c r="CX793" s="33"/>
      <c r="CY793" s="33"/>
      <c r="CZ793" s="33"/>
      <c r="DA793" s="33"/>
      <c r="DB793" s="33"/>
      <c r="DC793" s="33"/>
      <c r="DD793" s="33"/>
      <c r="DE793" s="33"/>
      <c r="DF793" s="33"/>
      <c r="DG793" s="33"/>
      <c r="DH793" s="33"/>
      <c r="DI793" s="33"/>
      <c r="DJ793" s="33"/>
      <c r="DK793" s="33"/>
      <c r="DL793" s="33"/>
      <c r="DM793" s="33"/>
      <c r="DN793" s="33"/>
      <c r="DO793" s="33"/>
      <c r="DP793" s="33"/>
      <c r="DQ793" s="33"/>
      <c r="DR793" s="33"/>
      <c r="DS793" s="33"/>
      <c r="DT793" s="33"/>
      <c r="DU793" s="33"/>
      <c r="DV793" s="33"/>
      <c r="DW793" s="33"/>
      <c r="DX793" s="33"/>
      <c r="DY793" s="33"/>
      <c r="DZ793" s="33"/>
      <c r="EA793" s="33"/>
      <c r="EB793" s="33"/>
      <c r="EC793" s="33"/>
      <c r="ED793" s="33"/>
      <c r="EE793" s="33"/>
      <c r="EF793" s="33"/>
      <c r="EG793" s="33"/>
      <c r="EH793" s="33"/>
      <c r="EI793" s="33"/>
      <c r="EJ793" s="33"/>
      <c r="EK793" s="33"/>
      <c r="EL793" s="33"/>
      <c r="EM793" s="33"/>
      <c r="EN793" s="33"/>
      <c r="EO793" s="33"/>
      <c r="EP793" s="33"/>
      <c r="EQ793" s="33"/>
      <c r="ER793" s="33"/>
      <c r="ES793" s="33"/>
      <c r="ET793" s="33"/>
      <c r="EU793" s="33"/>
      <c r="EV793" s="33"/>
      <c r="EW793" s="33"/>
      <c r="EX793" s="33"/>
      <c r="EY793" s="33"/>
      <c r="EZ793" s="33"/>
      <c r="FA793" s="33"/>
      <c r="FB793" s="33"/>
      <c r="FC793" s="33"/>
      <c r="FD793" s="33"/>
      <c r="FE793" s="33"/>
      <c r="FF793" s="33"/>
      <c r="FG793" s="33"/>
      <c r="FH793" s="33"/>
      <c r="FI793" s="33"/>
      <c r="FJ793" s="33"/>
      <c r="FK793" s="33"/>
      <c r="FL793" s="33"/>
      <c r="FM793" s="33"/>
      <c r="FN793" s="33"/>
      <c r="FO793" s="33"/>
      <c r="FP793" s="33"/>
      <c r="FQ793" s="33"/>
      <c r="FR793" s="33"/>
      <c r="FS793" s="33"/>
      <c r="FT793" s="33"/>
      <c r="FU793" s="33"/>
      <c r="FV793" s="33"/>
      <c r="FW793" s="33"/>
      <c r="FX793" s="33"/>
      <c r="FY793" s="33"/>
      <c r="FZ793" s="33"/>
      <c r="GA793" s="33"/>
      <c r="GB793" s="33"/>
      <c r="GC793" s="33"/>
      <c r="GD793" s="33"/>
      <c r="GE793" s="33"/>
      <c r="GF793" s="33"/>
      <c r="GG793" s="33"/>
      <c r="GH793" s="33"/>
      <c r="GI793" s="33"/>
      <c r="GJ793" s="33"/>
      <c r="GK793" s="33"/>
      <c r="GL793" s="33"/>
      <c r="GM793" s="33"/>
      <c r="GN793" s="33"/>
      <c r="GO793" s="33"/>
      <c r="GP793" s="33"/>
      <c r="GQ793" s="33"/>
      <c r="GR793" s="33"/>
      <c r="GS793" s="33"/>
      <c r="GT793" s="33"/>
      <c r="GU793" s="33"/>
      <c r="GV793" s="33"/>
      <c r="GW793" s="33"/>
      <c r="GX793" s="33"/>
      <c r="GY793" s="33"/>
      <c r="GZ793" s="33"/>
      <c r="HA793" s="33"/>
      <c r="HB793" s="33"/>
      <c r="HC793" s="33"/>
      <c r="HD793" s="33"/>
      <c r="HE793" s="33"/>
      <c r="HF793" s="33"/>
      <c r="HG793" s="33"/>
      <c r="HH793" s="33"/>
      <c r="HI793" s="33"/>
      <c r="HJ793" s="33"/>
      <c r="HK793" s="33"/>
      <c r="HL793" s="33"/>
      <c r="HM793" s="33"/>
      <c r="HN793" s="33"/>
      <c r="HO793" s="33"/>
      <c r="HP793" s="33"/>
      <c r="HQ793" s="33"/>
      <c r="HR793" s="33"/>
      <c r="HS793" s="33"/>
      <c r="HT793" s="33"/>
      <c r="HU793" s="33"/>
      <c r="HV793" s="33"/>
      <c r="HW793" s="33"/>
      <c r="HX793" s="33"/>
      <c r="HY793" s="33"/>
      <c r="HZ793" s="33"/>
      <c r="IA793" s="33"/>
      <c r="IB793" s="33"/>
      <c r="IC793" s="33"/>
      <c r="ID793" s="33"/>
      <c r="IE793" s="33"/>
      <c r="IF793" s="33"/>
      <c r="IG793" s="33"/>
      <c r="IH793" s="33"/>
      <c r="II793" s="33"/>
      <c r="IJ793" s="33"/>
      <c r="IK793" s="33"/>
      <c r="IL793" s="33"/>
      <c r="IM793" s="33"/>
      <c r="IN793" s="33"/>
      <c r="IO793" s="33"/>
      <c r="IP793" s="33"/>
      <c r="IQ793" s="33"/>
      <c r="IR793" s="33"/>
      <c r="IS793" s="33"/>
      <c r="IT793" s="33"/>
      <c r="IU793" s="33"/>
      <c r="IV793" s="33"/>
    </row>
    <row r="794" spans="1:256" s="70" customFormat="1" ht="33.75">
      <c r="A794" s="178" t="s">
        <v>1601</v>
      </c>
      <c r="B794" s="163" t="s">
        <v>3932</v>
      </c>
      <c r="C794" s="174" t="s">
        <v>1602</v>
      </c>
      <c r="D794" s="179" t="s">
        <v>1598</v>
      </c>
      <c r="E794" s="174" t="s">
        <v>1603</v>
      </c>
      <c r="F794" s="74"/>
      <c r="G794" s="73" t="s">
        <v>2095</v>
      </c>
      <c r="H794" s="75">
        <v>76.5</v>
      </c>
      <c r="I794" s="75">
        <v>17.899999999999999</v>
      </c>
      <c r="J794" s="75">
        <v>4.03</v>
      </c>
      <c r="K794" s="71">
        <v>0</v>
      </c>
      <c r="L794" s="71">
        <v>0</v>
      </c>
      <c r="M794" s="75">
        <v>1.5</v>
      </c>
      <c r="N794" s="73">
        <v>12.751937984496125</v>
      </c>
      <c r="O794" s="75">
        <v>0.54651162790697683</v>
      </c>
      <c r="P794" s="73">
        <v>25.231527093596053</v>
      </c>
      <c r="Q794" s="73">
        <v>170.3294573643411</v>
      </c>
      <c r="R794" s="73">
        <v>190.3682170542636</v>
      </c>
      <c r="S794" s="73">
        <v>151.20155038759691</v>
      </c>
      <c r="T794" s="74">
        <v>0.27325581395348841</v>
      </c>
      <c r="U794" s="74">
        <v>9.1085271317829467E-2</v>
      </c>
      <c r="V794" s="73"/>
      <c r="W794" s="73"/>
      <c r="X794" s="73"/>
      <c r="Y794" s="73"/>
      <c r="Z794" s="73"/>
      <c r="AA794" s="73"/>
      <c r="AB794" s="74"/>
      <c r="AC794" s="74"/>
      <c r="AD794" s="74">
        <v>9.1085271317829473E-3</v>
      </c>
      <c r="AE794" s="74">
        <v>8.1976744186046516E-2</v>
      </c>
      <c r="AF794" s="75" t="s">
        <v>2094</v>
      </c>
      <c r="AG794" s="75">
        <v>1.8217054263565893</v>
      </c>
      <c r="AH794" s="75"/>
      <c r="AI794" s="72"/>
      <c r="AJ794" s="73"/>
      <c r="AK794" s="71" t="s">
        <v>120</v>
      </c>
    </row>
    <row r="795" spans="1:256" s="79" customFormat="1" ht="8.25">
      <c r="A795" s="197" t="s">
        <v>112</v>
      </c>
      <c r="B795" s="193"/>
      <c r="C795" s="193"/>
      <c r="D795" s="194"/>
      <c r="E795" s="193"/>
      <c r="F795" s="78"/>
      <c r="G795" s="77"/>
      <c r="H795" s="82"/>
      <c r="I795" s="82"/>
      <c r="J795" s="82"/>
      <c r="K795" s="80"/>
      <c r="L795" s="80"/>
      <c r="M795" s="82"/>
      <c r="N795" s="77"/>
      <c r="O795" s="82"/>
      <c r="P795" s="77"/>
      <c r="Q795" s="77"/>
      <c r="R795" s="77"/>
      <c r="S795" s="77"/>
      <c r="T795" s="78"/>
      <c r="U795" s="78"/>
      <c r="V795" s="77"/>
      <c r="W795" s="77"/>
      <c r="X795" s="77"/>
      <c r="Y795" s="77"/>
      <c r="Z795" s="77"/>
      <c r="AA795" s="77"/>
      <c r="AB795" s="78"/>
      <c r="AC795" s="78"/>
      <c r="AD795" s="78"/>
      <c r="AE795" s="78"/>
      <c r="AF795" s="82"/>
      <c r="AG795" s="82"/>
      <c r="AH795" s="82"/>
      <c r="AI795" s="81"/>
      <c r="AJ795" s="77"/>
      <c r="AK795" s="80"/>
    </row>
    <row r="796" spans="1:256" s="76" customFormat="1" ht="8.25">
      <c r="A796" s="198" t="s">
        <v>113</v>
      </c>
      <c r="B796" s="195"/>
      <c r="C796" s="195"/>
      <c r="D796" s="196"/>
      <c r="E796" s="195"/>
      <c r="F796" s="78"/>
      <c r="G796" s="77"/>
      <c r="H796" s="77">
        <v>1</v>
      </c>
      <c r="I796" s="77">
        <v>1</v>
      </c>
      <c r="J796" s="77">
        <v>1</v>
      </c>
      <c r="K796" s="77"/>
      <c r="L796" s="77">
        <v>1</v>
      </c>
      <c r="M796" s="77">
        <v>1</v>
      </c>
      <c r="N796" s="77">
        <v>1</v>
      </c>
      <c r="O796" s="77">
        <v>1</v>
      </c>
      <c r="P796" s="77">
        <v>1</v>
      </c>
      <c r="Q796" s="77">
        <v>1</v>
      </c>
      <c r="R796" s="77">
        <v>1</v>
      </c>
      <c r="S796" s="77">
        <v>1</v>
      </c>
      <c r="T796" s="77">
        <v>1</v>
      </c>
      <c r="U796" s="77">
        <v>1</v>
      </c>
      <c r="V796" s="77"/>
      <c r="W796" s="77"/>
      <c r="X796" s="77"/>
      <c r="Y796" s="77"/>
      <c r="Z796" s="77"/>
      <c r="AA796" s="77"/>
      <c r="AB796" s="77"/>
      <c r="AC796" s="77"/>
      <c r="AD796" s="77">
        <v>1</v>
      </c>
      <c r="AE796" s="77">
        <v>1</v>
      </c>
      <c r="AF796" s="77">
        <v>1</v>
      </c>
      <c r="AG796" s="77">
        <v>1</v>
      </c>
      <c r="AH796" s="77"/>
      <c r="AI796" s="77"/>
      <c r="AJ796" s="77"/>
      <c r="AK796" s="77">
        <v>1</v>
      </c>
    </row>
    <row r="797" spans="1:256" s="83" customFormat="1" ht="56.25">
      <c r="A797" s="175" t="s">
        <v>1566</v>
      </c>
      <c r="B797" s="188" t="s">
        <v>1564</v>
      </c>
      <c r="C797" s="173" t="s">
        <v>3466</v>
      </c>
      <c r="D797" s="186" t="s">
        <v>1567</v>
      </c>
      <c r="E797" s="173" t="s">
        <v>1568</v>
      </c>
      <c r="F797" s="86"/>
      <c r="G797" s="85" t="s">
        <v>2093</v>
      </c>
      <c r="H797" s="88">
        <v>78.53</v>
      </c>
      <c r="I797" s="88">
        <v>18.809999999999999</v>
      </c>
      <c r="J797" s="88">
        <v>1.25</v>
      </c>
      <c r="K797" s="84">
        <v>0</v>
      </c>
      <c r="L797" s="84">
        <v>0</v>
      </c>
      <c r="M797" s="88">
        <v>1.35</v>
      </c>
      <c r="N797" s="85">
        <v>15.517920792079208</v>
      </c>
      <c r="O797" s="88">
        <v>0.55269306930693063</v>
      </c>
      <c r="P797" s="85">
        <v>18.90210297029703</v>
      </c>
      <c r="Q797" s="85">
        <v>140.84068855509764</v>
      </c>
      <c r="R797" s="85">
        <v>375.29559999999998</v>
      </c>
      <c r="S797" s="85">
        <v>98.294336633663363</v>
      </c>
      <c r="T797" s="86">
        <v>1.0628712871287127</v>
      </c>
      <c r="U797" s="86">
        <v>0.5743503256679513</v>
      </c>
      <c r="V797" s="85">
        <v>1.5608974358974359</v>
      </c>
      <c r="W797" s="85">
        <v>1</v>
      </c>
      <c r="X797" s="85" t="s">
        <v>125</v>
      </c>
      <c r="Y797" s="85"/>
      <c r="Z797" s="85">
        <v>6.7307692307692308</v>
      </c>
      <c r="AA797" s="85"/>
      <c r="AB797" s="86"/>
      <c r="AC797" s="86"/>
      <c r="AD797" s="86"/>
      <c r="AE797" s="86"/>
      <c r="AF797" s="88"/>
      <c r="AG797" s="88"/>
      <c r="AH797" s="88"/>
      <c r="AI797" s="87"/>
      <c r="AJ797" s="85"/>
      <c r="AK797" s="84" t="s">
        <v>120</v>
      </c>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0"/>
      <c r="DD797" s="70"/>
      <c r="DE797" s="70"/>
      <c r="DF797" s="70"/>
      <c r="DG797" s="70"/>
      <c r="DH797" s="70"/>
      <c r="DI797" s="70"/>
      <c r="DJ797" s="70"/>
      <c r="DK797" s="70"/>
      <c r="DL797" s="70"/>
      <c r="DM797" s="70"/>
      <c r="DN797" s="70"/>
      <c r="DO797" s="70"/>
      <c r="DP797" s="70"/>
      <c r="DQ797" s="70"/>
      <c r="DR797" s="70"/>
      <c r="DS797" s="70"/>
      <c r="DT797" s="70"/>
      <c r="DU797" s="70"/>
      <c r="DV797" s="70"/>
      <c r="DW797" s="70"/>
      <c r="DX797" s="70"/>
      <c r="DY797" s="70"/>
      <c r="DZ797" s="70"/>
      <c r="EA797" s="70"/>
      <c r="EB797" s="70"/>
      <c r="EC797" s="70"/>
      <c r="ED797" s="70"/>
      <c r="EE797" s="70"/>
      <c r="EF797" s="70"/>
      <c r="EG797" s="70"/>
      <c r="EH797" s="70"/>
      <c r="EI797" s="70"/>
      <c r="EJ797" s="70"/>
      <c r="EK797" s="70"/>
      <c r="EL797" s="70"/>
      <c r="EM797" s="70"/>
      <c r="EN797" s="70"/>
      <c r="EO797" s="70"/>
      <c r="EP797" s="70"/>
      <c r="EQ797" s="70"/>
      <c r="ER797" s="70"/>
      <c r="ES797" s="70"/>
      <c r="ET797" s="70"/>
      <c r="EU797" s="70"/>
      <c r="EV797" s="70"/>
      <c r="EW797" s="70"/>
      <c r="EX797" s="70"/>
      <c r="EY797" s="70"/>
      <c r="EZ797" s="70"/>
      <c r="FA797" s="70"/>
      <c r="FB797" s="70"/>
      <c r="FC797" s="70"/>
      <c r="FD797" s="70"/>
      <c r="FE797" s="70"/>
      <c r="FF797" s="70"/>
      <c r="FG797" s="70"/>
      <c r="FH797" s="70"/>
      <c r="FI797" s="70"/>
      <c r="FJ797" s="70"/>
      <c r="FK797" s="70"/>
      <c r="FL797" s="70"/>
      <c r="FM797" s="70"/>
      <c r="FN797" s="70"/>
      <c r="FO797" s="70"/>
      <c r="FP797" s="70"/>
      <c r="FQ797" s="70"/>
      <c r="FR797" s="70"/>
      <c r="FS797" s="70"/>
      <c r="FT797" s="70"/>
      <c r="FU797" s="70"/>
      <c r="FV797" s="70"/>
      <c r="FW797" s="70"/>
      <c r="FX797" s="70"/>
      <c r="FY797" s="70"/>
      <c r="FZ797" s="70"/>
      <c r="GA797" s="70"/>
      <c r="GB797" s="70"/>
      <c r="GC797" s="70"/>
      <c r="GD797" s="70"/>
      <c r="GE797" s="70"/>
      <c r="GF797" s="70"/>
      <c r="GG797" s="70"/>
      <c r="GH797" s="70"/>
      <c r="GI797" s="70"/>
      <c r="GJ797" s="70"/>
      <c r="GK797" s="70"/>
      <c r="GL797" s="70"/>
      <c r="GM797" s="70"/>
      <c r="GN797" s="70"/>
      <c r="GO797" s="70"/>
      <c r="GP797" s="70"/>
      <c r="GQ797" s="70"/>
      <c r="GR797" s="70"/>
      <c r="GS797" s="70"/>
      <c r="GT797" s="70"/>
      <c r="GU797" s="70"/>
      <c r="GV797" s="70"/>
      <c r="GW797" s="70"/>
      <c r="GX797" s="70"/>
      <c r="GY797" s="70"/>
      <c r="GZ797" s="70"/>
      <c r="HA797" s="70"/>
      <c r="HB797" s="70"/>
      <c r="HC797" s="70"/>
      <c r="HD797" s="70"/>
      <c r="HE797" s="70"/>
      <c r="HF797" s="70"/>
      <c r="HG797" s="70"/>
      <c r="HH797" s="70"/>
      <c r="HI797" s="70"/>
      <c r="HJ797" s="70"/>
      <c r="HK797" s="70"/>
      <c r="HL797" s="70"/>
      <c r="HM797" s="70"/>
      <c r="HN797" s="70"/>
      <c r="HO797" s="70"/>
      <c r="HP797" s="70"/>
      <c r="HQ797" s="70"/>
      <c r="HR797" s="70"/>
      <c r="HS797" s="70"/>
      <c r="HT797" s="70"/>
      <c r="HU797" s="70"/>
      <c r="HV797" s="70"/>
      <c r="HW797" s="70"/>
      <c r="HX797" s="70"/>
      <c r="HY797" s="70"/>
      <c r="HZ797" s="70"/>
      <c r="IA797" s="70"/>
      <c r="IB797" s="70"/>
      <c r="IC797" s="70"/>
      <c r="ID797" s="70"/>
      <c r="IE797" s="70"/>
      <c r="IF797" s="70"/>
      <c r="IG797" s="70"/>
      <c r="IH797" s="70"/>
      <c r="II797" s="70"/>
      <c r="IJ797" s="70"/>
      <c r="IK797" s="70"/>
      <c r="IL797" s="70"/>
      <c r="IM797" s="70"/>
      <c r="IN797" s="70"/>
      <c r="IO797" s="70"/>
      <c r="IP797" s="70"/>
      <c r="IQ797" s="70"/>
      <c r="IR797" s="70"/>
      <c r="IS797" s="70"/>
      <c r="IT797" s="70"/>
      <c r="IU797" s="70"/>
      <c r="IV797" s="70"/>
    </row>
    <row r="798" spans="1:256" s="35" customFormat="1" ht="8.25">
      <c r="A798" s="176" t="s">
        <v>112</v>
      </c>
      <c r="B798" s="189"/>
      <c r="C798" s="189"/>
      <c r="D798" s="190"/>
      <c r="E798" s="172"/>
      <c r="F798" s="39"/>
      <c r="G798" s="25"/>
      <c r="H798" s="40"/>
      <c r="I798" s="40"/>
      <c r="J798" s="40"/>
      <c r="K798" s="40"/>
      <c r="L798" s="40"/>
      <c r="M798" s="40"/>
      <c r="N798" s="25"/>
      <c r="O798" s="40"/>
      <c r="P798" s="25"/>
      <c r="Q798" s="25"/>
      <c r="R798" s="25"/>
      <c r="S798" s="25"/>
      <c r="T798" s="39"/>
      <c r="U798" s="39"/>
      <c r="V798" s="25"/>
      <c r="W798" s="25"/>
      <c r="X798" s="25"/>
      <c r="Y798" s="25"/>
      <c r="Z798" s="25"/>
      <c r="AA798" s="25"/>
      <c r="AB798" s="25"/>
      <c r="AC798" s="39"/>
      <c r="AD798" s="39"/>
      <c r="AE798" s="39"/>
      <c r="AF798" s="39"/>
      <c r="AG798" s="39"/>
      <c r="AH798" s="39"/>
      <c r="AI798" s="38"/>
      <c r="AJ798" s="25"/>
      <c r="AK798" s="40"/>
      <c r="AL798" s="41"/>
      <c r="AM798" s="41"/>
      <c r="AN798" s="41"/>
      <c r="AO798" s="41"/>
      <c r="AP798" s="41"/>
      <c r="AQ798" s="41"/>
      <c r="AR798" s="41"/>
      <c r="AS798" s="41"/>
      <c r="AT798" s="41"/>
      <c r="AU798" s="41"/>
      <c r="AV798" s="41"/>
      <c r="AW798" s="41"/>
      <c r="AX798" s="41"/>
      <c r="AY798" s="41"/>
      <c r="AZ798" s="41"/>
      <c r="BA798" s="41"/>
      <c r="BB798" s="41"/>
      <c r="BC798" s="41"/>
      <c r="BD798" s="41"/>
      <c r="BE798" s="41"/>
      <c r="BF798" s="41"/>
      <c r="BG798" s="41"/>
      <c r="BH798" s="41"/>
      <c r="BI798" s="41"/>
      <c r="BJ798" s="41"/>
      <c r="BK798" s="41"/>
      <c r="BL798" s="41"/>
      <c r="BM798" s="41"/>
      <c r="BN798" s="41"/>
      <c r="BO798" s="41"/>
      <c r="BP798" s="41"/>
      <c r="BQ798" s="41"/>
      <c r="BR798" s="41"/>
      <c r="BS798" s="41"/>
      <c r="BT798" s="41"/>
      <c r="BU798" s="41"/>
      <c r="BV798" s="41"/>
      <c r="BW798" s="41"/>
      <c r="BX798" s="41"/>
      <c r="BY798" s="41"/>
      <c r="BZ798" s="41"/>
      <c r="CA798" s="41"/>
      <c r="CB798" s="41"/>
      <c r="CC798" s="41"/>
      <c r="CD798" s="41"/>
      <c r="CE798" s="41"/>
      <c r="CF798" s="41"/>
      <c r="CG798" s="41"/>
      <c r="CH798" s="41"/>
      <c r="CI798" s="41"/>
      <c r="CJ798" s="41"/>
      <c r="CK798" s="41"/>
      <c r="CL798" s="41"/>
      <c r="CM798" s="41"/>
      <c r="CN798" s="41"/>
      <c r="CO798" s="41"/>
      <c r="CP798" s="41"/>
      <c r="CQ798" s="41"/>
      <c r="CR798" s="41"/>
      <c r="CS798" s="41"/>
      <c r="CT798" s="41"/>
      <c r="CU798" s="41"/>
      <c r="CV798" s="41"/>
      <c r="CW798" s="41"/>
      <c r="CX798" s="41"/>
      <c r="CY798" s="41"/>
      <c r="CZ798" s="41"/>
      <c r="DA798" s="41"/>
      <c r="DB798" s="41"/>
      <c r="DC798" s="41"/>
      <c r="DD798" s="41"/>
      <c r="DE798" s="41"/>
      <c r="DF798" s="41"/>
      <c r="DG798" s="41"/>
      <c r="DH798" s="41"/>
      <c r="DI798" s="41"/>
      <c r="DJ798" s="41"/>
      <c r="DK798" s="41"/>
      <c r="DL798" s="41"/>
      <c r="DM798" s="41"/>
      <c r="DN798" s="41"/>
      <c r="DO798" s="41"/>
      <c r="DP798" s="41"/>
      <c r="DQ798" s="41"/>
      <c r="DR798" s="41"/>
      <c r="DS798" s="41"/>
      <c r="DT798" s="41"/>
      <c r="DU798" s="41"/>
      <c r="DV798" s="41"/>
      <c r="DW798" s="41"/>
      <c r="DX798" s="41"/>
      <c r="DY798" s="41"/>
      <c r="DZ798" s="41"/>
      <c r="EA798" s="41"/>
      <c r="EB798" s="41"/>
      <c r="EC798" s="41"/>
      <c r="ED798" s="41"/>
      <c r="EE798" s="41"/>
      <c r="EF798" s="41"/>
      <c r="EG798" s="41"/>
      <c r="EH798" s="41"/>
      <c r="EI798" s="41"/>
      <c r="EJ798" s="41"/>
      <c r="EK798" s="41"/>
      <c r="EL798" s="41"/>
      <c r="EM798" s="41"/>
      <c r="EN798" s="41"/>
      <c r="EO798" s="41"/>
      <c r="EP798" s="41"/>
      <c r="EQ798" s="41"/>
      <c r="ER798" s="41"/>
      <c r="ES798" s="41"/>
      <c r="ET798" s="41"/>
      <c r="EU798" s="41"/>
      <c r="EV798" s="41"/>
      <c r="EW798" s="41"/>
      <c r="EX798" s="41"/>
      <c r="EY798" s="41"/>
      <c r="EZ798" s="41"/>
      <c r="FA798" s="41"/>
      <c r="FB798" s="41"/>
      <c r="FC798" s="41"/>
      <c r="FD798" s="41"/>
      <c r="FE798" s="41"/>
      <c r="FF798" s="41"/>
      <c r="FG798" s="41"/>
      <c r="FH798" s="41"/>
      <c r="FI798" s="41"/>
      <c r="FJ798" s="41"/>
      <c r="FK798" s="41"/>
      <c r="FL798" s="41"/>
      <c r="FM798" s="41"/>
      <c r="FN798" s="41"/>
      <c r="FO798" s="41"/>
      <c r="FP798" s="41"/>
      <c r="FQ798" s="41"/>
      <c r="FR798" s="41"/>
      <c r="FS798" s="41"/>
      <c r="FT798" s="41"/>
      <c r="FU798" s="41"/>
      <c r="FV798" s="41"/>
      <c r="FW798" s="41"/>
      <c r="FX798" s="41"/>
      <c r="FY798" s="41"/>
      <c r="FZ798" s="41"/>
      <c r="GA798" s="41"/>
      <c r="GB798" s="41"/>
      <c r="GC798" s="41"/>
      <c r="GD798" s="41"/>
      <c r="GE798" s="41"/>
      <c r="GF798" s="41"/>
      <c r="GG798" s="41"/>
      <c r="GH798" s="41"/>
      <c r="GI798" s="41"/>
      <c r="GJ798" s="41"/>
      <c r="GK798" s="41"/>
      <c r="GL798" s="41"/>
      <c r="GM798" s="41"/>
      <c r="GN798" s="41"/>
      <c r="GO798" s="41"/>
      <c r="GP798" s="41"/>
      <c r="GQ798" s="41"/>
      <c r="GR798" s="41"/>
      <c r="GS798" s="41"/>
      <c r="GT798" s="41"/>
      <c r="GU798" s="41"/>
      <c r="GV798" s="41"/>
      <c r="GW798" s="41"/>
      <c r="GX798" s="41"/>
      <c r="GY798" s="41"/>
      <c r="GZ798" s="41"/>
      <c r="HA798" s="41"/>
      <c r="HB798" s="41"/>
      <c r="HC798" s="41"/>
      <c r="HD798" s="41"/>
      <c r="HE798" s="41"/>
      <c r="HF798" s="41"/>
      <c r="HG798" s="41"/>
      <c r="HH798" s="41"/>
      <c r="HI798" s="41"/>
      <c r="HJ798" s="41"/>
      <c r="HK798" s="41"/>
      <c r="HL798" s="41"/>
      <c r="HM798" s="41"/>
      <c r="HN798" s="41"/>
      <c r="HO798" s="41"/>
      <c r="HP798" s="41"/>
      <c r="HQ798" s="41"/>
      <c r="HR798" s="41"/>
      <c r="HS798" s="41"/>
      <c r="HT798" s="41"/>
      <c r="HU798" s="41"/>
      <c r="HV798" s="41"/>
      <c r="HW798" s="41"/>
      <c r="HX798" s="41"/>
      <c r="HY798" s="41"/>
      <c r="HZ798" s="41"/>
      <c r="IA798" s="41"/>
      <c r="IB798" s="41"/>
      <c r="IC798" s="41"/>
      <c r="ID798" s="41"/>
      <c r="IE798" s="41"/>
      <c r="IF798" s="41"/>
      <c r="IG798" s="41"/>
      <c r="IH798" s="41"/>
      <c r="II798" s="41"/>
      <c r="IJ798" s="41"/>
      <c r="IK798" s="41"/>
      <c r="IL798" s="41"/>
      <c r="IM798" s="41"/>
      <c r="IN798" s="41"/>
      <c r="IO798" s="41"/>
      <c r="IP798" s="41"/>
      <c r="IQ798" s="41"/>
      <c r="IR798" s="41"/>
      <c r="IS798" s="41"/>
      <c r="IT798" s="41"/>
      <c r="IU798" s="41"/>
      <c r="IV798" s="41"/>
    </row>
    <row r="799" spans="1:256" s="24" customFormat="1" ht="8.25">
      <c r="A799" s="177" t="s">
        <v>113</v>
      </c>
      <c r="B799" s="191"/>
      <c r="C799" s="191"/>
      <c r="D799" s="192"/>
      <c r="E799" s="169"/>
      <c r="F799" s="25"/>
      <c r="G799" s="25"/>
      <c r="H799" s="25">
        <v>1</v>
      </c>
      <c r="I799" s="25">
        <v>1</v>
      </c>
      <c r="J799" s="25">
        <v>1</v>
      </c>
      <c r="K799" s="25"/>
      <c r="L799" s="25">
        <v>1</v>
      </c>
      <c r="M799" s="25">
        <v>1</v>
      </c>
      <c r="N799" s="25">
        <v>1</v>
      </c>
      <c r="O799" s="25">
        <v>1</v>
      </c>
      <c r="P799" s="25">
        <v>1</v>
      </c>
      <c r="Q799" s="25">
        <v>1</v>
      </c>
      <c r="R799" s="25">
        <v>1</v>
      </c>
      <c r="S799" s="25">
        <v>1</v>
      </c>
      <c r="T799" s="25">
        <v>1</v>
      </c>
      <c r="U799" s="25">
        <v>1</v>
      </c>
      <c r="V799" s="25"/>
      <c r="W799" s="25">
        <v>1</v>
      </c>
      <c r="X799" s="25">
        <v>1</v>
      </c>
      <c r="Y799" s="25"/>
      <c r="Z799" s="25">
        <v>1</v>
      </c>
      <c r="AA799" s="25"/>
      <c r="AB799" s="25"/>
      <c r="AC799" s="25"/>
      <c r="AD799" s="25"/>
      <c r="AE799" s="25"/>
      <c r="AF799" s="25"/>
      <c r="AG799" s="25"/>
      <c r="AH799" s="25"/>
      <c r="AI799" s="25"/>
      <c r="AJ799" s="25"/>
      <c r="AK799" s="25">
        <v>1</v>
      </c>
      <c r="AL799" s="33"/>
      <c r="AM799" s="33"/>
      <c r="AN799" s="33"/>
      <c r="AO799" s="33"/>
      <c r="AP799" s="33"/>
      <c r="AQ799" s="33"/>
      <c r="AR799" s="33"/>
      <c r="AS799" s="33"/>
      <c r="AT799" s="33"/>
      <c r="AU799" s="33"/>
      <c r="AV799" s="33"/>
      <c r="AW799" s="33"/>
      <c r="AX799" s="33"/>
      <c r="AY799" s="33"/>
      <c r="AZ799" s="33"/>
      <c r="BA799" s="33"/>
      <c r="BB799" s="33"/>
      <c r="BC799" s="33"/>
      <c r="BD799" s="33"/>
      <c r="BE799" s="33"/>
      <c r="BF799" s="33"/>
      <c r="BG799" s="33"/>
      <c r="BH799" s="33"/>
      <c r="BI799" s="33"/>
      <c r="BJ799" s="33"/>
      <c r="BK799" s="33"/>
      <c r="BL799" s="33"/>
      <c r="BM799" s="33"/>
      <c r="BN799" s="33"/>
      <c r="BO799" s="33"/>
      <c r="BP799" s="33"/>
      <c r="BQ799" s="33"/>
      <c r="BR799" s="33"/>
      <c r="BS799" s="33"/>
      <c r="BT799" s="33"/>
      <c r="BU799" s="33"/>
      <c r="BV799" s="33"/>
      <c r="BW799" s="33"/>
      <c r="BX799" s="33"/>
      <c r="BY799" s="33"/>
      <c r="BZ799" s="33"/>
      <c r="CA799" s="33"/>
      <c r="CB799" s="33"/>
      <c r="CC799" s="33"/>
      <c r="CD799" s="33"/>
      <c r="CE799" s="33"/>
      <c r="CF799" s="33"/>
      <c r="CG799" s="33"/>
      <c r="CH799" s="33"/>
      <c r="CI799" s="33"/>
      <c r="CJ799" s="33"/>
      <c r="CK799" s="33"/>
      <c r="CL799" s="33"/>
      <c r="CM799" s="33"/>
      <c r="CN799" s="33"/>
      <c r="CO799" s="33"/>
      <c r="CP799" s="33"/>
      <c r="CQ799" s="33"/>
      <c r="CR799" s="33"/>
      <c r="CS799" s="33"/>
      <c r="CT799" s="33"/>
      <c r="CU799" s="33"/>
      <c r="CV799" s="33"/>
      <c r="CW799" s="33"/>
      <c r="CX799" s="33"/>
      <c r="CY799" s="33"/>
      <c r="CZ799" s="33"/>
      <c r="DA799" s="33"/>
      <c r="DB799" s="33"/>
      <c r="DC799" s="33"/>
      <c r="DD799" s="33"/>
      <c r="DE799" s="33"/>
      <c r="DF799" s="33"/>
      <c r="DG799" s="33"/>
      <c r="DH799" s="33"/>
      <c r="DI799" s="33"/>
      <c r="DJ799" s="33"/>
      <c r="DK799" s="33"/>
      <c r="DL799" s="33"/>
      <c r="DM799" s="33"/>
      <c r="DN799" s="33"/>
      <c r="DO799" s="33"/>
      <c r="DP799" s="33"/>
      <c r="DQ799" s="33"/>
      <c r="DR799" s="33"/>
      <c r="DS799" s="33"/>
      <c r="DT799" s="33"/>
      <c r="DU799" s="33"/>
      <c r="DV799" s="33"/>
      <c r="DW799" s="33"/>
      <c r="DX799" s="33"/>
      <c r="DY799" s="33"/>
      <c r="DZ799" s="33"/>
      <c r="EA799" s="33"/>
      <c r="EB799" s="33"/>
      <c r="EC799" s="33"/>
      <c r="ED799" s="33"/>
      <c r="EE799" s="33"/>
      <c r="EF799" s="33"/>
      <c r="EG799" s="33"/>
      <c r="EH799" s="33"/>
      <c r="EI799" s="33"/>
      <c r="EJ799" s="33"/>
      <c r="EK799" s="33"/>
      <c r="EL799" s="33"/>
      <c r="EM799" s="33"/>
      <c r="EN799" s="33"/>
      <c r="EO799" s="33"/>
      <c r="EP799" s="33"/>
      <c r="EQ799" s="33"/>
      <c r="ER799" s="33"/>
      <c r="ES799" s="33"/>
      <c r="ET799" s="33"/>
      <c r="EU799" s="33"/>
      <c r="EV799" s="33"/>
      <c r="EW799" s="33"/>
      <c r="EX799" s="33"/>
      <c r="EY799" s="33"/>
      <c r="EZ799" s="33"/>
      <c r="FA799" s="33"/>
      <c r="FB799" s="33"/>
      <c r="FC799" s="33"/>
      <c r="FD799" s="33"/>
      <c r="FE799" s="33"/>
      <c r="FF799" s="33"/>
      <c r="FG799" s="33"/>
      <c r="FH799" s="33"/>
      <c r="FI799" s="33"/>
      <c r="FJ799" s="33"/>
      <c r="FK799" s="33"/>
      <c r="FL799" s="33"/>
      <c r="FM799" s="33"/>
      <c r="FN799" s="33"/>
      <c r="FO799" s="33"/>
      <c r="FP799" s="33"/>
      <c r="FQ799" s="33"/>
      <c r="FR799" s="33"/>
      <c r="FS799" s="33"/>
      <c r="FT799" s="33"/>
      <c r="FU799" s="33"/>
      <c r="FV799" s="33"/>
      <c r="FW799" s="33"/>
      <c r="FX799" s="33"/>
      <c r="FY799" s="33"/>
      <c r="FZ799" s="33"/>
      <c r="GA799" s="33"/>
      <c r="GB799" s="33"/>
      <c r="GC799" s="33"/>
      <c r="GD799" s="33"/>
      <c r="GE799" s="33"/>
      <c r="GF799" s="33"/>
      <c r="GG799" s="33"/>
      <c r="GH799" s="33"/>
      <c r="GI799" s="33"/>
      <c r="GJ799" s="33"/>
      <c r="GK799" s="33"/>
      <c r="GL799" s="33"/>
      <c r="GM799" s="33"/>
      <c r="GN799" s="33"/>
      <c r="GO799" s="33"/>
      <c r="GP799" s="33"/>
      <c r="GQ799" s="33"/>
      <c r="GR799" s="33"/>
      <c r="GS799" s="33"/>
      <c r="GT799" s="33"/>
      <c r="GU799" s="33"/>
      <c r="GV799" s="33"/>
      <c r="GW799" s="33"/>
      <c r="GX799" s="33"/>
      <c r="GY799" s="33"/>
      <c r="GZ799" s="33"/>
      <c r="HA799" s="33"/>
      <c r="HB799" s="33"/>
      <c r="HC799" s="33"/>
      <c r="HD799" s="33"/>
      <c r="HE799" s="33"/>
      <c r="HF799" s="33"/>
      <c r="HG799" s="33"/>
      <c r="HH799" s="33"/>
      <c r="HI799" s="33"/>
      <c r="HJ799" s="33"/>
      <c r="HK799" s="33"/>
      <c r="HL799" s="33"/>
      <c r="HM799" s="33"/>
      <c r="HN799" s="33"/>
      <c r="HO799" s="33"/>
      <c r="HP799" s="33"/>
      <c r="HQ799" s="33"/>
      <c r="HR799" s="33"/>
      <c r="HS799" s="33"/>
      <c r="HT799" s="33"/>
      <c r="HU799" s="33"/>
      <c r="HV799" s="33"/>
      <c r="HW799" s="33"/>
      <c r="HX799" s="33"/>
      <c r="HY799" s="33"/>
      <c r="HZ799" s="33"/>
      <c r="IA799" s="33"/>
      <c r="IB799" s="33"/>
      <c r="IC799" s="33"/>
      <c r="ID799" s="33"/>
      <c r="IE799" s="33"/>
      <c r="IF799" s="33"/>
      <c r="IG799" s="33"/>
      <c r="IH799" s="33"/>
      <c r="II799" s="33"/>
      <c r="IJ799" s="33"/>
      <c r="IK799" s="33"/>
      <c r="IL799" s="33"/>
      <c r="IM799" s="33"/>
      <c r="IN799" s="33"/>
      <c r="IO799" s="33"/>
      <c r="IP799" s="33"/>
      <c r="IQ799" s="33"/>
      <c r="IR799" s="33"/>
      <c r="IS799" s="33"/>
      <c r="IT799" s="33"/>
      <c r="IU799" s="33"/>
      <c r="IV799" s="33"/>
    </row>
    <row r="800" spans="1:256" s="70" customFormat="1" ht="45">
      <c r="A800" s="178" t="s">
        <v>1587</v>
      </c>
      <c r="B800" s="163" t="s">
        <v>1573</v>
      </c>
      <c r="C800" s="174" t="s">
        <v>1572</v>
      </c>
      <c r="D800" s="179" t="s">
        <v>1569</v>
      </c>
      <c r="E800" s="174" t="s">
        <v>1588</v>
      </c>
      <c r="F800" s="74"/>
      <c r="G800" s="73" t="s">
        <v>2092</v>
      </c>
      <c r="H800" s="75">
        <v>74.75</v>
      </c>
      <c r="I800" s="75">
        <v>20.945</v>
      </c>
      <c r="J800" s="75">
        <v>2.0350000000000001</v>
      </c>
      <c r="K800" s="71">
        <v>0</v>
      </c>
      <c r="L800" s="71">
        <v>0</v>
      </c>
      <c r="M800" s="75">
        <v>1.2</v>
      </c>
      <c r="N800" s="73">
        <v>18.25</v>
      </c>
      <c r="O800" s="75">
        <v>0.65</v>
      </c>
      <c r="P800" s="73">
        <v>22.23</v>
      </c>
      <c r="Q800" s="73">
        <v>165.63704639106732</v>
      </c>
      <c r="R800" s="73">
        <v>441.37</v>
      </c>
      <c r="S800" s="73">
        <v>115.6</v>
      </c>
      <c r="T800" s="74">
        <v>1.25</v>
      </c>
      <c r="U800" s="74">
        <v>0.67547022464442341</v>
      </c>
      <c r="V800" s="73">
        <v>2.4785256410256409</v>
      </c>
      <c r="W800" s="73">
        <v>1.5653846153846154</v>
      </c>
      <c r="X800" s="73" t="s">
        <v>473</v>
      </c>
      <c r="Y800" s="73"/>
      <c r="Z800" s="73">
        <v>10.957692307692309</v>
      </c>
      <c r="AA800" s="73">
        <v>0</v>
      </c>
      <c r="AB800" s="74"/>
      <c r="AC800" s="74"/>
      <c r="AD800" s="74"/>
      <c r="AE800" s="74"/>
      <c r="AF800" s="75"/>
      <c r="AG800" s="75"/>
      <c r="AH800" s="75"/>
      <c r="AI800" s="72"/>
      <c r="AJ800" s="73"/>
      <c r="AK800" s="71" t="s">
        <v>120</v>
      </c>
    </row>
    <row r="801" spans="1:256" s="79" customFormat="1" ht="8.25">
      <c r="A801" s="197" t="s">
        <v>112</v>
      </c>
      <c r="B801" s="193"/>
      <c r="C801" s="193"/>
      <c r="D801" s="194"/>
      <c r="E801" s="193"/>
      <c r="F801" s="78"/>
      <c r="G801" s="77"/>
      <c r="H801" s="82" t="s">
        <v>2091</v>
      </c>
      <c r="I801" s="82" t="s">
        <v>2090</v>
      </c>
      <c r="J801" s="82" t="s">
        <v>2077</v>
      </c>
      <c r="K801" s="80"/>
      <c r="L801" s="80"/>
      <c r="M801" s="82"/>
      <c r="N801" s="77"/>
      <c r="O801" s="82"/>
      <c r="P801" s="77"/>
      <c r="Q801" s="77"/>
      <c r="R801" s="77"/>
      <c r="S801" s="77"/>
      <c r="T801" s="78"/>
      <c r="U801" s="78"/>
      <c r="V801" s="77"/>
      <c r="W801" s="77"/>
      <c r="X801" s="77"/>
      <c r="Y801" s="77"/>
      <c r="Z801" s="77"/>
      <c r="AA801" s="77"/>
      <c r="AB801" s="78"/>
      <c r="AC801" s="78"/>
      <c r="AD801" s="78"/>
      <c r="AE801" s="78"/>
      <c r="AF801" s="82"/>
      <c r="AG801" s="82"/>
      <c r="AH801" s="82"/>
      <c r="AI801" s="81"/>
      <c r="AJ801" s="77"/>
      <c r="AK801" s="80"/>
    </row>
    <row r="802" spans="1:256" s="76" customFormat="1" ht="8.25">
      <c r="A802" s="198" t="s">
        <v>113</v>
      </c>
      <c r="B802" s="195"/>
      <c r="C802" s="195"/>
      <c r="D802" s="196"/>
      <c r="E802" s="195"/>
      <c r="F802" s="78"/>
      <c r="G802" s="77"/>
      <c r="H802" s="77">
        <v>2</v>
      </c>
      <c r="I802" s="77">
        <v>2</v>
      </c>
      <c r="J802" s="77">
        <v>2</v>
      </c>
      <c r="K802" s="77"/>
      <c r="L802" s="77">
        <v>1</v>
      </c>
      <c r="M802" s="77">
        <v>1</v>
      </c>
      <c r="N802" s="77">
        <v>1</v>
      </c>
      <c r="O802" s="77">
        <v>1</v>
      </c>
      <c r="P802" s="77">
        <v>1</v>
      </c>
      <c r="Q802" s="77">
        <v>1</v>
      </c>
      <c r="R802" s="77">
        <v>1</v>
      </c>
      <c r="S802" s="77">
        <v>1</v>
      </c>
      <c r="T802" s="77">
        <v>1</v>
      </c>
      <c r="U802" s="77">
        <v>1</v>
      </c>
      <c r="V802" s="77"/>
      <c r="W802" s="77">
        <v>1</v>
      </c>
      <c r="X802" s="77">
        <v>1</v>
      </c>
      <c r="Y802" s="77"/>
      <c r="Z802" s="77">
        <v>1</v>
      </c>
      <c r="AA802" s="77"/>
      <c r="AB802" s="77"/>
      <c r="AC802" s="77"/>
      <c r="AD802" s="77"/>
      <c r="AE802" s="77"/>
      <c r="AF802" s="77"/>
      <c r="AG802" s="77"/>
      <c r="AH802" s="77"/>
      <c r="AI802" s="77"/>
      <c r="AJ802" s="77"/>
      <c r="AK802" s="77">
        <v>1</v>
      </c>
    </row>
    <row r="803" spans="1:256" s="83" customFormat="1" ht="33.75">
      <c r="A803" s="175" t="s">
        <v>1583</v>
      </c>
      <c r="B803" s="188" t="s">
        <v>1585</v>
      </c>
      <c r="C803" s="173" t="s">
        <v>1584</v>
      </c>
      <c r="D803" s="186" t="s">
        <v>1582</v>
      </c>
      <c r="E803" s="173" t="s">
        <v>1586</v>
      </c>
      <c r="F803" s="86"/>
      <c r="G803" s="85" t="s">
        <v>843</v>
      </c>
      <c r="H803" s="88">
        <v>78.789999999999992</v>
      </c>
      <c r="I803" s="88">
        <v>16.5</v>
      </c>
      <c r="J803" s="88">
        <v>2.9140000000000001</v>
      </c>
      <c r="K803" s="84">
        <v>0</v>
      </c>
      <c r="L803" s="84">
        <v>0</v>
      </c>
      <c r="M803" s="88">
        <v>1.5920000000000001</v>
      </c>
      <c r="N803" s="85">
        <v>17</v>
      </c>
      <c r="O803" s="88">
        <v>0.55370227967566132</v>
      </c>
      <c r="P803" s="85">
        <v>43.1</v>
      </c>
      <c r="Q803" s="85">
        <v>141</v>
      </c>
      <c r="R803" s="85">
        <v>422.9281988169613</v>
      </c>
      <c r="S803" s="85">
        <v>117.48032875182773</v>
      </c>
      <c r="T803" s="86">
        <v>1.73</v>
      </c>
      <c r="U803" s="86">
        <v>0.63100000000000001</v>
      </c>
      <c r="V803" s="85"/>
      <c r="W803" s="85"/>
      <c r="X803" s="85">
        <v>0</v>
      </c>
      <c r="Y803" s="85">
        <v>0</v>
      </c>
      <c r="Z803" s="85">
        <v>0</v>
      </c>
      <c r="AA803" s="85">
        <v>0</v>
      </c>
      <c r="AB803" s="86"/>
      <c r="AC803" s="86"/>
      <c r="AD803" s="86"/>
      <c r="AE803" s="86"/>
      <c r="AF803" s="88"/>
      <c r="AG803" s="88"/>
      <c r="AH803" s="88"/>
      <c r="AI803" s="87"/>
      <c r="AJ803" s="85"/>
      <c r="AK803" s="84" t="s">
        <v>120</v>
      </c>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0"/>
      <c r="DD803" s="70"/>
      <c r="DE803" s="70"/>
      <c r="DF803" s="70"/>
      <c r="DG803" s="70"/>
      <c r="DH803" s="70"/>
      <c r="DI803" s="70"/>
      <c r="DJ803" s="70"/>
      <c r="DK803" s="70"/>
      <c r="DL803" s="70"/>
      <c r="DM803" s="70"/>
      <c r="DN803" s="70"/>
      <c r="DO803" s="70"/>
      <c r="DP803" s="70"/>
      <c r="DQ803" s="70"/>
      <c r="DR803" s="70"/>
      <c r="DS803" s="70"/>
      <c r="DT803" s="70"/>
      <c r="DU803" s="70"/>
      <c r="DV803" s="70"/>
      <c r="DW803" s="70"/>
      <c r="DX803" s="70"/>
      <c r="DY803" s="70"/>
      <c r="DZ803" s="70"/>
      <c r="EA803" s="70"/>
      <c r="EB803" s="70"/>
      <c r="EC803" s="70"/>
      <c r="ED803" s="70"/>
      <c r="EE803" s="70"/>
      <c r="EF803" s="70"/>
      <c r="EG803" s="70"/>
      <c r="EH803" s="70"/>
      <c r="EI803" s="70"/>
      <c r="EJ803" s="70"/>
      <c r="EK803" s="70"/>
      <c r="EL803" s="70"/>
      <c r="EM803" s="70"/>
      <c r="EN803" s="70"/>
      <c r="EO803" s="70"/>
      <c r="EP803" s="70"/>
      <c r="EQ803" s="70"/>
      <c r="ER803" s="70"/>
      <c r="ES803" s="70"/>
      <c r="ET803" s="70"/>
      <c r="EU803" s="70"/>
      <c r="EV803" s="70"/>
      <c r="EW803" s="70"/>
      <c r="EX803" s="70"/>
      <c r="EY803" s="70"/>
      <c r="EZ803" s="70"/>
      <c r="FA803" s="70"/>
      <c r="FB803" s="70"/>
      <c r="FC803" s="70"/>
      <c r="FD803" s="70"/>
      <c r="FE803" s="70"/>
      <c r="FF803" s="70"/>
      <c r="FG803" s="70"/>
      <c r="FH803" s="70"/>
      <c r="FI803" s="70"/>
      <c r="FJ803" s="70"/>
      <c r="FK803" s="70"/>
      <c r="FL803" s="70"/>
      <c r="FM803" s="70"/>
      <c r="FN803" s="70"/>
      <c r="FO803" s="70"/>
      <c r="FP803" s="70"/>
      <c r="FQ803" s="70"/>
      <c r="FR803" s="70"/>
      <c r="FS803" s="70"/>
      <c r="FT803" s="70"/>
      <c r="FU803" s="70"/>
      <c r="FV803" s="70"/>
      <c r="FW803" s="70"/>
      <c r="FX803" s="70"/>
      <c r="FY803" s="70"/>
      <c r="FZ803" s="70"/>
      <c r="GA803" s="70"/>
      <c r="GB803" s="70"/>
      <c r="GC803" s="70"/>
      <c r="GD803" s="70"/>
      <c r="GE803" s="70"/>
      <c r="GF803" s="70"/>
      <c r="GG803" s="70"/>
      <c r="GH803" s="70"/>
      <c r="GI803" s="70"/>
      <c r="GJ803" s="70"/>
      <c r="GK803" s="70"/>
      <c r="GL803" s="70"/>
      <c r="GM803" s="70"/>
      <c r="GN803" s="70"/>
      <c r="GO803" s="70"/>
      <c r="GP803" s="70"/>
      <c r="GQ803" s="70"/>
      <c r="GR803" s="70"/>
      <c r="GS803" s="70"/>
      <c r="GT803" s="70"/>
      <c r="GU803" s="70"/>
      <c r="GV803" s="70"/>
      <c r="GW803" s="70"/>
      <c r="GX803" s="70"/>
      <c r="GY803" s="70"/>
      <c r="GZ803" s="70"/>
      <c r="HA803" s="70"/>
      <c r="HB803" s="70"/>
      <c r="HC803" s="70"/>
      <c r="HD803" s="70"/>
      <c r="HE803" s="70"/>
      <c r="HF803" s="70"/>
      <c r="HG803" s="70"/>
      <c r="HH803" s="70"/>
      <c r="HI803" s="70"/>
      <c r="HJ803" s="70"/>
      <c r="HK803" s="70"/>
      <c r="HL803" s="70"/>
      <c r="HM803" s="70"/>
      <c r="HN803" s="70"/>
      <c r="HO803" s="70"/>
      <c r="HP803" s="70"/>
      <c r="HQ803" s="70"/>
      <c r="HR803" s="70"/>
      <c r="HS803" s="70"/>
      <c r="HT803" s="70"/>
      <c r="HU803" s="70"/>
      <c r="HV803" s="70"/>
      <c r="HW803" s="70"/>
      <c r="HX803" s="70"/>
      <c r="HY803" s="70"/>
      <c r="HZ803" s="70"/>
      <c r="IA803" s="70"/>
      <c r="IB803" s="70"/>
      <c r="IC803" s="70"/>
      <c r="ID803" s="70"/>
      <c r="IE803" s="70"/>
      <c r="IF803" s="70"/>
      <c r="IG803" s="70"/>
      <c r="IH803" s="70"/>
      <c r="II803" s="70"/>
      <c r="IJ803" s="70"/>
      <c r="IK803" s="70"/>
      <c r="IL803" s="70"/>
      <c r="IM803" s="70"/>
      <c r="IN803" s="70"/>
      <c r="IO803" s="70"/>
      <c r="IP803" s="70"/>
      <c r="IQ803" s="70"/>
      <c r="IR803" s="70"/>
      <c r="IS803" s="70"/>
      <c r="IT803" s="70"/>
      <c r="IU803" s="70"/>
      <c r="IV803" s="70"/>
    </row>
    <row r="804" spans="1:256" s="35" customFormat="1" ht="8.25">
      <c r="A804" s="176" t="s">
        <v>112</v>
      </c>
      <c r="B804" s="189"/>
      <c r="C804" s="189"/>
      <c r="D804" s="190"/>
      <c r="E804" s="172"/>
      <c r="F804" s="39"/>
      <c r="G804" s="25"/>
      <c r="H804" s="40">
        <v>1.4401909595605689</v>
      </c>
      <c r="I804" s="40">
        <v>1.3082813153141037</v>
      </c>
      <c r="J804" s="40">
        <v>1.2579467397310582</v>
      </c>
      <c r="K804" s="40"/>
      <c r="L804" s="40"/>
      <c r="M804" s="40">
        <v>0.26817904466978604</v>
      </c>
      <c r="N804" s="25"/>
      <c r="O804" s="40"/>
      <c r="P804" s="25"/>
      <c r="Q804" s="25"/>
      <c r="R804" s="25"/>
      <c r="S804" s="25"/>
      <c r="T804" s="39"/>
      <c r="U804" s="39"/>
      <c r="V804" s="25"/>
      <c r="W804" s="25"/>
      <c r="X804" s="25"/>
      <c r="Y804" s="25"/>
      <c r="Z804" s="25"/>
      <c r="AA804" s="25"/>
      <c r="AB804" s="25"/>
      <c r="AC804" s="39"/>
      <c r="AD804" s="39"/>
      <c r="AE804" s="39"/>
      <c r="AF804" s="39"/>
      <c r="AG804" s="39"/>
      <c r="AH804" s="39"/>
      <c r="AI804" s="38"/>
      <c r="AJ804" s="25"/>
      <c r="AK804" s="40"/>
      <c r="AL804" s="41"/>
      <c r="AM804" s="41"/>
      <c r="AN804" s="41"/>
      <c r="AO804" s="41"/>
      <c r="AP804" s="41"/>
      <c r="AQ804" s="41"/>
      <c r="AR804" s="41"/>
      <c r="AS804" s="41"/>
      <c r="AT804" s="41"/>
      <c r="AU804" s="41"/>
      <c r="AV804" s="41"/>
      <c r="AW804" s="41"/>
      <c r="AX804" s="41"/>
      <c r="AY804" s="41"/>
      <c r="AZ804" s="41"/>
      <c r="BA804" s="41"/>
      <c r="BB804" s="41"/>
      <c r="BC804" s="41"/>
      <c r="BD804" s="41"/>
      <c r="BE804" s="41"/>
      <c r="BF804" s="41"/>
      <c r="BG804" s="41"/>
      <c r="BH804" s="41"/>
      <c r="BI804" s="41"/>
      <c r="BJ804" s="41"/>
      <c r="BK804" s="41"/>
      <c r="BL804" s="41"/>
      <c r="BM804" s="41"/>
      <c r="BN804" s="41"/>
      <c r="BO804" s="41"/>
      <c r="BP804" s="41"/>
      <c r="BQ804" s="41"/>
      <c r="BR804" s="41"/>
      <c r="BS804" s="41"/>
      <c r="BT804" s="41"/>
      <c r="BU804" s="41"/>
      <c r="BV804" s="41"/>
      <c r="BW804" s="41"/>
      <c r="BX804" s="41"/>
      <c r="BY804" s="41"/>
      <c r="BZ804" s="41"/>
      <c r="CA804" s="41"/>
      <c r="CB804" s="41"/>
      <c r="CC804" s="41"/>
      <c r="CD804" s="41"/>
      <c r="CE804" s="41"/>
      <c r="CF804" s="41"/>
      <c r="CG804" s="41"/>
      <c r="CH804" s="41"/>
      <c r="CI804" s="41"/>
      <c r="CJ804" s="41"/>
      <c r="CK804" s="41"/>
      <c r="CL804" s="41"/>
      <c r="CM804" s="41"/>
      <c r="CN804" s="41"/>
      <c r="CO804" s="41"/>
      <c r="CP804" s="41"/>
      <c r="CQ804" s="41"/>
      <c r="CR804" s="41"/>
      <c r="CS804" s="41"/>
      <c r="CT804" s="41"/>
      <c r="CU804" s="41"/>
      <c r="CV804" s="41"/>
      <c r="CW804" s="41"/>
      <c r="CX804" s="41"/>
      <c r="CY804" s="41"/>
      <c r="CZ804" s="41"/>
      <c r="DA804" s="41"/>
      <c r="DB804" s="41"/>
      <c r="DC804" s="41"/>
      <c r="DD804" s="41"/>
      <c r="DE804" s="41"/>
      <c r="DF804" s="41"/>
      <c r="DG804" s="41"/>
      <c r="DH804" s="41"/>
      <c r="DI804" s="41"/>
      <c r="DJ804" s="41"/>
      <c r="DK804" s="41"/>
      <c r="DL804" s="41"/>
      <c r="DM804" s="41"/>
      <c r="DN804" s="41"/>
      <c r="DO804" s="41"/>
      <c r="DP804" s="41"/>
      <c r="DQ804" s="41"/>
      <c r="DR804" s="41"/>
      <c r="DS804" s="41"/>
      <c r="DT804" s="41"/>
      <c r="DU804" s="41"/>
      <c r="DV804" s="41"/>
      <c r="DW804" s="41"/>
      <c r="DX804" s="41"/>
      <c r="DY804" s="41"/>
      <c r="DZ804" s="41"/>
      <c r="EA804" s="41"/>
      <c r="EB804" s="41"/>
      <c r="EC804" s="41"/>
      <c r="ED804" s="41"/>
      <c r="EE804" s="41"/>
      <c r="EF804" s="41"/>
      <c r="EG804" s="41"/>
      <c r="EH804" s="41"/>
      <c r="EI804" s="41"/>
      <c r="EJ804" s="41"/>
      <c r="EK804" s="41"/>
      <c r="EL804" s="41"/>
      <c r="EM804" s="41"/>
      <c r="EN804" s="41"/>
      <c r="EO804" s="41"/>
      <c r="EP804" s="41"/>
      <c r="EQ804" s="41"/>
      <c r="ER804" s="41"/>
      <c r="ES804" s="41"/>
      <c r="ET804" s="41"/>
      <c r="EU804" s="41"/>
      <c r="EV804" s="41"/>
      <c r="EW804" s="41"/>
      <c r="EX804" s="41"/>
      <c r="EY804" s="41"/>
      <c r="EZ804" s="41"/>
      <c r="FA804" s="41"/>
      <c r="FB804" s="41"/>
      <c r="FC804" s="41"/>
      <c r="FD804" s="41"/>
      <c r="FE804" s="41"/>
      <c r="FF804" s="41"/>
      <c r="FG804" s="41"/>
      <c r="FH804" s="41"/>
      <c r="FI804" s="41"/>
      <c r="FJ804" s="41"/>
      <c r="FK804" s="41"/>
      <c r="FL804" s="41"/>
      <c r="FM804" s="41"/>
      <c r="FN804" s="41"/>
      <c r="FO804" s="41"/>
      <c r="FP804" s="41"/>
      <c r="FQ804" s="41"/>
      <c r="FR804" s="41"/>
      <c r="FS804" s="41"/>
      <c r="FT804" s="41"/>
      <c r="FU804" s="41"/>
      <c r="FV804" s="41"/>
      <c r="FW804" s="41"/>
      <c r="FX804" s="41"/>
      <c r="FY804" s="41"/>
      <c r="FZ804" s="41"/>
      <c r="GA804" s="41"/>
      <c r="GB804" s="41"/>
      <c r="GC804" s="41"/>
      <c r="GD804" s="41"/>
      <c r="GE804" s="41"/>
      <c r="GF804" s="41"/>
      <c r="GG804" s="41"/>
      <c r="GH804" s="41"/>
      <c r="GI804" s="41"/>
      <c r="GJ804" s="41"/>
      <c r="GK804" s="41"/>
      <c r="GL804" s="41"/>
      <c r="GM804" s="41"/>
      <c r="GN804" s="41"/>
      <c r="GO804" s="41"/>
      <c r="GP804" s="41"/>
      <c r="GQ804" s="41"/>
      <c r="GR804" s="41"/>
      <c r="GS804" s="41"/>
      <c r="GT804" s="41"/>
      <c r="GU804" s="41"/>
      <c r="GV804" s="41"/>
      <c r="GW804" s="41"/>
      <c r="GX804" s="41"/>
      <c r="GY804" s="41"/>
      <c r="GZ804" s="41"/>
      <c r="HA804" s="41"/>
      <c r="HB804" s="41"/>
      <c r="HC804" s="41"/>
      <c r="HD804" s="41"/>
      <c r="HE804" s="41"/>
      <c r="HF804" s="41"/>
      <c r="HG804" s="41"/>
      <c r="HH804" s="41"/>
      <c r="HI804" s="41"/>
      <c r="HJ804" s="41"/>
      <c r="HK804" s="41"/>
      <c r="HL804" s="41"/>
      <c r="HM804" s="41"/>
      <c r="HN804" s="41"/>
      <c r="HO804" s="41"/>
      <c r="HP804" s="41"/>
      <c r="HQ804" s="41"/>
      <c r="HR804" s="41"/>
      <c r="HS804" s="41"/>
      <c r="HT804" s="41"/>
      <c r="HU804" s="41"/>
      <c r="HV804" s="41"/>
      <c r="HW804" s="41"/>
      <c r="HX804" s="41"/>
      <c r="HY804" s="41"/>
      <c r="HZ804" s="41"/>
      <c r="IA804" s="41"/>
      <c r="IB804" s="41"/>
      <c r="IC804" s="41"/>
      <c r="ID804" s="41"/>
      <c r="IE804" s="41"/>
      <c r="IF804" s="41"/>
      <c r="IG804" s="41"/>
      <c r="IH804" s="41"/>
      <c r="II804" s="41"/>
      <c r="IJ804" s="41"/>
      <c r="IK804" s="41"/>
      <c r="IL804" s="41"/>
      <c r="IM804" s="41"/>
      <c r="IN804" s="41"/>
      <c r="IO804" s="41"/>
      <c r="IP804" s="41"/>
      <c r="IQ804" s="41"/>
      <c r="IR804" s="41"/>
      <c r="IS804" s="41"/>
      <c r="IT804" s="41"/>
      <c r="IU804" s="41"/>
      <c r="IV804" s="41"/>
    </row>
    <row r="805" spans="1:256" s="24" customFormat="1" ht="8.25">
      <c r="A805" s="177" t="s">
        <v>113</v>
      </c>
      <c r="B805" s="191"/>
      <c r="C805" s="191"/>
      <c r="D805" s="192"/>
      <c r="E805" s="169"/>
      <c r="F805" s="25"/>
      <c r="G805" s="25"/>
      <c r="H805" s="25">
        <v>5</v>
      </c>
      <c r="I805" s="25">
        <v>5</v>
      </c>
      <c r="J805" s="25">
        <v>5</v>
      </c>
      <c r="K805" s="25"/>
      <c r="L805" s="25">
        <v>1</v>
      </c>
      <c r="M805" s="25">
        <v>5</v>
      </c>
      <c r="N805" s="25">
        <v>1</v>
      </c>
      <c r="O805" s="25">
        <v>1</v>
      </c>
      <c r="P805" s="25">
        <v>1</v>
      </c>
      <c r="Q805" s="25">
        <v>1</v>
      </c>
      <c r="R805" s="25">
        <v>1</v>
      </c>
      <c r="S805" s="25">
        <v>1</v>
      </c>
      <c r="T805" s="25">
        <v>1</v>
      </c>
      <c r="U805" s="25">
        <v>1</v>
      </c>
      <c r="V805" s="25"/>
      <c r="W805" s="25"/>
      <c r="X805" s="25"/>
      <c r="Y805" s="25">
        <v>1</v>
      </c>
      <c r="Z805" s="25">
        <v>1</v>
      </c>
      <c r="AA805" s="25">
        <v>1</v>
      </c>
      <c r="AB805" s="25"/>
      <c r="AC805" s="25"/>
      <c r="AD805" s="25"/>
      <c r="AE805" s="25"/>
      <c r="AF805" s="25"/>
      <c r="AG805" s="25"/>
      <c r="AH805" s="25"/>
      <c r="AI805" s="25"/>
      <c r="AJ805" s="25"/>
      <c r="AK805" s="25">
        <v>1</v>
      </c>
      <c r="AL805" s="33"/>
      <c r="AM805" s="33"/>
      <c r="AN805" s="33"/>
      <c r="AO805" s="33"/>
      <c r="AP805" s="33"/>
      <c r="AQ805" s="33"/>
      <c r="AR805" s="33"/>
      <c r="AS805" s="33"/>
      <c r="AT805" s="33"/>
      <c r="AU805" s="33"/>
      <c r="AV805" s="33"/>
      <c r="AW805" s="33"/>
      <c r="AX805" s="33"/>
      <c r="AY805" s="33"/>
      <c r="AZ805" s="33"/>
      <c r="BA805" s="33"/>
      <c r="BB805" s="33"/>
      <c r="BC805" s="33"/>
      <c r="BD805" s="33"/>
      <c r="BE805" s="33"/>
      <c r="BF805" s="33"/>
      <c r="BG805" s="33"/>
      <c r="BH805" s="33"/>
      <c r="BI805" s="33"/>
      <c r="BJ805" s="33"/>
      <c r="BK805" s="33"/>
      <c r="BL805" s="33"/>
      <c r="BM805" s="33"/>
      <c r="BN805" s="33"/>
      <c r="BO805" s="33"/>
      <c r="BP805" s="33"/>
      <c r="BQ805" s="33"/>
      <c r="BR805" s="33"/>
      <c r="BS805" s="33"/>
      <c r="BT805" s="33"/>
      <c r="BU805" s="33"/>
      <c r="BV805" s="33"/>
      <c r="BW805" s="33"/>
      <c r="BX805" s="33"/>
      <c r="BY805" s="33"/>
      <c r="BZ805" s="33"/>
      <c r="CA805" s="33"/>
      <c r="CB805" s="33"/>
      <c r="CC805" s="33"/>
      <c r="CD805" s="33"/>
      <c r="CE805" s="33"/>
      <c r="CF805" s="33"/>
      <c r="CG805" s="33"/>
      <c r="CH805" s="33"/>
      <c r="CI805" s="33"/>
      <c r="CJ805" s="33"/>
      <c r="CK805" s="33"/>
      <c r="CL805" s="33"/>
      <c r="CM805" s="33"/>
      <c r="CN805" s="33"/>
      <c r="CO805" s="33"/>
      <c r="CP805" s="33"/>
      <c r="CQ805" s="33"/>
      <c r="CR805" s="33"/>
      <c r="CS805" s="33"/>
      <c r="CT805" s="33"/>
      <c r="CU805" s="33"/>
      <c r="CV805" s="33"/>
      <c r="CW805" s="33"/>
      <c r="CX805" s="33"/>
      <c r="CY805" s="33"/>
      <c r="CZ805" s="33"/>
      <c r="DA805" s="33"/>
      <c r="DB805" s="33"/>
      <c r="DC805" s="33"/>
      <c r="DD805" s="33"/>
      <c r="DE805" s="33"/>
      <c r="DF805" s="33"/>
      <c r="DG805" s="33"/>
      <c r="DH805" s="33"/>
      <c r="DI805" s="33"/>
      <c r="DJ805" s="33"/>
      <c r="DK805" s="33"/>
      <c r="DL805" s="33"/>
      <c r="DM805" s="33"/>
      <c r="DN805" s="33"/>
      <c r="DO805" s="33"/>
      <c r="DP805" s="33"/>
      <c r="DQ805" s="33"/>
      <c r="DR805" s="33"/>
      <c r="DS805" s="33"/>
      <c r="DT805" s="33"/>
      <c r="DU805" s="33"/>
      <c r="DV805" s="33"/>
      <c r="DW805" s="33"/>
      <c r="DX805" s="33"/>
      <c r="DY805" s="33"/>
      <c r="DZ805" s="33"/>
      <c r="EA805" s="33"/>
      <c r="EB805" s="33"/>
      <c r="EC805" s="33"/>
      <c r="ED805" s="33"/>
      <c r="EE805" s="33"/>
      <c r="EF805" s="33"/>
      <c r="EG805" s="33"/>
      <c r="EH805" s="33"/>
      <c r="EI805" s="33"/>
      <c r="EJ805" s="33"/>
      <c r="EK805" s="33"/>
      <c r="EL805" s="33"/>
      <c r="EM805" s="33"/>
      <c r="EN805" s="33"/>
      <c r="EO805" s="33"/>
      <c r="EP805" s="33"/>
      <c r="EQ805" s="33"/>
      <c r="ER805" s="33"/>
      <c r="ES805" s="33"/>
      <c r="ET805" s="33"/>
      <c r="EU805" s="33"/>
      <c r="EV805" s="33"/>
      <c r="EW805" s="33"/>
      <c r="EX805" s="33"/>
      <c r="EY805" s="33"/>
      <c r="EZ805" s="33"/>
      <c r="FA805" s="33"/>
      <c r="FB805" s="33"/>
      <c r="FC805" s="33"/>
      <c r="FD805" s="33"/>
      <c r="FE805" s="33"/>
      <c r="FF805" s="33"/>
      <c r="FG805" s="33"/>
      <c r="FH805" s="33"/>
      <c r="FI805" s="33"/>
      <c r="FJ805" s="33"/>
      <c r="FK805" s="33"/>
      <c r="FL805" s="33"/>
      <c r="FM805" s="33"/>
      <c r="FN805" s="33"/>
      <c r="FO805" s="33"/>
      <c r="FP805" s="33"/>
      <c r="FQ805" s="33"/>
      <c r="FR805" s="33"/>
      <c r="FS805" s="33"/>
      <c r="FT805" s="33"/>
      <c r="FU805" s="33"/>
      <c r="FV805" s="33"/>
      <c r="FW805" s="33"/>
      <c r="FX805" s="33"/>
      <c r="FY805" s="33"/>
      <c r="FZ805" s="33"/>
      <c r="GA805" s="33"/>
      <c r="GB805" s="33"/>
      <c r="GC805" s="33"/>
      <c r="GD805" s="33"/>
      <c r="GE805" s="33"/>
      <c r="GF805" s="33"/>
      <c r="GG805" s="33"/>
      <c r="GH805" s="33"/>
      <c r="GI805" s="33"/>
      <c r="GJ805" s="33"/>
      <c r="GK805" s="33"/>
      <c r="GL805" s="33"/>
      <c r="GM805" s="33"/>
      <c r="GN805" s="33"/>
      <c r="GO805" s="33"/>
      <c r="GP805" s="33"/>
      <c r="GQ805" s="33"/>
      <c r="GR805" s="33"/>
      <c r="GS805" s="33"/>
      <c r="GT805" s="33"/>
      <c r="GU805" s="33"/>
      <c r="GV805" s="33"/>
      <c r="GW805" s="33"/>
      <c r="GX805" s="33"/>
      <c r="GY805" s="33"/>
      <c r="GZ805" s="33"/>
      <c r="HA805" s="33"/>
      <c r="HB805" s="33"/>
      <c r="HC805" s="33"/>
      <c r="HD805" s="33"/>
      <c r="HE805" s="33"/>
      <c r="HF805" s="33"/>
      <c r="HG805" s="33"/>
      <c r="HH805" s="33"/>
      <c r="HI805" s="33"/>
      <c r="HJ805" s="33"/>
      <c r="HK805" s="33"/>
      <c r="HL805" s="33"/>
      <c r="HM805" s="33"/>
      <c r="HN805" s="33"/>
      <c r="HO805" s="33"/>
      <c r="HP805" s="33"/>
      <c r="HQ805" s="33"/>
      <c r="HR805" s="33"/>
      <c r="HS805" s="33"/>
      <c r="HT805" s="33"/>
      <c r="HU805" s="33"/>
      <c r="HV805" s="33"/>
      <c r="HW805" s="33"/>
      <c r="HX805" s="33"/>
      <c r="HY805" s="33"/>
      <c r="HZ805" s="33"/>
      <c r="IA805" s="33"/>
      <c r="IB805" s="33"/>
      <c r="IC805" s="33"/>
      <c r="ID805" s="33"/>
      <c r="IE805" s="33"/>
      <c r="IF805" s="33"/>
      <c r="IG805" s="33"/>
      <c r="IH805" s="33"/>
      <c r="II805" s="33"/>
      <c r="IJ805" s="33"/>
      <c r="IK805" s="33"/>
      <c r="IL805" s="33"/>
      <c r="IM805" s="33"/>
      <c r="IN805" s="33"/>
      <c r="IO805" s="33"/>
      <c r="IP805" s="33"/>
      <c r="IQ805" s="33"/>
      <c r="IR805" s="33"/>
      <c r="IS805" s="33"/>
      <c r="IT805" s="33"/>
      <c r="IU805" s="33"/>
      <c r="IV805" s="33"/>
    </row>
    <row r="806" spans="1:256" s="70" customFormat="1" ht="33.75">
      <c r="A806" s="178" t="s">
        <v>1589</v>
      </c>
      <c r="B806" s="163" t="s">
        <v>1575</v>
      </c>
      <c r="C806" s="174" t="s">
        <v>1574</v>
      </c>
      <c r="D806" s="179" t="s">
        <v>1576</v>
      </c>
      <c r="E806" s="174" t="s">
        <v>1590</v>
      </c>
      <c r="F806" s="74"/>
      <c r="G806" s="73" t="s">
        <v>2089</v>
      </c>
      <c r="H806" s="75">
        <v>79.849999999999994</v>
      </c>
      <c r="I806" s="75">
        <v>17.559999999999999</v>
      </c>
      <c r="J806" s="75">
        <v>0.57999999999999996</v>
      </c>
      <c r="K806" s="71">
        <v>0</v>
      </c>
      <c r="L806" s="71">
        <v>0</v>
      </c>
      <c r="M806" s="75">
        <v>1.42</v>
      </c>
      <c r="N806" s="73">
        <v>14.563861386138619</v>
      </c>
      <c r="O806" s="75">
        <v>0.51871287128712884</v>
      </c>
      <c r="P806" s="73">
        <v>17.739980198019808</v>
      </c>
      <c r="Q806" s="73">
        <v>132.18164296158446</v>
      </c>
      <c r="R806" s="73">
        <v>352.22200000000015</v>
      </c>
      <c r="S806" s="73">
        <v>92.251089108910918</v>
      </c>
      <c r="T806" s="74">
        <v>0.99752475247524786</v>
      </c>
      <c r="U806" s="74">
        <v>0.53903861491426275</v>
      </c>
      <c r="V806" s="73">
        <v>0.70641025641025634</v>
      </c>
      <c r="W806" s="73">
        <v>0.44615384615384612</v>
      </c>
      <c r="X806" s="73" t="s">
        <v>194</v>
      </c>
      <c r="Y806" s="73"/>
      <c r="Z806" s="73">
        <v>3.1230769230769226</v>
      </c>
      <c r="AA806" s="73">
        <v>0</v>
      </c>
      <c r="AB806" s="74"/>
      <c r="AC806" s="74"/>
      <c r="AD806" s="74"/>
      <c r="AE806" s="74"/>
      <c r="AF806" s="75"/>
      <c r="AG806" s="75"/>
      <c r="AH806" s="75"/>
      <c r="AI806" s="72"/>
      <c r="AJ806" s="73"/>
      <c r="AK806" s="71" t="s">
        <v>120</v>
      </c>
    </row>
    <row r="807" spans="1:256" s="79" customFormat="1" ht="8.25">
      <c r="A807" s="197" t="s">
        <v>112</v>
      </c>
      <c r="B807" s="193"/>
      <c r="C807" s="193"/>
      <c r="D807" s="194"/>
      <c r="E807" s="193"/>
      <c r="F807" s="78"/>
      <c r="G807" s="77"/>
      <c r="H807" s="82"/>
      <c r="I807" s="82"/>
      <c r="J807" s="82"/>
      <c r="K807" s="80"/>
      <c r="L807" s="80"/>
      <c r="M807" s="82"/>
      <c r="N807" s="77"/>
      <c r="O807" s="82"/>
      <c r="P807" s="77"/>
      <c r="Q807" s="77"/>
      <c r="R807" s="77"/>
      <c r="S807" s="77"/>
      <c r="T807" s="78"/>
      <c r="U807" s="78"/>
      <c r="V807" s="77"/>
      <c r="W807" s="77"/>
      <c r="X807" s="77"/>
      <c r="Y807" s="77"/>
      <c r="Z807" s="77"/>
      <c r="AA807" s="77"/>
      <c r="AB807" s="78"/>
      <c r="AC807" s="78"/>
      <c r="AD807" s="78"/>
      <c r="AE807" s="78"/>
      <c r="AF807" s="82"/>
      <c r="AG807" s="82"/>
      <c r="AH807" s="82"/>
      <c r="AI807" s="81"/>
      <c r="AJ807" s="77"/>
      <c r="AK807" s="80"/>
    </row>
    <row r="808" spans="1:256" s="76" customFormat="1" ht="8.25">
      <c r="A808" s="198" t="s">
        <v>113</v>
      </c>
      <c r="B808" s="195"/>
      <c r="C808" s="195"/>
      <c r="D808" s="196"/>
      <c r="E808" s="195"/>
      <c r="F808" s="78"/>
      <c r="G808" s="77"/>
      <c r="H808" s="77">
        <v>1</v>
      </c>
      <c r="I808" s="77">
        <v>1</v>
      </c>
      <c r="J808" s="77">
        <v>1</v>
      </c>
      <c r="K808" s="77"/>
      <c r="L808" s="77">
        <v>1</v>
      </c>
      <c r="M808" s="77">
        <v>1</v>
      </c>
      <c r="N808" s="77">
        <v>1</v>
      </c>
      <c r="O808" s="77">
        <v>1</v>
      </c>
      <c r="P808" s="77">
        <v>1</v>
      </c>
      <c r="Q808" s="77">
        <v>1</v>
      </c>
      <c r="R808" s="77">
        <v>1</v>
      </c>
      <c r="S808" s="77">
        <v>1</v>
      </c>
      <c r="T808" s="77">
        <v>1</v>
      </c>
      <c r="U808" s="77">
        <v>1</v>
      </c>
      <c r="V808" s="77"/>
      <c r="W808" s="77">
        <v>1</v>
      </c>
      <c r="X808" s="77">
        <v>1</v>
      </c>
      <c r="Y808" s="77"/>
      <c r="Z808" s="77">
        <v>1</v>
      </c>
      <c r="AA808" s="77">
        <v>1</v>
      </c>
      <c r="AB808" s="77"/>
      <c r="AC808" s="77"/>
      <c r="AD808" s="77"/>
      <c r="AE808" s="77"/>
      <c r="AF808" s="77"/>
      <c r="AG808" s="77"/>
      <c r="AH808" s="77"/>
      <c r="AI808" s="77"/>
      <c r="AJ808" s="77"/>
      <c r="AK808" s="77">
        <v>1</v>
      </c>
    </row>
    <row r="809" spans="1:256" s="83" customFormat="1" ht="33.75">
      <c r="A809" s="175" t="s">
        <v>1592</v>
      </c>
      <c r="B809" s="188" t="s">
        <v>1591</v>
      </c>
      <c r="C809" s="173" t="s">
        <v>3467</v>
      </c>
      <c r="D809" s="186" t="s">
        <v>2088</v>
      </c>
      <c r="E809" s="173" t="s">
        <v>1593</v>
      </c>
      <c r="F809" s="86"/>
      <c r="G809" s="85" t="s">
        <v>2087</v>
      </c>
      <c r="H809" s="88">
        <v>79.034999999999997</v>
      </c>
      <c r="I809" s="88">
        <v>16.362000000000002</v>
      </c>
      <c r="J809" s="88">
        <v>3.258</v>
      </c>
      <c r="K809" s="84">
        <v>0</v>
      </c>
      <c r="L809" s="84">
        <v>0</v>
      </c>
      <c r="M809" s="88">
        <v>1.6825000000000001</v>
      </c>
      <c r="N809" s="85">
        <v>303.60000000000002</v>
      </c>
      <c r="O809" s="88">
        <v>0.54730637875531518</v>
      </c>
      <c r="P809" s="85">
        <v>40.700000000000003</v>
      </c>
      <c r="Q809" s="85">
        <v>922</v>
      </c>
      <c r="R809" s="85">
        <v>544.5</v>
      </c>
      <c r="S809" s="85">
        <v>196.1</v>
      </c>
      <c r="T809" s="86">
        <v>2.25</v>
      </c>
      <c r="U809" s="86">
        <v>0.51900000000000002</v>
      </c>
      <c r="V809" s="85"/>
      <c r="W809" s="85"/>
      <c r="X809" s="85">
        <v>0</v>
      </c>
      <c r="Y809" s="85">
        <v>0</v>
      </c>
      <c r="Z809" s="85">
        <v>0</v>
      </c>
      <c r="AA809" s="85">
        <v>0</v>
      </c>
      <c r="AB809" s="86"/>
      <c r="AC809" s="86"/>
      <c r="AD809" s="86"/>
      <c r="AE809" s="86"/>
      <c r="AF809" s="88"/>
      <c r="AG809" s="88"/>
      <c r="AH809" s="88"/>
      <c r="AI809" s="87"/>
      <c r="AJ809" s="85"/>
      <c r="AK809" s="84" t="s">
        <v>120</v>
      </c>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0"/>
      <c r="DD809" s="70"/>
      <c r="DE809" s="70"/>
      <c r="DF809" s="70"/>
      <c r="DG809" s="70"/>
      <c r="DH809" s="70"/>
      <c r="DI809" s="70"/>
      <c r="DJ809" s="70"/>
      <c r="DK809" s="70"/>
      <c r="DL809" s="70"/>
      <c r="DM809" s="70"/>
      <c r="DN809" s="70"/>
      <c r="DO809" s="70"/>
      <c r="DP809" s="70"/>
      <c r="DQ809" s="70"/>
      <c r="DR809" s="70"/>
      <c r="DS809" s="70"/>
      <c r="DT809" s="70"/>
      <c r="DU809" s="70"/>
      <c r="DV809" s="70"/>
      <c r="DW809" s="70"/>
      <c r="DX809" s="70"/>
      <c r="DY809" s="70"/>
      <c r="DZ809" s="70"/>
      <c r="EA809" s="70"/>
      <c r="EB809" s="70"/>
      <c r="EC809" s="70"/>
      <c r="ED809" s="70"/>
      <c r="EE809" s="70"/>
      <c r="EF809" s="70"/>
      <c r="EG809" s="70"/>
      <c r="EH809" s="70"/>
      <c r="EI809" s="70"/>
      <c r="EJ809" s="70"/>
      <c r="EK809" s="70"/>
      <c r="EL809" s="70"/>
      <c r="EM809" s="70"/>
      <c r="EN809" s="70"/>
      <c r="EO809" s="70"/>
      <c r="EP809" s="70"/>
      <c r="EQ809" s="70"/>
      <c r="ER809" s="70"/>
      <c r="ES809" s="70"/>
      <c r="ET809" s="70"/>
      <c r="EU809" s="70"/>
      <c r="EV809" s="70"/>
      <c r="EW809" s="70"/>
      <c r="EX809" s="70"/>
      <c r="EY809" s="70"/>
      <c r="EZ809" s="70"/>
      <c r="FA809" s="70"/>
      <c r="FB809" s="70"/>
      <c r="FC809" s="70"/>
      <c r="FD809" s="70"/>
      <c r="FE809" s="70"/>
      <c r="FF809" s="70"/>
      <c r="FG809" s="70"/>
      <c r="FH809" s="70"/>
      <c r="FI809" s="70"/>
      <c r="FJ809" s="70"/>
      <c r="FK809" s="70"/>
      <c r="FL809" s="70"/>
      <c r="FM809" s="70"/>
      <c r="FN809" s="70"/>
      <c r="FO809" s="70"/>
      <c r="FP809" s="70"/>
      <c r="FQ809" s="70"/>
      <c r="FR809" s="70"/>
      <c r="FS809" s="70"/>
      <c r="FT809" s="70"/>
      <c r="FU809" s="70"/>
      <c r="FV809" s="70"/>
      <c r="FW809" s="70"/>
      <c r="FX809" s="70"/>
      <c r="FY809" s="70"/>
      <c r="FZ809" s="70"/>
      <c r="GA809" s="70"/>
      <c r="GB809" s="70"/>
      <c r="GC809" s="70"/>
      <c r="GD809" s="70"/>
      <c r="GE809" s="70"/>
      <c r="GF809" s="70"/>
      <c r="GG809" s="70"/>
      <c r="GH809" s="70"/>
      <c r="GI809" s="70"/>
      <c r="GJ809" s="70"/>
      <c r="GK809" s="70"/>
      <c r="GL809" s="70"/>
      <c r="GM809" s="70"/>
      <c r="GN809" s="70"/>
      <c r="GO809" s="70"/>
      <c r="GP809" s="70"/>
      <c r="GQ809" s="70"/>
      <c r="GR809" s="70"/>
      <c r="GS809" s="70"/>
      <c r="GT809" s="70"/>
      <c r="GU809" s="70"/>
      <c r="GV809" s="70"/>
      <c r="GW809" s="70"/>
      <c r="GX809" s="70"/>
      <c r="GY809" s="70"/>
      <c r="GZ809" s="70"/>
      <c r="HA809" s="70"/>
      <c r="HB809" s="70"/>
      <c r="HC809" s="70"/>
      <c r="HD809" s="70"/>
      <c r="HE809" s="70"/>
      <c r="HF809" s="70"/>
      <c r="HG809" s="70"/>
      <c r="HH809" s="70"/>
      <c r="HI809" s="70"/>
      <c r="HJ809" s="70"/>
      <c r="HK809" s="70"/>
      <c r="HL809" s="70"/>
      <c r="HM809" s="70"/>
      <c r="HN809" s="70"/>
      <c r="HO809" s="70"/>
      <c r="HP809" s="70"/>
      <c r="HQ809" s="70"/>
      <c r="HR809" s="70"/>
      <c r="HS809" s="70"/>
      <c r="HT809" s="70"/>
      <c r="HU809" s="70"/>
      <c r="HV809" s="70"/>
      <c r="HW809" s="70"/>
      <c r="HX809" s="70"/>
      <c r="HY809" s="70"/>
      <c r="HZ809" s="70"/>
      <c r="IA809" s="70"/>
      <c r="IB809" s="70"/>
      <c r="IC809" s="70"/>
      <c r="ID809" s="70"/>
      <c r="IE809" s="70"/>
      <c r="IF809" s="70"/>
      <c r="IG809" s="70"/>
      <c r="IH809" s="70"/>
      <c r="II809" s="70"/>
      <c r="IJ809" s="70"/>
      <c r="IK809" s="70"/>
      <c r="IL809" s="70"/>
      <c r="IM809" s="70"/>
      <c r="IN809" s="70"/>
      <c r="IO809" s="70"/>
      <c r="IP809" s="70"/>
      <c r="IQ809" s="70"/>
      <c r="IR809" s="70"/>
      <c r="IS809" s="70"/>
      <c r="IT809" s="70"/>
      <c r="IU809" s="70"/>
      <c r="IV809" s="70"/>
    </row>
    <row r="810" spans="1:256" s="35" customFormat="1" ht="8.25">
      <c r="A810" s="176" t="s">
        <v>112</v>
      </c>
      <c r="B810" s="189"/>
      <c r="C810" s="189"/>
      <c r="D810" s="190"/>
      <c r="E810" s="172"/>
      <c r="F810" s="39"/>
      <c r="G810" s="25"/>
      <c r="H810" s="40">
        <v>1.1681487185163664</v>
      </c>
      <c r="I810" s="40">
        <v>1.0066379686858626</v>
      </c>
      <c r="J810" s="40">
        <v>0.54393933485270285</v>
      </c>
      <c r="K810" s="40"/>
      <c r="L810" s="40"/>
      <c r="M810" s="40">
        <v>0.20320351046836288</v>
      </c>
      <c r="N810" s="25" t="s">
        <v>2086</v>
      </c>
      <c r="O810" s="40"/>
      <c r="P810" s="25"/>
      <c r="Q810" s="25"/>
      <c r="R810" s="25" t="s">
        <v>2085</v>
      </c>
      <c r="S810" s="25" t="s">
        <v>2084</v>
      </c>
      <c r="T810" s="39"/>
      <c r="U810" s="39" t="s">
        <v>2083</v>
      </c>
      <c r="V810" s="25"/>
      <c r="W810" s="25"/>
      <c r="X810" s="25"/>
      <c r="Y810" s="25"/>
      <c r="Z810" s="25"/>
      <c r="AA810" s="25"/>
      <c r="AB810" s="25"/>
      <c r="AC810" s="39"/>
      <c r="AD810" s="39"/>
      <c r="AE810" s="39"/>
      <c r="AF810" s="39"/>
      <c r="AG810" s="39"/>
      <c r="AH810" s="39"/>
      <c r="AI810" s="38"/>
      <c r="AJ810" s="25"/>
      <c r="AK810" s="40"/>
      <c r="AL810" s="41"/>
      <c r="AM810" s="41"/>
      <c r="AN810" s="41"/>
      <c r="AO810" s="41"/>
      <c r="AP810" s="41"/>
      <c r="AQ810" s="41"/>
      <c r="AR810" s="41"/>
      <c r="AS810" s="41"/>
      <c r="AT810" s="41"/>
      <c r="AU810" s="41"/>
      <c r="AV810" s="41"/>
      <c r="AW810" s="41"/>
      <c r="AX810" s="41"/>
      <c r="AY810" s="41"/>
      <c r="AZ810" s="41"/>
      <c r="BA810" s="41"/>
      <c r="BB810" s="41"/>
      <c r="BC810" s="41"/>
      <c r="BD810" s="41"/>
      <c r="BE810" s="41"/>
      <c r="BF810" s="41"/>
      <c r="BG810" s="41"/>
      <c r="BH810" s="41"/>
      <c r="BI810" s="41"/>
      <c r="BJ810" s="41"/>
      <c r="BK810" s="41"/>
      <c r="BL810" s="41"/>
      <c r="BM810" s="41"/>
      <c r="BN810" s="41"/>
      <c r="BO810" s="41"/>
      <c r="BP810" s="41"/>
      <c r="BQ810" s="41"/>
      <c r="BR810" s="41"/>
      <c r="BS810" s="41"/>
      <c r="BT810" s="41"/>
      <c r="BU810" s="41"/>
      <c r="BV810" s="41"/>
      <c r="BW810" s="41"/>
      <c r="BX810" s="41"/>
      <c r="BY810" s="41"/>
      <c r="BZ810" s="41"/>
      <c r="CA810" s="41"/>
      <c r="CB810" s="41"/>
      <c r="CC810" s="41"/>
      <c r="CD810" s="41"/>
      <c r="CE810" s="41"/>
      <c r="CF810" s="41"/>
      <c r="CG810" s="41"/>
      <c r="CH810" s="41"/>
      <c r="CI810" s="41"/>
      <c r="CJ810" s="41"/>
      <c r="CK810" s="41"/>
      <c r="CL810" s="41"/>
      <c r="CM810" s="41"/>
      <c r="CN810" s="41"/>
      <c r="CO810" s="41"/>
      <c r="CP810" s="41"/>
      <c r="CQ810" s="41"/>
      <c r="CR810" s="41"/>
      <c r="CS810" s="41"/>
      <c r="CT810" s="41"/>
      <c r="CU810" s="41"/>
      <c r="CV810" s="41"/>
      <c r="CW810" s="41"/>
      <c r="CX810" s="41"/>
      <c r="CY810" s="41"/>
      <c r="CZ810" s="41"/>
      <c r="DA810" s="41"/>
      <c r="DB810" s="41"/>
      <c r="DC810" s="41"/>
      <c r="DD810" s="41"/>
      <c r="DE810" s="41"/>
      <c r="DF810" s="41"/>
      <c r="DG810" s="41"/>
      <c r="DH810" s="41"/>
      <c r="DI810" s="41"/>
      <c r="DJ810" s="41"/>
      <c r="DK810" s="41"/>
      <c r="DL810" s="41"/>
      <c r="DM810" s="41"/>
      <c r="DN810" s="41"/>
      <c r="DO810" s="41"/>
      <c r="DP810" s="41"/>
      <c r="DQ810" s="41"/>
      <c r="DR810" s="41"/>
      <c r="DS810" s="41"/>
      <c r="DT810" s="41"/>
      <c r="DU810" s="41"/>
      <c r="DV810" s="41"/>
      <c r="DW810" s="41"/>
      <c r="DX810" s="41"/>
      <c r="DY810" s="41"/>
      <c r="DZ810" s="41"/>
      <c r="EA810" s="41"/>
      <c r="EB810" s="41"/>
      <c r="EC810" s="41"/>
      <c r="ED810" s="41"/>
      <c r="EE810" s="41"/>
      <c r="EF810" s="41"/>
      <c r="EG810" s="41"/>
      <c r="EH810" s="41"/>
      <c r="EI810" s="41"/>
      <c r="EJ810" s="41"/>
      <c r="EK810" s="41"/>
      <c r="EL810" s="41"/>
      <c r="EM810" s="41"/>
      <c r="EN810" s="41"/>
      <c r="EO810" s="41"/>
      <c r="EP810" s="41"/>
      <c r="EQ810" s="41"/>
      <c r="ER810" s="41"/>
      <c r="ES810" s="41"/>
      <c r="ET810" s="41"/>
      <c r="EU810" s="41"/>
      <c r="EV810" s="41"/>
      <c r="EW810" s="41"/>
      <c r="EX810" s="41"/>
      <c r="EY810" s="41"/>
      <c r="EZ810" s="41"/>
      <c r="FA810" s="41"/>
      <c r="FB810" s="41"/>
      <c r="FC810" s="41"/>
      <c r="FD810" s="41"/>
      <c r="FE810" s="41"/>
      <c r="FF810" s="41"/>
      <c r="FG810" s="41"/>
      <c r="FH810" s="41"/>
      <c r="FI810" s="41"/>
      <c r="FJ810" s="41"/>
      <c r="FK810" s="41"/>
      <c r="FL810" s="41"/>
      <c r="FM810" s="41"/>
      <c r="FN810" s="41"/>
      <c r="FO810" s="41"/>
      <c r="FP810" s="41"/>
      <c r="FQ810" s="41"/>
      <c r="FR810" s="41"/>
      <c r="FS810" s="41"/>
      <c r="FT810" s="41"/>
      <c r="FU810" s="41"/>
      <c r="FV810" s="41"/>
      <c r="FW810" s="41"/>
      <c r="FX810" s="41"/>
      <c r="FY810" s="41"/>
      <c r="FZ810" s="41"/>
      <c r="GA810" s="41"/>
      <c r="GB810" s="41"/>
      <c r="GC810" s="41"/>
      <c r="GD810" s="41"/>
      <c r="GE810" s="41"/>
      <c r="GF810" s="41"/>
      <c r="GG810" s="41"/>
      <c r="GH810" s="41"/>
      <c r="GI810" s="41"/>
      <c r="GJ810" s="41"/>
      <c r="GK810" s="41"/>
      <c r="GL810" s="41"/>
      <c r="GM810" s="41"/>
      <c r="GN810" s="41"/>
      <c r="GO810" s="41"/>
      <c r="GP810" s="41"/>
      <c r="GQ810" s="41"/>
      <c r="GR810" s="41"/>
      <c r="GS810" s="41"/>
      <c r="GT810" s="41"/>
      <c r="GU810" s="41"/>
      <c r="GV810" s="41"/>
      <c r="GW810" s="41"/>
      <c r="GX810" s="41"/>
      <c r="GY810" s="41"/>
      <c r="GZ810" s="41"/>
      <c r="HA810" s="41"/>
      <c r="HB810" s="41"/>
      <c r="HC810" s="41"/>
      <c r="HD810" s="41"/>
      <c r="HE810" s="41"/>
      <c r="HF810" s="41"/>
      <c r="HG810" s="41"/>
      <c r="HH810" s="41"/>
      <c r="HI810" s="41"/>
      <c r="HJ810" s="41"/>
      <c r="HK810" s="41"/>
      <c r="HL810" s="41"/>
      <c r="HM810" s="41"/>
      <c r="HN810" s="41"/>
      <c r="HO810" s="41"/>
      <c r="HP810" s="41"/>
      <c r="HQ810" s="41"/>
      <c r="HR810" s="41"/>
      <c r="HS810" s="41"/>
      <c r="HT810" s="41"/>
      <c r="HU810" s="41"/>
      <c r="HV810" s="41"/>
      <c r="HW810" s="41"/>
      <c r="HX810" s="41"/>
      <c r="HY810" s="41"/>
      <c r="HZ810" s="41"/>
      <c r="IA810" s="41"/>
      <c r="IB810" s="41"/>
      <c r="IC810" s="41"/>
      <c r="ID810" s="41"/>
      <c r="IE810" s="41"/>
      <c r="IF810" s="41"/>
      <c r="IG810" s="41"/>
      <c r="IH810" s="41"/>
      <c r="II810" s="41"/>
      <c r="IJ810" s="41"/>
      <c r="IK810" s="41"/>
      <c r="IL810" s="41"/>
      <c r="IM810" s="41"/>
      <c r="IN810" s="41"/>
      <c r="IO810" s="41"/>
      <c r="IP810" s="41"/>
      <c r="IQ810" s="41"/>
      <c r="IR810" s="41"/>
      <c r="IS810" s="41"/>
      <c r="IT810" s="41"/>
      <c r="IU810" s="41"/>
      <c r="IV810" s="41"/>
    </row>
    <row r="811" spans="1:256" s="24" customFormat="1" ht="8.25">
      <c r="A811" s="177" t="s">
        <v>113</v>
      </c>
      <c r="B811" s="191"/>
      <c r="C811" s="191"/>
      <c r="D811" s="192"/>
      <c r="E811" s="169"/>
      <c r="F811" s="25"/>
      <c r="G811" s="25"/>
      <c r="H811" s="25">
        <v>8</v>
      </c>
      <c r="I811" s="25">
        <v>5</v>
      </c>
      <c r="J811" s="25">
        <v>5</v>
      </c>
      <c r="K811" s="25"/>
      <c r="L811" s="25">
        <v>1</v>
      </c>
      <c r="M811" s="25">
        <v>4</v>
      </c>
      <c r="N811" s="25">
        <v>2</v>
      </c>
      <c r="O811" s="25">
        <v>1</v>
      </c>
      <c r="P811" s="25">
        <v>1</v>
      </c>
      <c r="Q811" s="25">
        <v>1</v>
      </c>
      <c r="R811" s="25">
        <v>2</v>
      </c>
      <c r="S811" s="25">
        <v>2</v>
      </c>
      <c r="T811" s="25">
        <v>1</v>
      </c>
      <c r="U811" s="25">
        <v>2</v>
      </c>
      <c r="V811" s="25"/>
      <c r="W811" s="25"/>
      <c r="X811" s="25"/>
      <c r="Y811" s="25">
        <v>1</v>
      </c>
      <c r="Z811" s="25">
        <v>1</v>
      </c>
      <c r="AA811" s="25">
        <v>1</v>
      </c>
      <c r="AB811" s="25"/>
      <c r="AC811" s="25"/>
      <c r="AD811" s="25"/>
      <c r="AE811" s="25"/>
      <c r="AF811" s="25"/>
      <c r="AG811" s="25"/>
      <c r="AH811" s="25"/>
      <c r="AI811" s="25"/>
      <c r="AJ811" s="25"/>
      <c r="AK811" s="25">
        <v>1</v>
      </c>
      <c r="AL811" s="33"/>
      <c r="AM811" s="33"/>
      <c r="AN811" s="33"/>
      <c r="AO811" s="33"/>
      <c r="AP811" s="33"/>
      <c r="AQ811" s="33"/>
      <c r="AR811" s="33"/>
      <c r="AS811" s="33"/>
      <c r="AT811" s="33"/>
      <c r="AU811" s="33"/>
      <c r="AV811" s="33"/>
      <c r="AW811" s="33"/>
      <c r="AX811" s="33"/>
      <c r="AY811" s="33"/>
      <c r="AZ811" s="33"/>
      <c r="BA811" s="33"/>
      <c r="BB811" s="33"/>
      <c r="BC811" s="33"/>
      <c r="BD811" s="33"/>
      <c r="BE811" s="33"/>
      <c r="BF811" s="33"/>
      <c r="BG811" s="33"/>
      <c r="BH811" s="33"/>
      <c r="BI811" s="33"/>
      <c r="BJ811" s="33"/>
      <c r="BK811" s="33"/>
      <c r="BL811" s="33"/>
      <c r="BM811" s="33"/>
      <c r="BN811" s="33"/>
      <c r="BO811" s="33"/>
      <c r="BP811" s="33"/>
      <c r="BQ811" s="33"/>
      <c r="BR811" s="33"/>
      <c r="BS811" s="33"/>
      <c r="BT811" s="33"/>
      <c r="BU811" s="33"/>
      <c r="BV811" s="33"/>
      <c r="BW811" s="33"/>
      <c r="BX811" s="33"/>
      <c r="BY811" s="33"/>
      <c r="BZ811" s="33"/>
      <c r="CA811" s="33"/>
      <c r="CB811" s="33"/>
      <c r="CC811" s="33"/>
      <c r="CD811" s="33"/>
      <c r="CE811" s="33"/>
      <c r="CF811" s="33"/>
      <c r="CG811" s="33"/>
      <c r="CH811" s="33"/>
      <c r="CI811" s="33"/>
      <c r="CJ811" s="33"/>
      <c r="CK811" s="33"/>
      <c r="CL811" s="33"/>
      <c r="CM811" s="33"/>
      <c r="CN811" s="33"/>
      <c r="CO811" s="33"/>
      <c r="CP811" s="33"/>
      <c r="CQ811" s="33"/>
      <c r="CR811" s="33"/>
      <c r="CS811" s="33"/>
      <c r="CT811" s="33"/>
      <c r="CU811" s="33"/>
      <c r="CV811" s="33"/>
      <c r="CW811" s="33"/>
      <c r="CX811" s="33"/>
      <c r="CY811" s="33"/>
      <c r="CZ811" s="33"/>
      <c r="DA811" s="33"/>
      <c r="DB811" s="33"/>
      <c r="DC811" s="33"/>
      <c r="DD811" s="33"/>
      <c r="DE811" s="33"/>
      <c r="DF811" s="33"/>
      <c r="DG811" s="33"/>
      <c r="DH811" s="33"/>
      <c r="DI811" s="33"/>
      <c r="DJ811" s="33"/>
      <c r="DK811" s="33"/>
      <c r="DL811" s="33"/>
      <c r="DM811" s="33"/>
      <c r="DN811" s="33"/>
      <c r="DO811" s="33"/>
      <c r="DP811" s="33"/>
      <c r="DQ811" s="33"/>
      <c r="DR811" s="33"/>
      <c r="DS811" s="33"/>
      <c r="DT811" s="33"/>
      <c r="DU811" s="33"/>
      <c r="DV811" s="33"/>
      <c r="DW811" s="33"/>
      <c r="DX811" s="33"/>
      <c r="DY811" s="33"/>
      <c r="DZ811" s="33"/>
      <c r="EA811" s="33"/>
      <c r="EB811" s="33"/>
      <c r="EC811" s="33"/>
      <c r="ED811" s="33"/>
      <c r="EE811" s="33"/>
      <c r="EF811" s="33"/>
      <c r="EG811" s="33"/>
      <c r="EH811" s="33"/>
      <c r="EI811" s="33"/>
      <c r="EJ811" s="33"/>
      <c r="EK811" s="33"/>
      <c r="EL811" s="33"/>
      <c r="EM811" s="33"/>
      <c r="EN811" s="33"/>
      <c r="EO811" s="33"/>
      <c r="EP811" s="33"/>
      <c r="EQ811" s="33"/>
      <c r="ER811" s="33"/>
      <c r="ES811" s="33"/>
      <c r="ET811" s="33"/>
      <c r="EU811" s="33"/>
      <c r="EV811" s="33"/>
      <c r="EW811" s="33"/>
      <c r="EX811" s="33"/>
      <c r="EY811" s="33"/>
      <c r="EZ811" s="33"/>
      <c r="FA811" s="33"/>
      <c r="FB811" s="33"/>
      <c r="FC811" s="33"/>
      <c r="FD811" s="33"/>
      <c r="FE811" s="33"/>
      <c r="FF811" s="33"/>
      <c r="FG811" s="33"/>
      <c r="FH811" s="33"/>
      <c r="FI811" s="33"/>
      <c r="FJ811" s="33"/>
      <c r="FK811" s="33"/>
      <c r="FL811" s="33"/>
      <c r="FM811" s="33"/>
      <c r="FN811" s="33"/>
      <c r="FO811" s="33"/>
      <c r="FP811" s="33"/>
      <c r="FQ811" s="33"/>
      <c r="FR811" s="33"/>
      <c r="FS811" s="33"/>
      <c r="FT811" s="33"/>
      <c r="FU811" s="33"/>
      <c r="FV811" s="33"/>
      <c r="FW811" s="33"/>
      <c r="FX811" s="33"/>
      <c r="FY811" s="33"/>
      <c r="FZ811" s="33"/>
      <c r="GA811" s="33"/>
      <c r="GB811" s="33"/>
      <c r="GC811" s="33"/>
      <c r="GD811" s="33"/>
      <c r="GE811" s="33"/>
      <c r="GF811" s="33"/>
      <c r="GG811" s="33"/>
      <c r="GH811" s="33"/>
      <c r="GI811" s="33"/>
      <c r="GJ811" s="33"/>
      <c r="GK811" s="33"/>
      <c r="GL811" s="33"/>
      <c r="GM811" s="33"/>
      <c r="GN811" s="33"/>
      <c r="GO811" s="33"/>
      <c r="GP811" s="33"/>
      <c r="GQ811" s="33"/>
      <c r="GR811" s="33"/>
      <c r="GS811" s="33"/>
      <c r="GT811" s="33"/>
      <c r="GU811" s="33"/>
      <c r="GV811" s="33"/>
      <c r="GW811" s="33"/>
      <c r="GX811" s="33"/>
      <c r="GY811" s="33"/>
      <c r="GZ811" s="33"/>
      <c r="HA811" s="33"/>
      <c r="HB811" s="33"/>
      <c r="HC811" s="33"/>
      <c r="HD811" s="33"/>
      <c r="HE811" s="33"/>
      <c r="HF811" s="33"/>
      <c r="HG811" s="33"/>
      <c r="HH811" s="33"/>
      <c r="HI811" s="33"/>
      <c r="HJ811" s="33"/>
      <c r="HK811" s="33"/>
      <c r="HL811" s="33"/>
      <c r="HM811" s="33"/>
      <c r="HN811" s="33"/>
      <c r="HO811" s="33"/>
      <c r="HP811" s="33"/>
      <c r="HQ811" s="33"/>
      <c r="HR811" s="33"/>
      <c r="HS811" s="33"/>
      <c r="HT811" s="33"/>
      <c r="HU811" s="33"/>
      <c r="HV811" s="33"/>
      <c r="HW811" s="33"/>
      <c r="HX811" s="33"/>
      <c r="HY811" s="33"/>
      <c r="HZ811" s="33"/>
      <c r="IA811" s="33"/>
      <c r="IB811" s="33"/>
      <c r="IC811" s="33"/>
      <c r="ID811" s="33"/>
      <c r="IE811" s="33"/>
      <c r="IF811" s="33"/>
      <c r="IG811" s="33"/>
      <c r="IH811" s="33"/>
      <c r="II811" s="33"/>
      <c r="IJ811" s="33"/>
      <c r="IK811" s="33"/>
      <c r="IL811" s="33"/>
      <c r="IM811" s="33"/>
      <c r="IN811" s="33"/>
      <c r="IO811" s="33"/>
      <c r="IP811" s="33"/>
      <c r="IQ811" s="33"/>
      <c r="IR811" s="33"/>
      <c r="IS811" s="33"/>
      <c r="IT811" s="33"/>
      <c r="IU811" s="33"/>
      <c r="IV811" s="33"/>
    </row>
    <row r="812" spans="1:256" s="70" customFormat="1" ht="67.5">
      <c r="A812" s="178" t="s">
        <v>1450</v>
      </c>
      <c r="B812" s="163" t="s">
        <v>1570</v>
      </c>
      <c r="C812" s="174" t="s">
        <v>3468</v>
      </c>
      <c r="D812" s="179" t="s">
        <v>1571</v>
      </c>
      <c r="E812" s="174" t="s">
        <v>1568</v>
      </c>
      <c r="F812" s="74"/>
      <c r="G812" s="73" t="s">
        <v>2082</v>
      </c>
      <c r="H812" s="75">
        <v>79.680000000000007</v>
      </c>
      <c r="I812" s="75">
        <v>18.190000000000001</v>
      </c>
      <c r="J812" s="75">
        <v>0.68</v>
      </c>
      <c r="K812" s="71">
        <v>0</v>
      </c>
      <c r="L812" s="71">
        <v>0</v>
      </c>
      <c r="M812" s="75">
        <v>1.3</v>
      </c>
      <c r="N812" s="73">
        <v>14.686732673267322</v>
      </c>
      <c r="O812" s="75">
        <v>0.523089108910891</v>
      </c>
      <c r="P812" s="73">
        <v>17.889647524752469</v>
      </c>
      <c r="Q812" s="73">
        <v>133.29682307590048</v>
      </c>
      <c r="R812" s="73">
        <v>355.19359999999983</v>
      </c>
      <c r="S812" s="73">
        <v>93.02938613861383</v>
      </c>
      <c r="T812" s="74">
        <v>1.0059405940594055</v>
      </c>
      <c r="U812" s="74">
        <v>0.54358633523860123</v>
      </c>
      <c r="V812" s="73">
        <v>0.82820512820512826</v>
      </c>
      <c r="W812" s="73">
        <v>0.52307692307692311</v>
      </c>
      <c r="X812" s="73" t="s">
        <v>191</v>
      </c>
      <c r="Y812" s="73"/>
      <c r="Z812" s="73">
        <v>3.6615384615384619</v>
      </c>
      <c r="AA812" s="73">
        <v>0</v>
      </c>
      <c r="AB812" s="74"/>
      <c r="AC812" s="74"/>
      <c r="AD812" s="74"/>
      <c r="AE812" s="74"/>
      <c r="AF812" s="75"/>
      <c r="AG812" s="75"/>
      <c r="AH812" s="75"/>
      <c r="AI812" s="72"/>
      <c r="AJ812" s="73"/>
      <c r="AK812" s="71" t="s">
        <v>120</v>
      </c>
    </row>
    <row r="813" spans="1:256" s="79" customFormat="1" ht="8.25">
      <c r="A813" s="197" t="s">
        <v>112</v>
      </c>
      <c r="B813" s="193"/>
      <c r="C813" s="193"/>
      <c r="D813" s="194"/>
      <c r="E813" s="193"/>
      <c r="F813" s="78"/>
      <c r="G813" s="77"/>
      <c r="H813" s="82"/>
      <c r="I813" s="82"/>
      <c r="J813" s="82"/>
      <c r="K813" s="80"/>
      <c r="L813" s="80"/>
      <c r="M813" s="82"/>
      <c r="N813" s="77"/>
      <c r="O813" s="82"/>
      <c r="P813" s="77"/>
      <c r="Q813" s="77"/>
      <c r="R813" s="77"/>
      <c r="S813" s="77"/>
      <c r="T813" s="78"/>
      <c r="U813" s="78"/>
      <c r="V813" s="77"/>
      <c r="W813" s="77"/>
      <c r="X813" s="77"/>
      <c r="Y813" s="77"/>
      <c r="Z813" s="77"/>
      <c r="AA813" s="77"/>
      <c r="AB813" s="78"/>
      <c r="AC813" s="78"/>
      <c r="AD813" s="78"/>
      <c r="AE813" s="78"/>
      <c r="AF813" s="82"/>
      <c r="AG813" s="82"/>
      <c r="AH813" s="82"/>
      <c r="AI813" s="81"/>
      <c r="AJ813" s="77"/>
      <c r="AK813" s="80"/>
    </row>
    <row r="814" spans="1:256" s="76" customFormat="1" ht="8.25">
      <c r="A814" s="198" t="s">
        <v>113</v>
      </c>
      <c r="B814" s="195"/>
      <c r="C814" s="195"/>
      <c r="D814" s="196"/>
      <c r="E814" s="195"/>
      <c r="F814" s="78"/>
      <c r="G814" s="77"/>
      <c r="H814" s="77">
        <v>1</v>
      </c>
      <c r="I814" s="77">
        <v>1</v>
      </c>
      <c r="J814" s="77">
        <v>1</v>
      </c>
      <c r="K814" s="77"/>
      <c r="L814" s="77">
        <v>1</v>
      </c>
      <c r="M814" s="77">
        <v>1</v>
      </c>
      <c r="N814" s="77">
        <v>1</v>
      </c>
      <c r="O814" s="77">
        <v>1</v>
      </c>
      <c r="P814" s="77">
        <v>1</v>
      </c>
      <c r="Q814" s="77">
        <v>1</v>
      </c>
      <c r="R814" s="77">
        <v>1</v>
      </c>
      <c r="S814" s="77">
        <v>1</v>
      </c>
      <c r="T814" s="77">
        <v>1</v>
      </c>
      <c r="U814" s="77">
        <v>1</v>
      </c>
      <c r="V814" s="77"/>
      <c r="W814" s="77">
        <v>1</v>
      </c>
      <c r="X814" s="77">
        <v>1</v>
      </c>
      <c r="Y814" s="77"/>
      <c r="Z814" s="77">
        <v>1</v>
      </c>
      <c r="AA814" s="77"/>
      <c r="AB814" s="77"/>
      <c r="AC814" s="77"/>
      <c r="AD814" s="77"/>
      <c r="AE814" s="77"/>
      <c r="AF814" s="77"/>
      <c r="AG814" s="77"/>
      <c r="AH814" s="77"/>
      <c r="AI814" s="77"/>
      <c r="AJ814" s="77"/>
      <c r="AK814" s="77">
        <v>1</v>
      </c>
    </row>
    <row r="815" spans="1:256" s="83" customFormat="1" ht="22.5">
      <c r="A815" s="175" t="s">
        <v>1447</v>
      </c>
      <c r="B815" s="188" t="s">
        <v>1445</v>
      </c>
      <c r="C815" s="173" t="s">
        <v>1448</v>
      </c>
      <c r="D815" s="186" t="s">
        <v>1441</v>
      </c>
      <c r="E815" s="173" t="s">
        <v>1449</v>
      </c>
      <c r="F815" s="86">
        <v>0.8</v>
      </c>
      <c r="G815" s="85" t="s">
        <v>3340</v>
      </c>
      <c r="H815" s="88">
        <v>76.7</v>
      </c>
      <c r="I815" s="88">
        <v>16.600000000000001</v>
      </c>
      <c r="J815" s="88">
        <v>2.6733333333333333</v>
      </c>
      <c r="K815" s="84">
        <v>0</v>
      </c>
      <c r="L815" s="84">
        <v>0</v>
      </c>
      <c r="M815" s="88">
        <v>1.2</v>
      </c>
      <c r="N815" s="85">
        <v>650</v>
      </c>
      <c r="O815" s="88">
        <v>1</v>
      </c>
      <c r="P815" s="85">
        <v>12</v>
      </c>
      <c r="Q815" s="85">
        <v>175</v>
      </c>
      <c r="R815" s="85">
        <v>288</v>
      </c>
      <c r="S815" s="85">
        <v>101</v>
      </c>
      <c r="T815" s="86">
        <v>1.1299999999999999</v>
      </c>
      <c r="U815" s="86">
        <v>0.34594661441780206</v>
      </c>
      <c r="V815" s="85"/>
      <c r="W815" s="85"/>
      <c r="X815" s="85"/>
      <c r="Y815" s="85"/>
      <c r="Z815" s="85"/>
      <c r="AA815" s="85"/>
      <c r="AB815" s="86"/>
      <c r="AC815" s="86"/>
      <c r="AD815" s="86">
        <v>0.05</v>
      </c>
      <c r="AE815" s="86">
        <v>7.0000000000000007E-2</v>
      </c>
      <c r="AF815" s="88">
        <v>5.9</v>
      </c>
      <c r="AG815" s="88">
        <v>0.7</v>
      </c>
      <c r="AH815" s="88">
        <v>5.2</v>
      </c>
      <c r="AI815" s="87">
        <v>0.111724</v>
      </c>
      <c r="AJ815" s="85"/>
      <c r="AK815" s="84" t="s">
        <v>120</v>
      </c>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0"/>
      <c r="DD815" s="70"/>
      <c r="DE815" s="70"/>
      <c r="DF815" s="70"/>
      <c r="DG815" s="70"/>
      <c r="DH815" s="70"/>
      <c r="DI815" s="70"/>
      <c r="DJ815" s="70"/>
      <c r="DK815" s="70"/>
      <c r="DL815" s="70"/>
      <c r="DM815" s="70"/>
      <c r="DN815" s="70"/>
      <c r="DO815" s="70"/>
      <c r="DP815" s="70"/>
      <c r="DQ815" s="70"/>
      <c r="DR815" s="70"/>
      <c r="DS815" s="70"/>
      <c r="DT815" s="70"/>
      <c r="DU815" s="70"/>
      <c r="DV815" s="70"/>
      <c r="DW815" s="70"/>
      <c r="DX815" s="70"/>
      <c r="DY815" s="70"/>
      <c r="DZ815" s="70"/>
      <c r="EA815" s="70"/>
      <c r="EB815" s="70"/>
      <c r="EC815" s="70"/>
      <c r="ED815" s="70"/>
      <c r="EE815" s="70"/>
      <c r="EF815" s="70"/>
      <c r="EG815" s="70"/>
      <c r="EH815" s="70"/>
      <c r="EI815" s="70"/>
      <c r="EJ815" s="70"/>
      <c r="EK815" s="70"/>
      <c r="EL815" s="70"/>
      <c r="EM815" s="70"/>
      <c r="EN815" s="70"/>
      <c r="EO815" s="70"/>
      <c r="EP815" s="70"/>
      <c r="EQ815" s="70"/>
      <c r="ER815" s="70"/>
      <c r="ES815" s="70"/>
      <c r="ET815" s="70"/>
      <c r="EU815" s="70"/>
      <c r="EV815" s="70"/>
      <c r="EW815" s="70"/>
      <c r="EX815" s="70"/>
      <c r="EY815" s="70"/>
      <c r="EZ815" s="70"/>
      <c r="FA815" s="70"/>
      <c r="FB815" s="70"/>
      <c r="FC815" s="70"/>
      <c r="FD815" s="70"/>
      <c r="FE815" s="70"/>
      <c r="FF815" s="70"/>
      <c r="FG815" s="70"/>
      <c r="FH815" s="70"/>
      <c r="FI815" s="70"/>
      <c r="FJ815" s="70"/>
      <c r="FK815" s="70"/>
      <c r="FL815" s="70"/>
      <c r="FM815" s="70"/>
      <c r="FN815" s="70"/>
      <c r="FO815" s="70"/>
      <c r="FP815" s="70"/>
      <c r="FQ815" s="70"/>
      <c r="FR815" s="70"/>
      <c r="FS815" s="70"/>
      <c r="FT815" s="70"/>
      <c r="FU815" s="70"/>
      <c r="FV815" s="70"/>
      <c r="FW815" s="70"/>
      <c r="FX815" s="70"/>
      <c r="FY815" s="70"/>
      <c r="FZ815" s="70"/>
      <c r="GA815" s="70"/>
      <c r="GB815" s="70"/>
      <c r="GC815" s="70"/>
      <c r="GD815" s="70"/>
      <c r="GE815" s="70"/>
      <c r="GF815" s="70"/>
      <c r="GG815" s="70"/>
      <c r="GH815" s="70"/>
      <c r="GI815" s="70"/>
      <c r="GJ815" s="70"/>
      <c r="GK815" s="70"/>
      <c r="GL815" s="70"/>
      <c r="GM815" s="70"/>
      <c r="GN815" s="70"/>
      <c r="GO815" s="70"/>
      <c r="GP815" s="70"/>
      <c r="GQ815" s="70"/>
      <c r="GR815" s="70"/>
      <c r="GS815" s="70"/>
      <c r="GT815" s="70"/>
      <c r="GU815" s="70"/>
      <c r="GV815" s="70"/>
      <c r="GW815" s="70"/>
      <c r="GX815" s="70"/>
      <c r="GY815" s="70"/>
      <c r="GZ815" s="70"/>
      <c r="HA815" s="70"/>
      <c r="HB815" s="70"/>
      <c r="HC815" s="70"/>
      <c r="HD815" s="70"/>
      <c r="HE815" s="70"/>
      <c r="HF815" s="70"/>
      <c r="HG815" s="70"/>
      <c r="HH815" s="70"/>
      <c r="HI815" s="70"/>
      <c r="HJ815" s="70"/>
      <c r="HK815" s="70"/>
      <c r="HL815" s="70"/>
      <c r="HM815" s="70"/>
      <c r="HN815" s="70"/>
      <c r="HO815" s="70"/>
      <c r="HP815" s="70"/>
      <c r="HQ815" s="70"/>
      <c r="HR815" s="70"/>
      <c r="HS815" s="70"/>
      <c r="HT815" s="70"/>
      <c r="HU815" s="70"/>
      <c r="HV815" s="70"/>
      <c r="HW815" s="70"/>
      <c r="HX815" s="70"/>
      <c r="HY815" s="70"/>
      <c r="HZ815" s="70"/>
      <c r="IA815" s="70"/>
      <c r="IB815" s="70"/>
      <c r="IC815" s="70"/>
      <c r="ID815" s="70"/>
      <c r="IE815" s="70"/>
      <c r="IF815" s="70"/>
      <c r="IG815" s="70"/>
      <c r="IH815" s="70"/>
      <c r="II815" s="70"/>
      <c r="IJ815" s="70"/>
      <c r="IK815" s="70"/>
      <c r="IL815" s="70"/>
      <c r="IM815" s="70"/>
      <c r="IN815" s="70"/>
      <c r="IO815" s="70"/>
      <c r="IP815" s="70"/>
      <c r="IQ815" s="70"/>
      <c r="IR815" s="70"/>
      <c r="IS815" s="70"/>
      <c r="IT815" s="70"/>
      <c r="IU815" s="70"/>
      <c r="IV815" s="70"/>
    </row>
    <row r="816" spans="1:256" s="35" customFormat="1" ht="8.25">
      <c r="A816" s="176" t="s">
        <v>112</v>
      </c>
      <c r="B816" s="189"/>
      <c r="C816" s="189"/>
      <c r="D816" s="190"/>
      <c r="E816" s="172"/>
      <c r="F816" s="39"/>
      <c r="G816" s="25"/>
      <c r="H816" s="40"/>
      <c r="I816" s="40"/>
      <c r="J816" s="40">
        <v>1.659407524791102</v>
      </c>
      <c r="K816" s="40"/>
      <c r="L816" s="40"/>
      <c r="M816" s="40"/>
      <c r="N816" s="25"/>
      <c r="O816" s="40"/>
      <c r="P816" s="25"/>
      <c r="Q816" s="25"/>
      <c r="R816" s="25"/>
      <c r="S816" s="25"/>
      <c r="T816" s="39"/>
      <c r="U816" s="39"/>
      <c r="V816" s="25"/>
      <c r="W816" s="25"/>
      <c r="X816" s="25"/>
      <c r="Y816" s="25"/>
      <c r="Z816" s="25"/>
      <c r="AA816" s="25"/>
      <c r="AB816" s="25"/>
      <c r="AC816" s="39"/>
      <c r="AD816" s="39"/>
      <c r="AE816" s="39"/>
      <c r="AF816" s="39"/>
      <c r="AG816" s="39"/>
      <c r="AH816" s="39"/>
      <c r="AI816" s="38"/>
      <c r="AJ816" s="25"/>
      <c r="AK816" s="40"/>
      <c r="AL816" s="41"/>
      <c r="AM816" s="41"/>
      <c r="AN816" s="41"/>
      <c r="AO816" s="41"/>
      <c r="AP816" s="41"/>
      <c r="AQ816" s="41"/>
      <c r="AR816" s="41"/>
      <c r="AS816" s="41"/>
      <c r="AT816" s="41"/>
      <c r="AU816" s="41"/>
      <c r="AV816" s="41"/>
      <c r="AW816" s="41"/>
      <c r="AX816" s="41"/>
      <c r="AY816" s="41"/>
      <c r="AZ816" s="41"/>
      <c r="BA816" s="41"/>
      <c r="BB816" s="41"/>
      <c r="BC816" s="41"/>
      <c r="BD816" s="41"/>
      <c r="BE816" s="41"/>
      <c r="BF816" s="41"/>
      <c r="BG816" s="41"/>
      <c r="BH816" s="41"/>
      <c r="BI816" s="41"/>
      <c r="BJ816" s="41"/>
      <c r="BK816" s="41"/>
      <c r="BL816" s="41"/>
      <c r="BM816" s="41"/>
      <c r="BN816" s="41"/>
      <c r="BO816" s="41"/>
      <c r="BP816" s="41"/>
      <c r="BQ816" s="41"/>
      <c r="BR816" s="41"/>
      <c r="BS816" s="41"/>
      <c r="BT816" s="41"/>
      <c r="BU816" s="41"/>
      <c r="BV816" s="41"/>
      <c r="BW816" s="41"/>
      <c r="BX816" s="41"/>
      <c r="BY816" s="41"/>
      <c r="BZ816" s="41"/>
      <c r="CA816" s="41"/>
      <c r="CB816" s="41"/>
      <c r="CC816" s="41"/>
      <c r="CD816" s="41"/>
      <c r="CE816" s="41"/>
      <c r="CF816" s="41"/>
      <c r="CG816" s="41"/>
      <c r="CH816" s="41"/>
      <c r="CI816" s="41"/>
      <c r="CJ816" s="41"/>
      <c r="CK816" s="41"/>
      <c r="CL816" s="41"/>
      <c r="CM816" s="41"/>
      <c r="CN816" s="41"/>
      <c r="CO816" s="41"/>
      <c r="CP816" s="41"/>
      <c r="CQ816" s="41"/>
      <c r="CR816" s="41"/>
      <c r="CS816" s="41"/>
      <c r="CT816" s="41"/>
      <c r="CU816" s="41"/>
      <c r="CV816" s="41"/>
      <c r="CW816" s="41"/>
      <c r="CX816" s="41"/>
      <c r="CY816" s="41"/>
      <c r="CZ816" s="41"/>
      <c r="DA816" s="41"/>
      <c r="DB816" s="41"/>
      <c r="DC816" s="41"/>
      <c r="DD816" s="41"/>
      <c r="DE816" s="41"/>
      <c r="DF816" s="41"/>
      <c r="DG816" s="41"/>
      <c r="DH816" s="41"/>
      <c r="DI816" s="41"/>
      <c r="DJ816" s="41"/>
      <c r="DK816" s="41"/>
      <c r="DL816" s="41"/>
      <c r="DM816" s="41"/>
      <c r="DN816" s="41"/>
      <c r="DO816" s="41"/>
      <c r="DP816" s="41"/>
      <c r="DQ816" s="41"/>
      <c r="DR816" s="41"/>
      <c r="DS816" s="41"/>
      <c r="DT816" s="41"/>
      <c r="DU816" s="41"/>
      <c r="DV816" s="41"/>
      <c r="DW816" s="41"/>
      <c r="DX816" s="41"/>
      <c r="DY816" s="41"/>
      <c r="DZ816" s="41"/>
      <c r="EA816" s="41"/>
      <c r="EB816" s="41"/>
      <c r="EC816" s="41"/>
      <c r="ED816" s="41"/>
      <c r="EE816" s="41"/>
      <c r="EF816" s="41"/>
      <c r="EG816" s="41"/>
      <c r="EH816" s="41"/>
      <c r="EI816" s="41"/>
      <c r="EJ816" s="41"/>
      <c r="EK816" s="41"/>
      <c r="EL816" s="41"/>
      <c r="EM816" s="41"/>
      <c r="EN816" s="41"/>
      <c r="EO816" s="41"/>
      <c r="EP816" s="41"/>
      <c r="EQ816" s="41"/>
      <c r="ER816" s="41"/>
      <c r="ES816" s="41"/>
      <c r="ET816" s="41"/>
      <c r="EU816" s="41"/>
      <c r="EV816" s="41"/>
      <c r="EW816" s="41"/>
      <c r="EX816" s="41"/>
      <c r="EY816" s="41"/>
      <c r="EZ816" s="41"/>
      <c r="FA816" s="41"/>
      <c r="FB816" s="41"/>
      <c r="FC816" s="41"/>
      <c r="FD816" s="41"/>
      <c r="FE816" s="41"/>
      <c r="FF816" s="41"/>
      <c r="FG816" s="41"/>
      <c r="FH816" s="41"/>
      <c r="FI816" s="41"/>
      <c r="FJ816" s="41"/>
      <c r="FK816" s="41"/>
      <c r="FL816" s="41"/>
      <c r="FM816" s="41"/>
      <c r="FN816" s="41"/>
      <c r="FO816" s="41"/>
      <c r="FP816" s="41"/>
      <c r="FQ816" s="41"/>
      <c r="FR816" s="41"/>
      <c r="FS816" s="41"/>
      <c r="FT816" s="41"/>
      <c r="FU816" s="41"/>
      <c r="FV816" s="41"/>
      <c r="FW816" s="41"/>
      <c r="FX816" s="41"/>
      <c r="FY816" s="41"/>
      <c r="FZ816" s="41"/>
      <c r="GA816" s="41"/>
      <c r="GB816" s="41"/>
      <c r="GC816" s="41"/>
      <c r="GD816" s="41"/>
      <c r="GE816" s="41"/>
      <c r="GF816" s="41"/>
      <c r="GG816" s="41"/>
      <c r="GH816" s="41"/>
      <c r="GI816" s="41"/>
      <c r="GJ816" s="41"/>
      <c r="GK816" s="41"/>
      <c r="GL816" s="41"/>
      <c r="GM816" s="41"/>
      <c r="GN816" s="41"/>
      <c r="GO816" s="41"/>
      <c r="GP816" s="41"/>
      <c r="GQ816" s="41"/>
      <c r="GR816" s="41"/>
      <c r="GS816" s="41"/>
      <c r="GT816" s="41"/>
      <c r="GU816" s="41"/>
      <c r="GV816" s="41"/>
      <c r="GW816" s="41"/>
      <c r="GX816" s="41"/>
      <c r="GY816" s="41"/>
      <c r="GZ816" s="41"/>
      <c r="HA816" s="41"/>
      <c r="HB816" s="41"/>
      <c r="HC816" s="41"/>
      <c r="HD816" s="41"/>
      <c r="HE816" s="41"/>
      <c r="HF816" s="41"/>
      <c r="HG816" s="41"/>
      <c r="HH816" s="41"/>
      <c r="HI816" s="41"/>
      <c r="HJ816" s="41"/>
      <c r="HK816" s="41"/>
      <c r="HL816" s="41"/>
      <c r="HM816" s="41"/>
      <c r="HN816" s="41"/>
      <c r="HO816" s="41"/>
      <c r="HP816" s="41"/>
      <c r="HQ816" s="41"/>
      <c r="HR816" s="41"/>
      <c r="HS816" s="41"/>
      <c r="HT816" s="41"/>
      <c r="HU816" s="41"/>
      <c r="HV816" s="41"/>
      <c r="HW816" s="41"/>
      <c r="HX816" s="41"/>
      <c r="HY816" s="41"/>
      <c r="HZ816" s="41"/>
      <c r="IA816" s="41"/>
      <c r="IB816" s="41"/>
      <c r="IC816" s="41"/>
      <c r="ID816" s="41"/>
      <c r="IE816" s="41"/>
      <c r="IF816" s="41"/>
      <c r="IG816" s="41"/>
      <c r="IH816" s="41"/>
      <c r="II816" s="41"/>
      <c r="IJ816" s="41"/>
      <c r="IK816" s="41"/>
      <c r="IL816" s="41"/>
      <c r="IM816" s="41"/>
      <c r="IN816" s="41"/>
      <c r="IO816" s="41"/>
      <c r="IP816" s="41"/>
      <c r="IQ816" s="41"/>
      <c r="IR816" s="41"/>
      <c r="IS816" s="41"/>
      <c r="IT816" s="41"/>
      <c r="IU816" s="41"/>
      <c r="IV816" s="41"/>
    </row>
    <row r="817" spans="1:256" s="24" customFormat="1" ht="8.25">
      <c r="A817" s="177" t="s">
        <v>113</v>
      </c>
      <c r="B817" s="191"/>
      <c r="C817" s="191"/>
      <c r="D817" s="192"/>
      <c r="E817" s="169"/>
      <c r="F817" s="25"/>
      <c r="G817" s="25"/>
      <c r="H817" s="25">
        <v>1</v>
      </c>
      <c r="I817" s="25">
        <v>1</v>
      </c>
      <c r="J817" s="25">
        <v>3</v>
      </c>
      <c r="K817" s="25"/>
      <c r="L817" s="25">
        <v>1</v>
      </c>
      <c r="M817" s="25">
        <v>1</v>
      </c>
      <c r="N817" s="25">
        <v>1</v>
      </c>
      <c r="O817" s="25">
        <v>1</v>
      </c>
      <c r="P817" s="25">
        <v>1</v>
      </c>
      <c r="Q817" s="25">
        <v>1</v>
      </c>
      <c r="R817" s="25">
        <v>1</v>
      </c>
      <c r="S817" s="25">
        <v>1</v>
      </c>
      <c r="T817" s="25">
        <v>1</v>
      </c>
      <c r="U817" s="25">
        <v>1</v>
      </c>
      <c r="V817" s="25"/>
      <c r="W817" s="25"/>
      <c r="X817" s="25"/>
      <c r="Y817" s="25"/>
      <c r="Z817" s="25"/>
      <c r="AA817" s="25"/>
      <c r="AB817" s="25"/>
      <c r="AC817" s="25"/>
      <c r="AD817" s="25">
        <v>1</v>
      </c>
      <c r="AE817" s="25">
        <v>1</v>
      </c>
      <c r="AF817" s="25"/>
      <c r="AG817" s="25">
        <v>1</v>
      </c>
      <c r="AH817" s="25">
        <v>1</v>
      </c>
      <c r="AI817" s="25">
        <v>1</v>
      </c>
      <c r="AJ817" s="25"/>
      <c r="AK817" s="25">
        <v>1</v>
      </c>
      <c r="AL817" s="33"/>
      <c r="AM817" s="33"/>
      <c r="AN817" s="33"/>
      <c r="AO817" s="33"/>
      <c r="AP817" s="33"/>
      <c r="AQ817" s="33"/>
      <c r="AR817" s="33"/>
      <c r="AS817" s="33"/>
      <c r="AT817" s="33"/>
      <c r="AU817" s="33"/>
      <c r="AV817" s="33"/>
      <c r="AW817" s="33"/>
      <c r="AX817" s="33"/>
      <c r="AY817" s="33"/>
      <c r="AZ817" s="33"/>
      <c r="BA817" s="33"/>
      <c r="BB817" s="33"/>
      <c r="BC817" s="33"/>
      <c r="BD817" s="33"/>
      <c r="BE817" s="33"/>
      <c r="BF817" s="33"/>
      <c r="BG817" s="33"/>
      <c r="BH817" s="33"/>
      <c r="BI817" s="33"/>
      <c r="BJ817" s="33"/>
      <c r="BK817" s="33"/>
      <c r="BL817" s="33"/>
      <c r="BM817" s="33"/>
      <c r="BN817" s="33"/>
      <c r="BO817" s="33"/>
      <c r="BP817" s="33"/>
      <c r="BQ817" s="33"/>
      <c r="BR817" s="33"/>
      <c r="BS817" s="33"/>
      <c r="BT817" s="33"/>
      <c r="BU817" s="33"/>
      <c r="BV817" s="33"/>
      <c r="BW817" s="33"/>
      <c r="BX817" s="33"/>
      <c r="BY817" s="33"/>
      <c r="BZ817" s="33"/>
      <c r="CA817" s="33"/>
      <c r="CB817" s="33"/>
      <c r="CC817" s="33"/>
      <c r="CD817" s="33"/>
      <c r="CE817" s="33"/>
      <c r="CF817" s="33"/>
      <c r="CG817" s="33"/>
      <c r="CH817" s="33"/>
      <c r="CI817" s="33"/>
      <c r="CJ817" s="33"/>
      <c r="CK817" s="33"/>
      <c r="CL817" s="33"/>
      <c r="CM817" s="33"/>
      <c r="CN817" s="33"/>
      <c r="CO817" s="33"/>
      <c r="CP817" s="33"/>
      <c r="CQ817" s="33"/>
      <c r="CR817" s="33"/>
      <c r="CS817" s="33"/>
      <c r="CT817" s="33"/>
      <c r="CU817" s="33"/>
      <c r="CV817" s="33"/>
      <c r="CW817" s="33"/>
      <c r="CX817" s="33"/>
      <c r="CY817" s="33"/>
      <c r="CZ817" s="33"/>
      <c r="DA817" s="33"/>
      <c r="DB817" s="33"/>
      <c r="DC817" s="33"/>
      <c r="DD817" s="33"/>
      <c r="DE817" s="33"/>
      <c r="DF817" s="33"/>
      <c r="DG817" s="33"/>
      <c r="DH817" s="33"/>
      <c r="DI817" s="33"/>
      <c r="DJ817" s="33"/>
      <c r="DK817" s="33"/>
      <c r="DL817" s="33"/>
      <c r="DM817" s="33"/>
      <c r="DN817" s="33"/>
      <c r="DO817" s="33"/>
      <c r="DP817" s="33"/>
      <c r="DQ817" s="33"/>
      <c r="DR817" s="33"/>
      <c r="DS817" s="33"/>
      <c r="DT817" s="33"/>
      <c r="DU817" s="33"/>
      <c r="DV817" s="33"/>
      <c r="DW817" s="33"/>
      <c r="DX817" s="33"/>
      <c r="DY817" s="33"/>
      <c r="DZ817" s="33"/>
      <c r="EA817" s="33"/>
      <c r="EB817" s="33"/>
      <c r="EC817" s="33"/>
      <c r="ED817" s="33"/>
      <c r="EE817" s="33"/>
      <c r="EF817" s="33"/>
      <c r="EG817" s="33"/>
      <c r="EH817" s="33"/>
      <c r="EI817" s="33"/>
      <c r="EJ817" s="33"/>
      <c r="EK817" s="33"/>
      <c r="EL817" s="33"/>
      <c r="EM817" s="33"/>
      <c r="EN817" s="33"/>
      <c r="EO817" s="33"/>
      <c r="EP817" s="33"/>
      <c r="EQ817" s="33"/>
      <c r="ER817" s="33"/>
      <c r="ES817" s="33"/>
      <c r="ET817" s="33"/>
      <c r="EU817" s="33"/>
      <c r="EV817" s="33"/>
      <c r="EW817" s="33"/>
      <c r="EX817" s="33"/>
      <c r="EY817" s="33"/>
      <c r="EZ817" s="33"/>
      <c r="FA817" s="33"/>
      <c r="FB817" s="33"/>
      <c r="FC817" s="33"/>
      <c r="FD817" s="33"/>
      <c r="FE817" s="33"/>
      <c r="FF817" s="33"/>
      <c r="FG817" s="33"/>
      <c r="FH817" s="33"/>
      <c r="FI817" s="33"/>
      <c r="FJ817" s="33"/>
      <c r="FK817" s="33"/>
      <c r="FL817" s="33"/>
      <c r="FM817" s="33"/>
      <c r="FN817" s="33"/>
      <c r="FO817" s="33"/>
      <c r="FP817" s="33"/>
      <c r="FQ817" s="33"/>
      <c r="FR817" s="33"/>
      <c r="FS817" s="33"/>
      <c r="FT817" s="33"/>
      <c r="FU817" s="33"/>
      <c r="FV817" s="33"/>
      <c r="FW817" s="33"/>
      <c r="FX817" s="33"/>
      <c r="FY817" s="33"/>
      <c r="FZ817" s="33"/>
      <c r="GA817" s="33"/>
      <c r="GB817" s="33"/>
      <c r="GC817" s="33"/>
      <c r="GD817" s="33"/>
      <c r="GE817" s="33"/>
      <c r="GF817" s="33"/>
      <c r="GG817" s="33"/>
      <c r="GH817" s="33"/>
      <c r="GI817" s="33"/>
      <c r="GJ817" s="33"/>
      <c r="GK817" s="33"/>
      <c r="GL817" s="33"/>
      <c r="GM817" s="33"/>
      <c r="GN817" s="33"/>
      <c r="GO817" s="33"/>
      <c r="GP817" s="33"/>
      <c r="GQ817" s="33"/>
      <c r="GR817" s="33"/>
      <c r="GS817" s="33"/>
      <c r="GT817" s="33"/>
      <c r="GU817" s="33"/>
      <c r="GV817" s="33"/>
      <c r="GW817" s="33"/>
      <c r="GX817" s="33"/>
      <c r="GY817" s="33"/>
      <c r="GZ817" s="33"/>
      <c r="HA817" s="33"/>
      <c r="HB817" s="33"/>
      <c r="HC817" s="33"/>
      <c r="HD817" s="33"/>
      <c r="HE817" s="33"/>
      <c r="HF817" s="33"/>
      <c r="HG817" s="33"/>
      <c r="HH817" s="33"/>
      <c r="HI817" s="33"/>
      <c r="HJ817" s="33"/>
      <c r="HK817" s="33"/>
      <c r="HL817" s="33"/>
      <c r="HM817" s="33"/>
      <c r="HN817" s="33"/>
      <c r="HO817" s="33"/>
      <c r="HP817" s="33"/>
      <c r="HQ817" s="33"/>
      <c r="HR817" s="33"/>
      <c r="HS817" s="33"/>
      <c r="HT817" s="33"/>
      <c r="HU817" s="33"/>
      <c r="HV817" s="33"/>
      <c r="HW817" s="33"/>
      <c r="HX817" s="33"/>
      <c r="HY817" s="33"/>
      <c r="HZ817" s="33"/>
      <c r="IA817" s="33"/>
      <c r="IB817" s="33"/>
      <c r="IC817" s="33"/>
      <c r="ID817" s="33"/>
      <c r="IE817" s="33"/>
      <c r="IF817" s="33"/>
      <c r="IG817" s="33"/>
      <c r="IH817" s="33"/>
      <c r="II817" s="33"/>
      <c r="IJ817" s="33"/>
      <c r="IK817" s="33"/>
      <c r="IL817" s="33"/>
      <c r="IM817" s="33"/>
      <c r="IN817" s="33"/>
      <c r="IO817" s="33"/>
      <c r="IP817" s="33"/>
      <c r="IQ817" s="33"/>
      <c r="IR817" s="33"/>
      <c r="IS817" s="33"/>
      <c r="IT817" s="33"/>
      <c r="IU817" s="33"/>
      <c r="IV817" s="33"/>
    </row>
    <row r="818" spans="1:256" s="70" customFormat="1" ht="22.5">
      <c r="A818" s="178" t="s">
        <v>1442</v>
      </c>
      <c r="B818" s="163" t="s">
        <v>1440</v>
      </c>
      <c r="C818" s="174" t="s">
        <v>1443</v>
      </c>
      <c r="D818" s="179" t="s">
        <v>1441</v>
      </c>
      <c r="E818" s="174" t="s">
        <v>1444</v>
      </c>
      <c r="F818" s="74">
        <v>0.44</v>
      </c>
      <c r="G818" s="73" t="s">
        <v>2081</v>
      </c>
      <c r="H818" s="75">
        <v>76.25</v>
      </c>
      <c r="I818" s="75">
        <v>20.564</v>
      </c>
      <c r="J818" s="75">
        <v>2.5550000000000002</v>
      </c>
      <c r="K818" s="71">
        <v>0</v>
      </c>
      <c r="L818" s="71">
        <v>0</v>
      </c>
      <c r="M818" s="75">
        <v>0.90400000000000003</v>
      </c>
      <c r="N818" s="73">
        <v>29.587</v>
      </c>
      <c r="O818" s="75">
        <v>0.42489474853714171</v>
      </c>
      <c r="P818" s="73">
        <v>36.793999999999997</v>
      </c>
      <c r="Q818" s="73">
        <v>175</v>
      </c>
      <c r="R818" s="73">
        <v>309.20699999999999</v>
      </c>
      <c r="S818" s="73">
        <v>38.481000000000002</v>
      </c>
      <c r="T818" s="74">
        <v>1.1299999999999999</v>
      </c>
      <c r="U818" s="74">
        <v>0.34594661441780206</v>
      </c>
      <c r="V818" s="73">
        <v>3.6930000000000001</v>
      </c>
      <c r="W818" s="73">
        <v>3.1930000000000001</v>
      </c>
      <c r="X818" s="73" t="s">
        <v>279</v>
      </c>
      <c r="Y818" s="73"/>
      <c r="Z818" s="73">
        <v>6</v>
      </c>
      <c r="AA818" s="73"/>
      <c r="AB818" s="74"/>
      <c r="AC818" s="74"/>
      <c r="AD818" s="74" t="s">
        <v>3454</v>
      </c>
      <c r="AE818" s="74">
        <v>0.10199999999999999</v>
      </c>
      <c r="AF818" s="75">
        <v>5.9095466666666665</v>
      </c>
      <c r="AG818" s="75">
        <v>0.7</v>
      </c>
      <c r="AH818" s="75">
        <v>5.2095466666666663</v>
      </c>
      <c r="AI818" s="72">
        <v>0.111724</v>
      </c>
      <c r="AJ818" s="73"/>
      <c r="AK818" s="71" t="s">
        <v>120</v>
      </c>
    </row>
    <row r="819" spans="1:256" s="79" customFormat="1" ht="8.25">
      <c r="A819" s="197" t="s">
        <v>112</v>
      </c>
      <c r="B819" s="193"/>
      <c r="C819" s="193"/>
      <c r="D819" s="194"/>
      <c r="E819" s="193"/>
      <c r="F819" s="78"/>
      <c r="G819" s="77"/>
      <c r="H819" s="82"/>
      <c r="I819" s="82"/>
      <c r="J819" s="82"/>
      <c r="K819" s="80"/>
      <c r="L819" s="80"/>
      <c r="M819" s="82"/>
      <c r="N819" s="77"/>
      <c r="O819" s="82"/>
      <c r="P819" s="77"/>
      <c r="Q819" s="77"/>
      <c r="R819" s="77"/>
      <c r="S819" s="77"/>
      <c r="T819" s="78"/>
      <c r="U819" s="78"/>
      <c r="V819" s="77"/>
      <c r="W819" s="77"/>
      <c r="X819" s="77"/>
      <c r="Y819" s="77"/>
      <c r="Z819" s="77"/>
      <c r="AA819" s="77"/>
      <c r="AB819" s="78"/>
      <c r="AC819" s="78"/>
      <c r="AD819" s="78"/>
      <c r="AE819" s="78"/>
      <c r="AF819" s="82"/>
      <c r="AG819" s="82"/>
      <c r="AH819" s="82"/>
      <c r="AI819" s="81"/>
      <c r="AJ819" s="77"/>
      <c r="AK819" s="80"/>
    </row>
    <row r="820" spans="1:256" s="76" customFormat="1" ht="8.25">
      <c r="A820" s="198" t="s">
        <v>113</v>
      </c>
      <c r="B820" s="195"/>
      <c r="C820" s="195"/>
      <c r="D820" s="196"/>
      <c r="E820" s="195"/>
      <c r="F820" s="78"/>
      <c r="G820" s="77"/>
      <c r="H820" s="77">
        <v>1</v>
      </c>
      <c r="I820" s="77">
        <v>1</v>
      </c>
      <c r="J820" s="77">
        <v>1</v>
      </c>
      <c r="K820" s="77"/>
      <c r="L820" s="77">
        <v>1</v>
      </c>
      <c r="M820" s="77">
        <v>1</v>
      </c>
      <c r="N820" s="77">
        <v>1</v>
      </c>
      <c r="O820" s="77">
        <v>1</v>
      </c>
      <c r="P820" s="77">
        <v>1</v>
      </c>
      <c r="Q820" s="77">
        <v>1</v>
      </c>
      <c r="R820" s="77">
        <v>1</v>
      </c>
      <c r="S820" s="77">
        <v>1</v>
      </c>
      <c r="T820" s="77">
        <v>1</v>
      </c>
      <c r="U820" s="77">
        <v>1</v>
      </c>
      <c r="V820" s="77"/>
      <c r="W820" s="77">
        <v>1</v>
      </c>
      <c r="X820" s="77">
        <v>1</v>
      </c>
      <c r="Y820" s="77"/>
      <c r="Z820" s="77">
        <v>1</v>
      </c>
      <c r="AA820" s="77"/>
      <c r="AB820" s="77"/>
      <c r="AC820" s="77"/>
      <c r="AD820" s="77">
        <v>1</v>
      </c>
      <c r="AE820" s="77">
        <v>1</v>
      </c>
      <c r="AF820" s="77"/>
      <c r="AG820" s="77">
        <v>1</v>
      </c>
      <c r="AH820" s="77">
        <v>1</v>
      </c>
      <c r="AI820" s="77">
        <v>1</v>
      </c>
      <c r="AJ820" s="77"/>
      <c r="AK820" s="77">
        <v>1</v>
      </c>
    </row>
    <row r="821" spans="1:256" s="83" customFormat="1" ht="45">
      <c r="A821" s="175" t="s">
        <v>1579</v>
      </c>
      <c r="B821" s="188" t="s">
        <v>1577</v>
      </c>
      <c r="C821" s="173" t="s">
        <v>1580</v>
      </c>
      <c r="D821" s="186" t="s">
        <v>1578</v>
      </c>
      <c r="E821" s="173" t="s">
        <v>1581</v>
      </c>
      <c r="F821" s="86"/>
      <c r="G821" s="85" t="s">
        <v>2080</v>
      </c>
      <c r="H821" s="88">
        <v>78.905000000000001</v>
      </c>
      <c r="I821" s="88">
        <v>16.995000000000001</v>
      </c>
      <c r="J821" s="88">
        <v>1.42</v>
      </c>
      <c r="K821" s="84">
        <v>0</v>
      </c>
      <c r="L821" s="84">
        <v>0</v>
      </c>
      <c r="M821" s="88">
        <v>2.0249999999999999</v>
      </c>
      <c r="N821" s="85">
        <v>421</v>
      </c>
      <c r="O821" s="88">
        <v>0.55070012210080477</v>
      </c>
      <c r="P821" s="85">
        <v>26.263179541397566</v>
      </c>
      <c r="Q821" s="85">
        <v>941</v>
      </c>
      <c r="R821" s="85">
        <v>503</v>
      </c>
      <c r="S821" s="85">
        <v>116.84335384346086</v>
      </c>
      <c r="T821" s="86">
        <v>1.357036808243498</v>
      </c>
      <c r="U821" s="86">
        <v>0.56431858965838066</v>
      </c>
      <c r="V821" s="85"/>
      <c r="W821" s="85"/>
      <c r="X821" s="85">
        <v>0</v>
      </c>
      <c r="Y821" s="85">
        <v>0</v>
      </c>
      <c r="Z821" s="85">
        <v>0</v>
      </c>
      <c r="AA821" s="85">
        <v>0</v>
      </c>
      <c r="AB821" s="86"/>
      <c r="AC821" s="86"/>
      <c r="AD821" s="86"/>
      <c r="AE821" s="86"/>
      <c r="AF821" s="88"/>
      <c r="AG821" s="88"/>
      <c r="AH821" s="88"/>
      <c r="AI821" s="87"/>
      <c r="AJ821" s="85"/>
      <c r="AK821" s="84" t="s">
        <v>120</v>
      </c>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0"/>
      <c r="DD821" s="70"/>
      <c r="DE821" s="70"/>
      <c r="DF821" s="70"/>
      <c r="DG821" s="70"/>
      <c r="DH821" s="70"/>
      <c r="DI821" s="70"/>
      <c r="DJ821" s="70"/>
      <c r="DK821" s="70"/>
      <c r="DL821" s="70"/>
      <c r="DM821" s="70"/>
      <c r="DN821" s="70"/>
      <c r="DO821" s="70"/>
      <c r="DP821" s="70"/>
      <c r="DQ821" s="70"/>
      <c r="DR821" s="70"/>
      <c r="DS821" s="70"/>
      <c r="DT821" s="70"/>
      <c r="DU821" s="70"/>
      <c r="DV821" s="70"/>
      <c r="DW821" s="70"/>
      <c r="DX821" s="70"/>
      <c r="DY821" s="70"/>
      <c r="DZ821" s="70"/>
      <c r="EA821" s="70"/>
      <c r="EB821" s="70"/>
      <c r="EC821" s="70"/>
      <c r="ED821" s="70"/>
      <c r="EE821" s="70"/>
      <c r="EF821" s="70"/>
      <c r="EG821" s="70"/>
      <c r="EH821" s="70"/>
      <c r="EI821" s="70"/>
      <c r="EJ821" s="70"/>
      <c r="EK821" s="70"/>
      <c r="EL821" s="70"/>
      <c r="EM821" s="70"/>
      <c r="EN821" s="70"/>
      <c r="EO821" s="70"/>
      <c r="EP821" s="70"/>
      <c r="EQ821" s="70"/>
      <c r="ER821" s="70"/>
      <c r="ES821" s="70"/>
      <c r="ET821" s="70"/>
      <c r="EU821" s="70"/>
      <c r="EV821" s="70"/>
      <c r="EW821" s="70"/>
      <c r="EX821" s="70"/>
      <c r="EY821" s="70"/>
      <c r="EZ821" s="70"/>
      <c r="FA821" s="70"/>
      <c r="FB821" s="70"/>
      <c r="FC821" s="70"/>
      <c r="FD821" s="70"/>
      <c r="FE821" s="70"/>
      <c r="FF821" s="70"/>
      <c r="FG821" s="70"/>
      <c r="FH821" s="70"/>
      <c r="FI821" s="70"/>
      <c r="FJ821" s="70"/>
      <c r="FK821" s="70"/>
      <c r="FL821" s="70"/>
      <c r="FM821" s="70"/>
      <c r="FN821" s="70"/>
      <c r="FO821" s="70"/>
      <c r="FP821" s="70"/>
      <c r="FQ821" s="70"/>
      <c r="FR821" s="70"/>
      <c r="FS821" s="70"/>
      <c r="FT821" s="70"/>
      <c r="FU821" s="70"/>
      <c r="FV821" s="70"/>
      <c r="FW821" s="70"/>
      <c r="FX821" s="70"/>
      <c r="FY821" s="70"/>
      <c r="FZ821" s="70"/>
      <c r="GA821" s="70"/>
      <c r="GB821" s="70"/>
      <c r="GC821" s="70"/>
      <c r="GD821" s="70"/>
      <c r="GE821" s="70"/>
      <c r="GF821" s="70"/>
      <c r="GG821" s="70"/>
      <c r="GH821" s="70"/>
      <c r="GI821" s="70"/>
      <c r="GJ821" s="70"/>
      <c r="GK821" s="70"/>
      <c r="GL821" s="70"/>
      <c r="GM821" s="70"/>
      <c r="GN821" s="70"/>
      <c r="GO821" s="70"/>
      <c r="GP821" s="70"/>
      <c r="GQ821" s="70"/>
      <c r="GR821" s="70"/>
      <c r="GS821" s="70"/>
      <c r="GT821" s="70"/>
      <c r="GU821" s="70"/>
      <c r="GV821" s="70"/>
      <c r="GW821" s="70"/>
      <c r="GX821" s="70"/>
      <c r="GY821" s="70"/>
      <c r="GZ821" s="70"/>
      <c r="HA821" s="70"/>
      <c r="HB821" s="70"/>
      <c r="HC821" s="70"/>
      <c r="HD821" s="70"/>
      <c r="HE821" s="70"/>
      <c r="HF821" s="70"/>
      <c r="HG821" s="70"/>
      <c r="HH821" s="70"/>
      <c r="HI821" s="70"/>
      <c r="HJ821" s="70"/>
      <c r="HK821" s="70"/>
      <c r="HL821" s="70"/>
      <c r="HM821" s="70"/>
      <c r="HN821" s="70"/>
      <c r="HO821" s="70"/>
      <c r="HP821" s="70"/>
      <c r="HQ821" s="70"/>
      <c r="HR821" s="70"/>
      <c r="HS821" s="70"/>
      <c r="HT821" s="70"/>
      <c r="HU821" s="70"/>
      <c r="HV821" s="70"/>
      <c r="HW821" s="70"/>
      <c r="HX821" s="70"/>
      <c r="HY821" s="70"/>
      <c r="HZ821" s="70"/>
      <c r="IA821" s="70"/>
      <c r="IB821" s="70"/>
      <c r="IC821" s="70"/>
      <c r="ID821" s="70"/>
      <c r="IE821" s="70"/>
      <c r="IF821" s="70"/>
      <c r="IG821" s="70"/>
      <c r="IH821" s="70"/>
      <c r="II821" s="70"/>
      <c r="IJ821" s="70"/>
      <c r="IK821" s="70"/>
      <c r="IL821" s="70"/>
      <c r="IM821" s="70"/>
      <c r="IN821" s="70"/>
      <c r="IO821" s="70"/>
      <c r="IP821" s="70"/>
      <c r="IQ821" s="70"/>
      <c r="IR821" s="70"/>
      <c r="IS821" s="70"/>
      <c r="IT821" s="70"/>
      <c r="IU821" s="70"/>
      <c r="IV821" s="70"/>
    </row>
    <row r="822" spans="1:256" s="35" customFormat="1" ht="8.25">
      <c r="A822" s="176" t="s">
        <v>112</v>
      </c>
      <c r="B822" s="189"/>
      <c r="C822" s="189"/>
      <c r="D822" s="190"/>
      <c r="E822" s="172"/>
      <c r="F822" s="39"/>
      <c r="G822" s="25"/>
      <c r="H822" s="40" t="s">
        <v>2079</v>
      </c>
      <c r="I822" s="40" t="s">
        <v>2078</v>
      </c>
      <c r="J822" s="40"/>
      <c r="K822" s="40"/>
      <c r="L822" s="40"/>
      <c r="M822" s="40" t="s">
        <v>2077</v>
      </c>
      <c r="N822" s="25"/>
      <c r="O822" s="40"/>
      <c r="P822" s="25"/>
      <c r="Q822" s="25"/>
      <c r="R822" s="25"/>
      <c r="S822" s="25"/>
      <c r="T822" s="39"/>
      <c r="U822" s="39"/>
      <c r="V822" s="25"/>
      <c r="W822" s="25"/>
      <c r="X822" s="25"/>
      <c r="Y822" s="25"/>
      <c r="Z822" s="25"/>
      <c r="AA822" s="25"/>
      <c r="AB822" s="25"/>
      <c r="AC822" s="39"/>
      <c r="AD822" s="39"/>
      <c r="AE822" s="39"/>
      <c r="AF822" s="39"/>
      <c r="AG822" s="39"/>
      <c r="AH822" s="39"/>
      <c r="AI822" s="38"/>
      <c r="AJ822" s="25"/>
      <c r="AK822" s="40"/>
      <c r="AL822" s="41"/>
      <c r="AM822" s="41"/>
      <c r="AN822" s="41"/>
      <c r="AO822" s="41"/>
      <c r="AP822" s="41"/>
      <c r="AQ822" s="41"/>
      <c r="AR822" s="41"/>
      <c r="AS822" s="41"/>
      <c r="AT822" s="41"/>
      <c r="AU822" s="41"/>
      <c r="AV822" s="41"/>
      <c r="AW822" s="41"/>
      <c r="AX822" s="41"/>
      <c r="AY822" s="41"/>
      <c r="AZ822" s="41"/>
      <c r="BA822" s="41"/>
      <c r="BB822" s="41"/>
      <c r="BC822" s="41"/>
      <c r="BD822" s="41"/>
      <c r="BE822" s="41"/>
      <c r="BF822" s="41"/>
      <c r="BG822" s="41"/>
      <c r="BH822" s="41"/>
      <c r="BI822" s="41"/>
      <c r="BJ822" s="41"/>
      <c r="BK822" s="41"/>
      <c r="BL822" s="41"/>
      <c r="BM822" s="41"/>
      <c r="BN822" s="41"/>
      <c r="BO822" s="41"/>
      <c r="BP822" s="41"/>
      <c r="BQ822" s="41"/>
      <c r="BR822" s="41"/>
      <c r="BS822" s="41"/>
      <c r="BT822" s="41"/>
      <c r="BU822" s="41"/>
      <c r="BV822" s="41"/>
      <c r="BW822" s="41"/>
      <c r="BX822" s="41"/>
      <c r="BY822" s="41"/>
      <c r="BZ822" s="41"/>
      <c r="CA822" s="41"/>
      <c r="CB822" s="41"/>
      <c r="CC822" s="41"/>
      <c r="CD822" s="41"/>
      <c r="CE822" s="41"/>
      <c r="CF822" s="41"/>
      <c r="CG822" s="41"/>
      <c r="CH822" s="41"/>
      <c r="CI822" s="41"/>
      <c r="CJ822" s="41"/>
      <c r="CK822" s="41"/>
      <c r="CL822" s="41"/>
      <c r="CM822" s="41"/>
      <c r="CN822" s="41"/>
      <c r="CO822" s="41"/>
      <c r="CP822" s="41"/>
      <c r="CQ822" s="41"/>
      <c r="CR822" s="41"/>
      <c r="CS822" s="41"/>
      <c r="CT822" s="41"/>
      <c r="CU822" s="41"/>
      <c r="CV822" s="41"/>
      <c r="CW822" s="41"/>
      <c r="CX822" s="41"/>
      <c r="CY822" s="41"/>
      <c r="CZ822" s="41"/>
      <c r="DA822" s="41"/>
      <c r="DB822" s="41"/>
      <c r="DC822" s="41"/>
      <c r="DD822" s="41"/>
      <c r="DE822" s="41"/>
      <c r="DF822" s="41"/>
      <c r="DG822" s="41"/>
      <c r="DH822" s="41"/>
      <c r="DI822" s="41"/>
      <c r="DJ822" s="41"/>
      <c r="DK822" s="41"/>
      <c r="DL822" s="41"/>
      <c r="DM822" s="41"/>
      <c r="DN822" s="41"/>
      <c r="DO822" s="41"/>
      <c r="DP822" s="41"/>
      <c r="DQ822" s="41"/>
      <c r="DR822" s="41"/>
      <c r="DS822" s="41"/>
      <c r="DT822" s="41"/>
      <c r="DU822" s="41"/>
      <c r="DV822" s="41"/>
      <c r="DW822" s="41"/>
      <c r="DX822" s="41"/>
      <c r="DY822" s="41"/>
      <c r="DZ822" s="41"/>
      <c r="EA822" s="41"/>
      <c r="EB822" s="41"/>
      <c r="EC822" s="41"/>
      <c r="ED822" s="41"/>
      <c r="EE822" s="41"/>
      <c r="EF822" s="41"/>
      <c r="EG822" s="41"/>
      <c r="EH822" s="41"/>
      <c r="EI822" s="41"/>
      <c r="EJ822" s="41"/>
      <c r="EK822" s="41"/>
      <c r="EL822" s="41"/>
      <c r="EM822" s="41"/>
      <c r="EN822" s="41"/>
      <c r="EO822" s="41"/>
      <c r="EP822" s="41"/>
      <c r="EQ822" s="41"/>
      <c r="ER822" s="41"/>
      <c r="ES822" s="41"/>
      <c r="ET822" s="41"/>
      <c r="EU822" s="41"/>
      <c r="EV822" s="41"/>
      <c r="EW822" s="41"/>
      <c r="EX822" s="41"/>
      <c r="EY822" s="41"/>
      <c r="EZ822" s="41"/>
      <c r="FA822" s="41"/>
      <c r="FB822" s="41"/>
      <c r="FC822" s="41"/>
      <c r="FD822" s="41"/>
      <c r="FE822" s="41"/>
      <c r="FF822" s="41"/>
      <c r="FG822" s="41"/>
      <c r="FH822" s="41"/>
      <c r="FI822" s="41"/>
      <c r="FJ822" s="41"/>
      <c r="FK822" s="41"/>
      <c r="FL822" s="41"/>
      <c r="FM822" s="41"/>
      <c r="FN822" s="41"/>
      <c r="FO822" s="41"/>
      <c r="FP822" s="41"/>
      <c r="FQ822" s="41"/>
      <c r="FR822" s="41"/>
      <c r="FS822" s="41"/>
      <c r="FT822" s="41"/>
      <c r="FU822" s="41"/>
      <c r="FV822" s="41"/>
      <c r="FW822" s="41"/>
      <c r="FX822" s="41"/>
      <c r="FY822" s="41"/>
      <c r="FZ822" s="41"/>
      <c r="GA822" s="41"/>
      <c r="GB822" s="41"/>
      <c r="GC822" s="41"/>
      <c r="GD822" s="41"/>
      <c r="GE822" s="41"/>
      <c r="GF822" s="41"/>
      <c r="GG822" s="41"/>
      <c r="GH822" s="41"/>
      <c r="GI822" s="41"/>
      <c r="GJ822" s="41"/>
      <c r="GK822" s="41"/>
      <c r="GL822" s="41"/>
      <c r="GM822" s="41"/>
      <c r="GN822" s="41"/>
      <c r="GO822" s="41"/>
      <c r="GP822" s="41"/>
      <c r="GQ822" s="41"/>
      <c r="GR822" s="41"/>
      <c r="GS822" s="41"/>
      <c r="GT822" s="41"/>
      <c r="GU822" s="41"/>
      <c r="GV822" s="41"/>
      <c r="GW822" s="41"/>
      <c r="GX822" s="41"/>
      <c r="GY822" s="41"/>
      <c r="GZ822" s="41"/>
      <c r="HA822" s="41"/>
      <c r="HB822" s="41"/>
      <c r="HC822" s="41"/>
      <c r="HD822" s="41"/>
      <c r="HE822" s="41"/>
      <c r="HF822" s="41"/>
      <c r="HG822" s="41"/>
      <c r="HH822" s="41"/>
      <c r="HI822" s="41"/>
      <c r="HJ822" s="41"/>
      <c r="HK822" s="41"/>
      <c r="HL822" s="41"/>
      <c r="HM822" s="41"/>
      <c r="HN822" s="41"/>
      <c r="HO822" s="41"/>
      <c r="HP822" s="41"/>
      <c r="HQ822" s="41"/>
      <c r="HR822" s="41"/>
      <c r="HS822" s="41"/>
      <c r="HT822" s="41"/>
      <c r="HU822" s="41"/>
      <c r="HV822" s="41"/>
      <c r="HW822" s="41"/>
      <c r="HX822" s="41"/>
      <c r="HY822" s="41"/>
      <c r="HZ822" s="41"/>
      <c r="IA822" s="41"/>
      <c r="IB822" s="41"/>
      <c r="IC822" s="41"/>
      <c r="ID822" s="41"/>
      <c r="IE822" s="41"/>
      <c r="IF822" s="41"/>
      <c r="IG822" s="41"/>
      <c r="IH822" s="41"/>
      <c r="II822" s="41"/>
      <c r="IJ822" s="41"/>
      <c r="IK822" s="41"/>
      <c r="IL822" s="41"/>
      <c r="IM822" s="41"/>
      <c r="IN822" s="41"/>
      <c r="IO822" s="41"/>
      <c r="IP822" s="41"/>
      <c r="IQ822" s="41"/>
      <c r="IR822" s="41"/>
      <c r="IS822" s="41"/>
      <c r="IT822" s="41"/>
      <c r="IU822" s="41"/>
      <c r="IV822" s="41"/>
    </row>
    <row r="823" spans="1:256" s="24" customFormat="1" ht="8.25">
      <c r="A823" s="177" t="s">
        <v>113</v>
      </c>
      <c r="B823" s="191"/>
      <c r="C823" s="191"/>
      <c r="D823" s="192"/>
      <c r="E823" s="169"/>
      <c r="F823" s="25"/>
      <c r="G823" s="25"/>
      <c r="H823" s="25">
        <v>2</v>
      </c>
      <c r="I823" s="25">
        <v>2</v>
      </c>
      <c r="J823" s="25">
        <v>1</v>
      </c>
      <c r="K823" s="25"/>
      <c r="L823" s="25">
        <v>1</v>
      </c>
      <c r="M823" s="25">
        <v>2</v>
      </c>
      <c r="N823" s="25">
        <v>1</v>
      </c>
      <c r="O823" s="25">
        <v>1</v>
      </c>
      <c r="P823" s="25">
        <v>1</v>
      </c>
      <c r="Q823" s="25">
        <v>1</v>
      </c>
      <c r="R823" s="25">
        <v>1</v>
      </c>
      <c r="S823" s="25">
        <v>1</v>
      </c>
      <c r="T823" s="25">
        <v>1</v>
      </c>
      <c r="U823" s="25">
        <v>1</v>
      </c>
      <c r="V823" s="25"/>
      <c r="W823" s="25"/>
      <c r="X823" s="25"/>
      <c r="Y823" s="25">
        <v>1</v>
      </c>
      <c r="Z823" s="25">
        <v>1</v>
      </c>
      <c r="AA823" s="25">
        <v>1</v>
      </c>
      <c r="AB823" s="25"/>
      <c r="AC823" s="25"/>
      <c r="AD823" s="25"/>
      <c r="AE823" s="25"/>
      <c r="AF823" s="25"/>
      <c r="AG823" s="25"/>
      <c r="AH823" s="25"/>
      <c r="AI823" s="25"/>
      <c r="AJ823" s="25"/>
      <c r="AK823" s="25">
        <v>1</v>
      </c>
      <c r="AL823" s="33"/>
      <c r="AM823" s="33"/>
      <c r="AN823" s="33"/>
      <c r="AO823" s="33"/>
      <c r="AP823" s="33"/>
      <c r="AQ823" s="33"/>
      <c r="AR823" s="33"/>
      <c r="AS823" s="33"/>
      <c r="AT823" s="33"/>
      <c r="AU823" s="33"/>
      <c r="AV823" s="33"/>
      <c r="AW823" s="33"/>
      <c r="AX823" s="33"/>
      <c r="AY823" s="33"/>
      <c r="AZ823" s="33"/>
      <c r="BA823" s="33"/>
      <c r="BB823" s="33"/>
      <c r="BC823" s="33"/>
      <c r="BD823" s="33"/>
      <c r="BE823" s="33"/>
      <c r="BF823" s="33"/>
      <c r="BG823" s="33"/>
      <c r="BH823" s="33"/>
      <c r="BI823" s="33"/>
      <c r="BJ823" s="33"/>
      <c r="BK823" s="33"/>
      <c r="BL823" s="33"/>
      <c r="BM823" s="33"/>
      <c r="BN823" s="33"/>
      <c r="BO823" s="33"/>
      <c r="BP823" s="33"/>
      <c r="BQ823" s="33"/>
      <c r="BR823" s="33"/>
      <c r="BS823" s="33"/>
      <c r="BT823" s="33"/>
      <c r="BU823" s="33"/>
      <c r="BV823" s="33"/>
      <c r="BW823" s="33"/>
      <c r="BX823" s="33"/>
      <c r="BY823" s="33"/>
      <c r="BZ823" s="33"/>
      <c r="CA823" s="33"/>
      <c r="CB823" s="33"/>
      <c r="CC823" s="33"/>
      <c r="CD823" s="33"/>
      <c r="CE823" s="33"/>
      <c r="CF823" s="33"/>
      <c r="CG823" s="33"/>
      <c r="CH823" s="33"/>
      <c r="CI823" s="33"/>
      <c r="CJ823" s="33"/>
      <c r="CK823" s="33"/>
      <c r="CL823" s="33"/>
      <c r="CM823" s="33"/>
      <c r="CN823" s="33"/>
      <c r="CO823" s="33"/>
      <c r="CP823" s="33"/>
      <c r="CQ823" s="33"/>
      <c r="CR823" s="33"/>
      <c r="CS823" s="33"/>
      <c r="CT823" s="33"/>
      <c r="CU823" s="33"/>
      <c r="CV823" s="33"/>
      <c r="CW823" s="33"/>
      <c r="CX823" s="33"/>
      <c r="CY823" s="33"/>
      <c r="CZ823" s="33"/>
      <c r="DA823" s="33"/>
      <c r="DB823" s="33"/>
      <c r="DC823" s="33"/>
      <c r="DD823" s="33"/>
      <c r="DE823" s="33"/>
      <c r="DF823" s="33"/>
      <c r="DG823" s="33"/>
      <c r="DH823" s="33"/>
      <c r="DI823" s="33"/>
      <c r="DJ823" s="33"/>
      <c r="DK823" s="33"/>
      <c r="DL823" s="33"/>
      <c r="DM823" s="33"/>
      <c r="DN823" s="33"/>
      <c r="DO823" s="33"/>
      <c r="DP823" s="33"/>
      <c r="DQ823" s="33"/>
      <c r="DR823" s="33"/>
      <c r="DS823" s="33"/>
      <c r="DT823" s="33"/>
      <c r="DU823" s="33"/>
      <c r="DV823" s="33"/>
      <c r="DW823" s="33"/>
      <c r="DX823" s="33"/>
      <c r="DY823" s="33"/>
      <c r="DZ823" s="33"/>
      <c r="EA823" s="33"/>
      <c r="EB823" s="33"/>
      <c r="EC823" s="33"/>
      <c r="ED823" s="33"/>
      <c r="EE823" s="33"/>
      <c r="EF823" s="33"/>
      <c r="EG823" s="33"/>
      <c r="EH823" s="33"/>
      <c r="EI823" s="33"/>
      <c r="EJ823" s="33"/>
      <c r="EK823" s="33"/>
      <c r="EL823" s="33"/>
      <c r="EM823" s="33"/>
      <c r="EN823" s="33"/>
      <c r="EO823" s="33"/>
      <c r="EP823" s="33"/>
      <c r="EQ823" s="33"/>
      <c r="ER823" s="33"/>
      <c r="ES823" s="33"/>
      <c r="ET823" s="33"/>
      <c r="EU823" s="33"/>
      <c r="EV823" s="33"/>
      <c r="EW823" s="33"/>
      <c r="EX823" s="33"/>
      <c r="EY823" s="33"/>
      <c r="EZ823" s="33"/>
      <c r="FA823" s="33"/>
      <c r="FB823" s="33"/>
      <c r="FC823" s="33"/>
      <c r="FD823" s="33"/>
      <c r="FE823" s="33"/>
      <c r="FF823" s="33"/>
      <c r="FG823" s="33"/>
      <c r="FH823" s="33"/>
      <c r="FI823" s="33"/>
      <c r="FJ823" s="33"/>
      <c r="FK823" s="33"/>
      <c r="FL823" s="33"/>
      <c r="FM823" s="33"/>
      <c r="FN823" s="33"/>
      <c r="FO823" s="33"/>
      <c r="FP823" s="33"/>
      <c r="FQ823" s="33"/>
      <c r="FR823" s="33"/>
      <c r="FS823" s="33"/>
      <c r="FT823" s="33"/>
      <c r="FU823" s="33"/>
      <c r="FV823" s="33"/>
      <c r="FW823" s="33"/>
      <c r="FX823" s="33"/>
      <c r="FY823" s="33"/>
      <c r="FZ823" s="33"/>
      <c r="GA823" s="33"/>
      <c r="GB823" s="33"/>
      <c r="GC823" s="33"/>
      <c r="GD823" s="33"/>
      <c r="GE823" s="33"/>
      <c r="GF823" s="33"/>
      <c r="GG823" s="33"/>
      <c r="GH823" s="33"/>
      <c r="GI823" s="33"/>
      <c r="GJ823" s="33"/>
      <c r="GK823" s="33"/>
      <c r="GL823" s="33"/>
      <c r="GM823" s="33"/>
      <c r="GN823" s="33"/>
      <c r="GO823" s="33"/>
      <c r="GP823" s="33"/>
      <c r="GQ823" s="33"/>
      <c r="GR823" s="33"/>
      <c r="GS823" s="33"/>
      <c r="GT823" s="33"/>
      <c r="GU823" s="33"/>
      <c r="GV823" s="33"/>
      <c r="GW823" s="33"/>
      <c r="GX823" s="33"/>
      <c r="GY823" s="33"/>
      <c r="GZ823" s="33"/>
      <c r="HA823" s="33"/>
      <c r="HB823" s="33"/>
      <c r="HC823" s="33"/>
      <c r="HD823" s="33"/>
      <c r="HE823" s="33"/>
      <c r="HF823" s="33"/>
      <c r="HG823" s="33"/>
      <c r="HH823" s="33"/>
      <c r="HI823" s="33"/>
      <c r="HJ823" s="33"/>
      <c r="HK823" s="33"/>
      <c r="HL823" s="33"/>
      <c r="HM823" s="33"/>
      <c r="HN823" s="33"/>
      <c r="HO823" s="33"/>
      <c r="HP823" s="33"/>
      <c r="HQ823" s="33"/>
      <c r="HR823" s="33"/>
      <c r="HS823" s="33"/>
      <c r="HT823" s="33"/>
      <c r="HU823" s="33"/>
      <c r="HV823" s="33"/>
      <c r="HW823" s="33"/>
      <c r="HX823" s="33"/>
      <c r="HY823" s="33"/>
      <c r="HZ823" s="33"/>
      <c r="IA823" s="33"/>
      <c r="IB823" s="33"/>
      <c r="IC823" s="33"/>
      <c r="ID823" s="33"/>
      <c r="IE823" s="33"/>
      <c r="IF823" s="33"/>
      <c r="IG823" s="33"/>
      <c r="IH823" s="33"/>
      <c r="II823" s="33"/>
      <c r="IJ823" s="33"/>
      <c r="IK823" s="33"/>
      <c r="IL823" s="33"/>
      <c r="IM823" s="33"/>
      <c r="IN823" s="33"/>
      <c r="IO823" s="33"/>
      <c r="IP823" s="33"/>
      <c r="IQ823" s="33"/>
      <c r="IR823" s="33"/>
      <c r="IS823" s="33"/>
      <c r="IT823" s="33"/>
      <c r="IU823" s="33"/>
      <c r="IV823" s="33"/>
    </row>
    <row r="824" spans="1:256" s="70" customFormat="1" ht="33.75">
      <c r="A824" s="178" t="s">
        <v>1335</v>
      </c>
      <c r="B824" s="163" t="s">
        <v>2076</v>
      </c>
      <c r="C824" s="174" t="s">
        <v>1336</v>
      </c>
      <c r="D824" s="179" t="s">
        <v>1331</v>
      </c>
      <c r="E824" s="174" t="s">
        <v>1337</v>
      </c>
      <c r="F824" s="74">
        <v>0.78</v>
      </c>
      <c r="G824" s="73" t="s">
        <v>2075</v>
      </c>
      <c r="H824" s="75">
        <v>75.578749999999999</v>
      </c>
      <c r="I824" s="75">
        <v>17.453333333333337</v>
      </c>
      <c r="J824" s="75">
        <v>5.9557142857142855</v>
      </c>
      <c r="K824" s="71">
        <v>0</v>
      </c>
      <c r="L824" s="71">
        <v>0</v>
      </c>
      <c r="M824" s="75">
        <v>1.05</v>
      </c>
      <c r="N824" s="73">
        <v>21.7</v>
      </c>
      <c r="O824" s="75">
        <v>1.5107950000000003</v>
      </c>
      <c r="P824" s="73">
        <v>26.855</v>
      </c>
      <c r="Q824" s="73">
        <v>182.14808254430983</v>
      </c>
      <c r="R824" s="73">
        <v>224.53500000000003</v>
      </c>
      <c r="S824" s="73">
        <v>114.81</v>
      </c>
      <c r="T824" s="74">
        <v>0.27600000000000002</v>
      </c>
      <c r="U824" s="74">
        <v>1.75125E-2</v>
      </c>
      <c r="V824" s="73"/>
      <c r="W824" s="73"/>
      <c r="X824" s="73"/>
      <c r="Y824" s="73"/>
      <c r="Z824" s="73"/>
      <c r="AA824" s="73"/>
      <c r="AB824" s="74"/>
      <c r="AC824" s="74"/>
      <c r="AD824" s="74">
        <v>8.084912294615472E-2</v>
      </c>
      <c r="AE824" s="74">
        <v>9.2908784504355649E-2</v>
      </c>
      <c r="AF824" s="75">
        <v>4.9728608029685848</v>
      </c>
      <c r="AG824" s="75">
        <v>1.6173601872857089</v>
      </c>
      <c r="AH824" s="75">
        <v>3.3555006156828764</v>
      </c>
      <c r="AI824" s="72">
        <v>0.27306219098941059</v>
      </c>
      <c r="AJ824" s="73"/>
      <c r="AK824" s="71" t="s">
        <v>120</v>
      </c>
    </row>
    <row r="825" spans="1:256" s="79" customFormat="1" ht="8.25">
      <c r="A825" s="197" t="s">
        <v>112</v>
      </c>
      <c r="B825" s="193"/>
      <c r="C825" s="193"/>
      <c r="D825" s="194"/>
      <c r="E825" s="193"/>
      <c r="F825" s="78"/>
      <c r="G825" s="77"/>
      <c r="H825" s="82">
        <v>2.316379178804715</v>
      </c>
      <c r="I825" s="82">
        <v>2.4358051372526828</v>
      </c>
      <c r="J825" s="82">
        <v>2.7039283591523984</v>
      </c>
      <c r="K825" s="80"/>
      <c r="L825" s="80"/>
      <c r="M825" s="82"/>
      <c r="N825" s="77"/>
      <c r="O825" s="82">
        <v>1.9747558148034405</v>
      </c>
      <c r="P825" s="77">
        <v>3.3659218648091254</v>
      </c>
      <c r="Q825" s="77"/>
      <c r="R825" s="77" t="s">
        <v>2074</v>
      </c>
      <c r="S825" s="77" t="s">
        <v>2073</v>
      </c>
      <c r="T825" s="78">
        <v>4.3358966777357517E-2</v>
      </c>
      <c r="U825" s="78">
        <v>1.5041359645989458E-3</v>
      </c>
      <c r="V825" s="77"/>
      <c r="W825" s="77"/>
      <c r="X825" s="77"/>
      <c r="Y825" s="77"/>
      <c r="Z825" s="77"/>
      <c r="AA825" s="77"/>
      <c r="AB825" s="78"/>
      <c r="AC825" s="78"/>
      <c r="AD825" s="78"/>
      <c r="AE825" s="78"/>
      <c r="AF825" s="82"/>
      <c r="AG825" s="82"/>
      <c r="AH825" s="82"/>
      <c r="AI825" s="81"/>
      <c r="AJ825" s="77"/>
      <c r="AK825" s="80"/>
    </row>
    <row r="826" spans="1:256" s="76" customFormat="1" ht="8.25">
      <c r="A826" s="198" t="s">
        <v>113</v>
      </c>
      <c r="B826" s="195"/>
      <c r="C826" s="195"/>
      <c r="D826" s="196"/>
      <c r="E826" s="195"/>
      <c r="F826" s="78"/>
      <c r="G826" s="77"/>
      <c r="H826" s="77">
        <v>8</v>
      </c>
      <c r="I826" s="77">
        <v>6</v>
      </c>
      <c r="J826" s="77">
        <v>7</v>
      </c>
      <c r="K826" s="77"/>
      <c r="L826" s="77">
        <v>1</v>
      </c>
      <c r="M826" s="77">
        <v>1</v>
      </c>
      <c r="N826" s="77">
        <v>1</v>
      </c>
      <c r="O826" s="77">
        <v>4</v>
      </c>
      <c r="P826" s="77">
        <v>6</v>
      </c>
      <c r="Q826" s="77">
        <v>1</v>
      </c>
      <c r="R826" s="77">
        <v>2</v>
      </c>
      <c r="S826" s="77">
        <v>2</v>
      </c>
      <c r="T826" s="77">
        <v>5</v>
      </c>
      <c r="U826" s="77">
        <v>4</v>
      </c>
      <c r="V826" s="77"/>
      <c r="W826" s="77"/>
      <c r="X826" s="77"/>
      <c r="Y826" s="77"/>
      <c r="Z826" s="77"/>
      <c r="AA826" s="77"/>
      <c r="AB826" s="77"/>
      <c r="AC826" s="77"/>
      <c r="AD826" s="77">
        <v>1</v>
      </c>
      <c r="AE826" s="77">
        <v>1</v>
      </c>
      <c r="AF826" s="77"/>
      <c r="AG826" s="77">
        <v>1</v>
      </c>
      <c r="AH826" s="77">
        <v>1</v>
      </c>
      <c r="AI826" s="77">
        <v>1</v>
      </c>
      <c r="AJ826" s="77"/>
      <c r="AK826" s="77">
        <v>1</v>
      </c>
    </row>
    <row r="827" spans="1:256" s="83" customFormat="1" ht="33.75">
      <c r="A827" s="175" t="s">
        <v>1467</v>
      </c>
      <c r="B827" s="188" t="s">
        <v>1465</v>
      </c>
      <c r="C827" s="173" t="s">
        <v>1468</v>
      </c>
      <c r="D827" s="186" t="s">
        <v>1466</v>
      </c>
      <c r="E827" s="173" t="s">
        <v>1469</v>
      </c>
      <c r="F827" s="86"/>
      <c r="G827" s="85" t="s">
        <v>1988</v>
      </c>
      <c r="H827" s="88">
        <v>76.883333333333326</v>
      </c>
      <c r="I827" s="88">
        <v>16.563333333333333</v>
      </c>
      <c r="J827" s="88">
        <v>3.0933333333333333</v>
      </c>
      <c r="K827" s="84">
        <v>0</v>
      </c>
      <c r="L827" s="84">
        <v>0</v>
      </c>
      <c r="M827" s="88">
        <v>3.4266666666666663</v>
      </c>
      <c r="N827" s="85">
        <v>210</v>
      </c>
      <c r="O827" s="88">
        <v>0.82</v>
      </c>
      <c r="P827" s="85">
        <v>25</v>
      </c>
      <c r="Q827" s="85">
        <v>470</v>
      </c>
      <c r="R827" s="85">
        <v>243.00000000000003</v>
      </c>
      <c r="S827" s="85">
        <v>55</v>
      </c>
      <c r="T827" s="86">
        <v>0.93599999999999994</v>
      </c>
      <c r="U827" s="86">
        <v>0.10200000000000001</v>
      </c>
      <c r="V827" s="85">
        <v>65.416666666666671</v>
      </c>
      <c r="W827" s="85">
        <v>60.75</v>
      </c>
      <c r="X827" s="85">
        <v>56</v>
      </c>
      <c r="Y827" s="85"/>
      <c r="Z827" s="85">
        <v>56</v>
      </c>
      <c r="AA827" s="85"/>
      <c r="AB827" s="86"/>
      <c r="AC827" s="86">
        <v>1.9476543209876542</v>
      </c>
      <c r="AD827" s="86">
        <v>1.2E-2</v>
      </c>
      <c r="AE827" s="86">
        <v>8.5000000000000006E-2</v>
      </c>
      <c r="AF827" s="88">
        <v>12.5</v>
      </c>
      <c r="AG827" s="88">
        <v>8.5</v>
      </c>
      <c r="AH827" s="85">
        <v>4</v>
      </c>
      <c r="AI827" s="87">
        <v>0.9</v>
      </c>
      <c r="AJ827" s="85">
        <v>1</v>
      </c>
      <c r="AK827" s="84" t="s">
        <v>120</v>
      </c>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0"/>
      <c r="DD827" s="70"/>
      <c r="DE827" s="70"/>
      <c r="DF827" s="70"/>
      <c r="DG827" s="70"/>
      <c r="DH827" s="70"/>
      <c r="DI827" s="70"/>
      <c r="DJ827" s="70"/>
      <c r="DK827" s="70"/>
      <c r="DL827" s="70"/>
      <c r="DM827" s="70"/>
      <c r="DN827" s="70"/>
      <c r="DO827" s="70"/>
      <c r="DP827" s="70"/>
      <c r="DQ827" s="70"/>
      <c r="DR827" s="70"/>
      <c r="DS827" s="70"/>
      <c r="DT827" s="70"/>
      <c r="DU827" s="70"/>
      <c r="DV827" s="70"/>
      <c r="DW827" s="70"/>
      <c r="DX827" s="70"/>
      <c r="DY827" s="70"/>
      <c r="DZ827" s="70"/>
      <c r="EA827" s="70"/>
      <c r="EB827" s="70"/>
      <c r="EC827" s="70"/>
      <c r="ED827" s="70"/>
      <c r="EE827" s="70"/>
      <c r="EF827" s="70"/>
      <c r="EG827" s="70"/>
      <c r="EH827" s="70"/>
      <c r="EI827" s="70"/>
      <c r="EJ827" s="70"/>
      <c r="EK827" s="70"/>
      <c r="EL827" s="70"/>
      <c r="EM827" s="70"/>
      <c r="EN827" s="70"/>
      <c r="EO827" s="70"/>
      <c r="EP827" s="70"/>
      <c r="EQ827" s="70"/>
      <c r="ER827" s="70"/>
      <c r="ES827" s="70"/>
      <c r="ET827" s="70"/>
      <c r="EU827" s="70"/>
      <c r="EV827" s="70"/>
      <c r="EW827" s="70"/>
      <c r="EX827" s="70"/>
      <c r="EY827" s="70"/>
      <c r="EZ827" s="70"/>
      <c r="FA827" s="70"/>
      <c r="FB827" s="70"/>
      <c r="FC827" s="70"/>
      <c r="FD827" s="70"/>
      <c r="FE827" s="70"/>
      <c r="FF827" s="70"/>
      <c r="FG827" s="70"/>
      <c r="FH827" s="70"/>
      <c r="FI827" s="70"/>
      <c r="FJ827" s="70"/>
      <c r="FK827" s="70"/>
      <c r="FL827" s="70"/>
      <c r="FM827" s="70"/>
      <c r="FN827" s="70"/>
      <c r="FO827" s="70"/>
      <c r="FP827" s="70"/>
      <c r="FQ827" s="70"/>
      <c r="FR827" s="70"/>
      <c r="FS827" s="70"/>
      <c r="FT827" s="70"/>
      <c r="FU827" s="70"/>
      <c r="FV827" s="70"/>
      <c r="FW827" s="70"/>
      <c r="FX827" s="70"/>
      <c r="FY827" s="70"/>
      <c r="FZ827" s="70"/>
      <c r="GA827" s="70"/>
      <c r="GB827" s="70"/>
      <c r="GC827" s="70"/>
      <c r="GD827" s="70"/>
      <c r="GE827" s="70"/>
      <c r="GF827" s="70"/>
      <c r="GG827" s="70"/>
      <c r="GH827" s="70"/>
      <c r="GI827" s="70"/>
      <c r="GJ827" s="70"/>
      <c r="GK827" s="70"/>
      <c r="GL827" s="70"/>
      <c r="GM827" s="70"/>
      <c r="GN827" s="70"/>
      <c r="GO827" s="70"/>
      <c r="GP827" s="70"/>
      <c r="GQ827" s="70"/>
      <c r="GR827" s="70"/>
      <c r="GS827" s="70"/>
      <c r="GT827" s="70"/>
      <c r="GU827" s="70"/>
      <c r="GV827" s="70"/>
      <c r="GW827" s="70"/>
      <c r="GX827" s="70"/>
      <c r="GY827" s="70"/>
      <c r="GZ827" s="70"/>
      <c r="HA827" s="70"/>
      <c r="HB827" s="70"/>
      <c r="HC827" s="70"/>
      <c r="HD827" s="70"/>
      <c r="HE827" s="70"/>
      <c r="HF827" s="70"/>
      <c r="HG827" s="70"/>
      <c r="HH827" s="70"/>
      <c r="HI827" s="70"/>
      <c r="HJ827" s="70"/>
      <c r="HK827" s="70"/>
      <c r="HL827" s="70"/>
      <c r="HM827" s="70"/>
      <c r="HN827" s="70"/>
      <c r="HO827" s="70"/>
      <c r="HP827" s="70"/>
      <c r="HQ827" s="70"/>
      <c r="HR827" s="70"/>
      <c r="HS827" s="70"/>
      <c r="HT827" s="70"/>
      <c r="HU827" s="70"/>
      <c r="HV827" s="70"/>
      <c r="HW827" s="70"/>
      <c r="HX827" s="70"/>
      <c r="HY827" s="70"/>
      <c r="HZ827" s="70"/>
      <c r="IA827" s="70"/>
      <c r="IB827" s="70"/>
      <c r="IC827" s="70"/>
      <c r="ID827" s="70"/>
      <c r="IE827" s="70"/>
      <c r="IF827" s="70"/>
      <c r="IG827" s="70"/>
      <c r="IH827" s="70"/>
      <c r="II827" s="70"/>
      <c r="IJ827" s="70"/>
      <c r="IK827" s="70"/>
      <c r="IL827" s="70"/>
      <c r="IM827" s="70"/>
      <c r="IN827" s="70"/>
      <c r="IO827" s="70"/>
      <c r="IP827" s="70"/>
      <c r="IQ827" s="70"/>
      <c r="IR827" s="70"/>
      <c r="IS827" s="70"/>
      <c r="IT827" s="70"/>
      <c r="IU827" s="70"/>
      <c r="IV827" s="70"/>
    </row>
    <row r="828" spans="1:256" s="35" customFormat="1" ht="8.25">
      <c r="A828" s="176" t="s">
        <v>112</v>
      </c>
      <c r="B828" s="189"/>
      <c r="C828" s="189"/>
      <c r="D828" s="190"/>
      <c r="E828" s="172"/>
      <c r="F828" s="39"/>
      <c r="G828" s="25"/>
      <c r="H828" s="40">
        <v>3.3715327869284231</v>
      </c>
      <c r="I828" s="40">
        <v>1.1321366230863352</v>
      </c>
      <c r="J828" s="40">
        <v>1.0696884281571593</v>
      </c>
      <c r="K828" s="40"/>
      <c r="L828" s="40"/>
      <c r="M828" s="40">
        <v>1.3807727305148141</v>
      </c>
      <c r="N828" s="25"/>
      <c r="O828" s="40"/>
      <c r="P828" s="25"/>
      <c r="Q828" s="25"/>
      <c r="R828" s="25"/>
      <c r="S828" s="25"/>
      <c r="T828" s="39"/>
      <c r="U828" s="39"/>
      <c r="V828" s="25"/>
      <c r="W828" s="25"/>
      <c r="X828" s="25"/>
      <c r="Y828" s="25"/>
      <c r="Z828" s="25"/>
      <c r="AA828" s="25"/>
      <c r="AB828" s="25"/>
      <c r="AC828" s="39"/>
      <c r="AD828" s="39"/>
      <c r="AE828" s="39"/>
      <c r="AF828" s="39"/>
      <c r="AG828" s="39"/>
      <c r="AH828" s="39"/>
      <c r="AI828" s="38"/>
      <c r="AJ828" s="25"/>
      <c r="AK828" s="40"/>
      <c r="AL828" s="41"/>
      <c r="AM828" s="41"/>
      <c r="AN828" s="41"/>
      <c r="AO828" s="41"/>
      <c r="AP828" s="41"/>
      <c r="AQ828" s="41"/>
      <c r="AR828" s="41"/>
      <c r="AS828" s="41"/>
      <c r="AT828" s="41"/>
      <c r="AU828" s="41"/>
      <c r="AV828" s="41"/>
      <c r="AW828" s="41"/>
      <c r="AX828" s="41"/>
      <c r="AY828" s="41"/>
      <c r="AZ828" s="41"/>
      <c r="BA828" s="41"/>
      <c r="BB828" s="41"/>
      <c r="BC828" s="41"/>
      <c r="BD828" s="41"/>
      <c r="BE828" s="41"/>
      <c r="BF828" s="41"/>
      <c r="BG828" s="41"/>
      <c r="BH828" s="41"/>
      <c r="BI828" s="41"/>
      <c r="BJ828" s="41"/>
      <c r="BK828" s="41"/>
      <c r="BL828" s="41"/>
      <c r="BM828" s="41"/>
      <c r="BN828" s="41"/>
      <c r="BO828" s="41"/>
      <c r="BP828" s="41"/>
      <c r="BQ828" s="41"/>
      <c r="BR828" s="41"/>
      <c r="BS828" s="41"/>
      <c r="BT828" s="41"/>
      <c r="BU828" s="41"/>
      <c r="BV828" s="41"/>
      <c r="BW828" s="41"/>
      <c r="BX828" s="41"/>
      <c r="BY828" s="41"/>
      <c r="BZ828" s="41"/>
      <c r="CA828" s="41"/>
      <c r="CB828" s="41"/>
      <c r="CC828" s="41"/>
      <c r="CD828" s="41"/>
      <c r="CE828" s="41"/>
      <c r="CF828" s="41"/>
      <c r="CG828" s="41"/>
      <c r="CH828" s="41"/>
      <c r="CI828" s="41"/>
      <c r="CJ828" s="41"/>
      <c r="CK828" s="41"/>
      <c r="CL828" s="41"/>
      <c r="CM828" s="41"/>
      <c r="CN828" s="41"/>
      <c r="CO828" s="41"/>
      <c r="CP828" s="41"/>
      <c r="CQ828" s="41"/>
      <c r="CR828" s="41"/>
      <c r="CS828" s="41"/>
      <c r="CT828" s="41"/>
      <c r="CU828" s="41"/>
      <c r="CV828" s="41"/>
      <c r="CW828" s="41"/>
      <c r="CX828" s="41"/>
      <c r="CY828" s="41"/>
      <c r="CZ828" s="41"/>
      <c r="DA828" s="41"/>
      <c r="DB828" s="41"/>
      <c r="DC828" s="41"/>
      <c r="DD828" s="41"/>
      <c r="DE828" s="41"/>
      <c r="DF828" s="41"/>
      <c r="DG828" s="41"/>
      <c r="DH828" s="41"/>
      <c r="DI828" s="41"/>
      <c r="DJ828" s="41"/>
      <c r="DK828" s="41"/>
      <c r="DL828" s="41"/>
      <c r="DM828" s="41"/>
      <c r="DN828" s="41"/>
      <c r="DO828" s="41"/>
      <c r="DP828" s="41"/>
      <c r="DQ828" s="41"/>
      <c r="DR828" s="41"/>
      <c r="DS828" s="41"/>
      <c r="DT828" s="41"/>
      <c r="DU828" s="41"/>
      <c r="DV828" s="41"/>
      <c r="DW828" s="41"/>
      <c r="DX828" s="41"/>
      <c r="DY828" s="41"/>
      <c r="DZ828" s="41"/>
      <c r="EA828" s="41"/>
      <c r="EB828" s="41"/>
      <c r="EC828" s="41"/>
      <c r="ED828" s="41"/>
      <c r="EE828" s="41"/>
      <c r="EF828" s="41"/>
      <c r="EG828" s="41"/>
      <c r="EH828" s="41"/>
      <c r="EI828" s="41"/>
      <c r="EJ828" s="41"/>
      <c r="EK828" s="41"/>
      <c r="EL828" s="41"/>
      <c r="EM828" s="41"/>
      <c r="EN828" s="41"/>
      <c r="EO828" s="41"/>
      <c r="EP828" s="41"/>
      <c r="EQ828" s="41"/>
      <c r="ER828" s="41"/>
      <c r="ES828" s="41"/>
      <c r="ET828" s="41"/>
      <c r="EU828" s="41"/>
      <c r="EV828" s="41"/>
      <c r="EW828" s="41"/>
      <c r="EX828" s="41"/>
      <c r="EY828" s="41"/>
      <c r="EZ828" s="41"/>
      <c r="FA828" s="41"/>
      <c r="FB828" s="41"/>
      <c r="FC828" s="41"/>
      <c r="FD828" s="41"/>
      <c r="FE828" s="41"/>
      <c r="FF828" s="41"/>
      <c r="FG828" s="41"/>
      <c r="FH828" s="41"/>
      <c r="FI828" s="41"/>
      <c r="FJ828" s="41"/>
      <c r="FK828" s="41"/>
      <c r="FL828" s="41"/>
      <c r="FM828" s="41"/>
      <c r="FN828" s="41"/>
      <c r="FO828" s="41"/>
      <c r="FP828" s="41"/>
      <c r="FQ828" s="41"/>
      <c r="FR828" s="41"/>
      <c r="FS828" s="41"/>
      <c r="FT828" s="41"/>
      <c r="FU828" s="41"/>
      <c r="FV828" s="41"/>
      <c r="FW828" s="41"/>
      <c r="FX828" s="41"/>
      <c r="FY828" s="41"/>
      <c r="FZ828" s="41"/>
      <c r="GA828" s="41"/>
      <c r="GB828" s="41"/>
      <c r="GC828" s="41"/>
      <c r="GD828" s="41"/>
      <c r="GE828" s="41"/>
      <c r="GF828" s="41"/>
      <c r="GG828" s="41"/>
      <c r="GH828" s="41"/>
      <c r="GI828" s="41"/>
      <c r="GJ828" s="41"/>
      <c r="GK828" s="41"/>
      <c r="GL828" s="41"/>
      <c r="GM828" s="41"/>
      <c r="GN828" s="41"/>
      <c r="GO828" s="41"/>
      <c r="GP828" s="41"/>
      <c r="GQ828" s="41"/>
      <c r="GR828" s="41"/>
      <c r="GS828" s="41"/>
      <c r="GT828" s="41"/>
      <c r="GU828" s="41"/>
      <c r="GV828" s="41"/>
      <c r="GW828" s="41"/>
      <c r="GX828" s="41"/>
      <c r="GY828" s="41"/>
      <c r="GZ828" s="41"/>
      <c r="HA828" s="41"/>
      <c r="HB828" s="41"/>
      <c r="HC828" s="41"/>
      <c r="HD828" s="41"/>
      <c r="HE828" s="41"/>
      <c r="HF828" s="41"/>
      <c r="HG828" s="41"/>
      <c r="HH828" s="41"/>
      <c r="HI828" s="41"/>
      <c r="HJ828" s="41"/>
      <c r="HK828" s="41"/>
      <c r="HL828" s="41"/>
      <c r="HM828" s="41"/>
      <c r="HN828" s="41"/>
      <c r="HO828" s="41"/>
      <c r="HP828" s="41"/>
      <c r="HQ828" s="41"/>
      <c r="HR828" s="41"/>
      <c r="HS828" s="41"/>
      <c r="HT828" s="41"/>
      <c r="HU828" s="41"/>
      <c r="HV828" s="41"/>
      <c r="HW828" s="41"/>
      <c r="HX828" s="41"/>
      <c r="HY828" s="41"/>
      <c r="HZ828" s="41"/>
      <c r="IA828" s="41"/>
      <c r="IB828" s="41"/>
      <c r="IC828" s="41"/>
      <c r="ID828" s="41"/>
      <c r="IE828" s="41"/>
      <c r="IF828" s="41"/>
      <c r="IG828" s="41"/>
      <c r="IH828" s="41"/>
      <c r="II828" s="41"/>
      <c r="IJ828" s="41"/>
      <c r="IK828" s="41"/>
      <c r="IL828" s="41"/>
      <c r="IM828" s="41"/>
      <c r="IN828" s="41"/>
      <c r="IO828" s="41"/>
      <c r="IP828" s="41"/>
      <c r="IQ828" s="41"/>
      <c r="IR828" s="41"/>
      <c r="IS828" s="41"/>
      <c r="IT828" s="41"/>
      <c r="IU828" s="41"/>
      <c r="IV828" s="41"/>
    </row>
    <row r="829" spans="1:256" s="24" customFormat="1" ht="8.25">
      <c r="A829" s="177" t="s">
        <v>113</v>
      </c>
      <c r="B829" s="191"/>
      <c r="C829" s="191"/>
      <c r="D829" s="192"/>
      <c r="E829" s="169"/>
      <c r="F829" s="25"/>
      <c r="G829" s="25"/>
      <c r="H829" s="25">
        <v>3</v>
      </c>
      <c r="I829" s="25">
        <v>3</v>
      </c>
      <c r="J829" s="25">
        <v>3</v>
      </c>
      <c r="K829" s="25"/>
      <c r="L829" s="25">
        <v>1</v>
      </c>
      <c r="M829" s="25">
        <v>3</v>
      </c>
      <c r="N829" s="25">
        <v>1</v>
      </c>
      <c r="O829" s="25">
        <v>1</v>
      </c>
      <c r="P829" s="25">
        <v>1</v>
      </c>
      <c r="Q829" s="25">
        <v>1</v>
      </c>
      <c r="R829" s="25">
        <v>1</v>
      </c>
      <c r="S829" s="25">
        <v>1</v>
      </c>
      <c r="T829" s="25">
        <v>1</v>
      </c>
      <c r="U829" s="25">
        <v>1</v>
      </c>
      <c r="V829" s="25"/>
      <c r="W829" s="25">
        <v>1</v>
      </c>
      <c r="X829" s="25">
        <v>1</v>
      </c>
      <c r="Y829" s="25"/>
      <c r="Z829" s="25">
        <v>1</v>
      </c>
      <c r="AA829" s="25"/>
      <c r="AB829" s="25"/>
      <c r="AC829" s="25"/>
      <c r="AD829" s="25"/>
      <c r="AE829" s="25"/>
      <c r="AF829" s="25"/>
      <c r="AG829" s="25"/>
      <c r="AH829" s="25"/>
      <c r="AI829" s="25"/>
      <c r="AJ829" s="25">
        <v>1</v>
      </c>
      <c r="AK829" s="25">
        <v>1</v>
      </c>
      <c r="AL829" s="33"/>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c r="CN829" s="33"/>
      <c r="CO829" s="33"/>
      <c r="CP829" s="33"/>
      <c r="CQ829" s="33"/>
      <c r="CR829" s="33"/>
      <c r="CS829" s="33"/>
      <c r="CT829" s="33"/>
      <c r="CU829" s="33"/>
      <c r="CV829" s="33"/>
      <c r="CW829" s="33"/>
      <c r="CX829" s="33"/>
      <c r="CY829" s="33"/>
      <c r="CZ829" s="33"/>
      <c r="DA829" s="33"/>
      <c r="DB829" s="33"/>
      <c r="DC829" s="33"/>
      <c r="DD829" s="33"/>
      <c r="DE829" s="33"/>
      <c r="DF829" s="33"/>
      <c r="DG829" s="33"/>
      <c r="DH829" s="33"/>
      <c r="DI829" s="33"/>
      <c r="DJ829" s="33"/>
      <c r="DK829" s="33"/>
      <c r="DL829" s="33"/>
      <c r="DM829" s="33"/>
      <c r="DN829" s="33"/>
      <c r="DO829" s="33"/>
      <c r="DP829" s="33"/>
      <c r="DQ829" s="33"/>
      <c r="DR829" s="33"/>
      <c r="DS829" s="33"/>
      <c r="DT829" s="33"/>
      <c r="DU829" s="33"/>
      <c r="DV829" s="33"/>
      <c r="DW829" s="33"/>
      <c r="DX829" s="33"/>
      <c r="DY829" s="33"/>
      <c r="DZ829" s="33"/>
      <c r="EA829" s="33"/>
      <c r="EB829" s="33"/>
      <c r="EC829" s="33"/>
      <c r="ED829" s="33"/>
      <c r="EE829" s="33"/>
      <c r="EF829" s="33"/>
      <c r="EG829" s="33"/>
      <c r="EH829" s="33"/>
      <c r="EI829" s="33"/>
      <c r="EJ829" s="33"/>
      <c r="EK829" s="33"/>
      <c r="EL829" s="33"/>
      <c r="EM829" s="33"/>
      <c r="EN829" s="33"/>
      <c r="EO829" s="33"/>
      <c r="EP829" s="33"/>
      <c r="EQ829" s="33"/>
      <c r="ER829" s="33"/>
      <c r="ES829" s="33"/>
      <c r="ET829" s="33"/>
      <c r="EU829" s="33"/>
      <c r="EV829" s="33"/>
      <c r="EW829" s="33"/>
      <c r="EX829" s="33"/>
      <c r="EY829" s="33"/>
      <c r="EZ829" s="33"/>
      <c r="FA829" s="33"/>
      <c r="FB829" s="33"/>
      <c r="FC829" s="33"/>
      <c r="FD829" s="33"/>
      <c r="FE829" s="33"/>
      <c r="FF829" s="33"/>
      <c r="FG829" s="33"/>
      <c r="FH829" s="33"/>
      <c r="FI829" s="33"/>
      <c r="FJ829" s="33"/>
      <c r="FK829" s="33"/>
      <c r="FL829" s="33"/>
      <c r="FM829" s="33"/>
      <c r="FN829" s="33"/>
      <c r="FO829" s="33"/>
      <c r="FP829" s="33"/>
      <c r="FQ829" s="33"/>
      <c r="FR829" s="33"/>
      <c r="FS829" s="33"/>
      <c r="FT829" s="33"/>
      <c r="FU829" s="33"/>
      <c r="FV829" s="33"/>
      <c r="FW829" s="33"/>
      <c r="FX829" s="33"/>
      <c r="FY829" s="33"/>
      <c r="FZ829" s="33"/>
      <c r="GA829" s="33"/>
      <c r="GB829" s="33"/>
      <c r="GC829" s="33"/>
      <c r="GD829" s="33"/>
      <c r="GE829" s="33"/>
      <c r="GF829" s="33"/>
      <c r="GG829" s="33"/>
      <c r="GH829" s="33"/>
      <c r="GI829" s="33"/>
      <c r="GJ829" s="33"/>
      <c r="GK829" s="33"/>
      <c r="GL829" s="33"/>
      <c r="GM829" s="33"/>
      <c r="GN829" s="33"/>
      <c r="GO829" s="33"/>
      <c r="GP829" s="33"/>
      <c r="GQ829" s="33"/>
      <c r="GR829" s="33"/>
      <c r="GS829" s="33"/>
      <c r="GT829" s="33"/>
      <c r="GU829" s="33"/>
      <c r="GV829" s="33"/>
      <c r="GW829" s="33"/>
      <c r="GX829" s="33"/>
      <c r="GY829" s="33"/>
      <c r="GZ829" s="33"/>
      <c r="HA829" s="33"/>
      <c r="HB829" s="33"/>
      <c r="HC829" s="33"/>
      <c r="HD829" s="33"/>
      <c r="HE829" s="33"/>
      <c r="HF829" s="33"/>
      <c r="HG829" s="33"/>
      <c r="HH829" s="33"/>
      <c r="HI829" s="33"/>
      <c r="HJ829" s="33"/>
      <c r="HK829" s="33"/>
      <c r="HL829" s="33"/>
      <c r="HM829" s="33"/>
      <c r="HN829" s="33"/>
      <c r="HO829" s="33"/>
      <c r="HP829" s="33"/>
      <c r="HQ829" s="33"/>
      <c r="HR829" s="33"/>
      <c r="HS829" s="33"/>
      <c r="HT829" s="33"/>
      <c r="HU829" s="33"/>
      <c r="HV829" s="33"/>
      <c r="HW829" s="33"/>
      <c r="HX829" s="33"/>
      <c r="HY829" s="33"/>
      <c r="HZ829" s="33"/>
      <c r="IA829" s="33"/>
      <c r="IB829" s="33"/>
      <c r="IC829" s="33"/>
      <c r="ID829" s="33"/>
      <c r="IE829" s="33"/>
      <c r="IF829" s="33"/>
      <c r="IG829" s="33"/>
      <c r="IH829" s="33"/>
      <c r="II829" s="33"/>
      <c r="IJ829" s="33"/>
      <c r="IK829" s="33"/>
      <c r="IL829" s="33"/>
      <c r="IM829" s="33"/>
      <c r="IN829" s="33"/>
      <c r="IO829" s="33"/>
      <c r="IP829" s="33"/>
      <c r="IQ829" s="33"/>
      <c r="IR829" s="33"/>
      <c r="IS829" s="33"/>
      <c r="IT829" s="33"/>
      <c r="IU829" s="33"/>
      <c r="IV829" s="33"/>
    </row>
    <row r="830" spans="1:256" s="70" customFormat="1" ht="45">
      <c r="A830" s="178" t="s">
        <v>1357</v>
      </c>
      <c r="B830" s="163" t="s">
        <v>1354</v>
      </c>
      <c r="C830" s="174" t="s">
        <v>1358</v>
      </c>
      <c r="D830" s="179" t="s">
        <v>1355</v>
      </c>
      <c r="E830" s="174" t="s">
        <v>1359</v>
      </c>
      <c r="F830" s="74"/>
      <c r="G830" s="73" t="s">
        <v>2072</v>
      </c>
      <c r="H830" s="75">
        <v>78.186666666666653</v>
      </c>
      <c r="I830" s="75">
        <v>17.337499999999999</v>
      </c>
      <c r="J830" s="75">
        <v>2.4</v>
      </c>
      <c r="K830" s="71">
        <v>0</v>
      </c>
      <c r="L830" s="71">
        <v>0</v>
      </c>
      <c r="M830" s="75">
        <v>4.003333333333333</v>
      </c>
      <c r="N830" s="73">
        <v>624</v>
      </c>
      <c r="O830" s="75">
        <v>1.5183024999999999</v>
      </c>
      <c r="P830" s="73">
        <v>35</v>
      </c>
      <c r="Q830" s="73">
        <v>440</v>
      </c>
      <c r="R830" s="73">
        <v>245</v>
      </c>
      <c r="S830" s="73">
        <v>67.789999999999992</v>
      </c>
      <c r="T830" s="74">
        <v>1.0767899999999999</v>
      </c>
      <c r="U830" s="74">
        <v>0.156</v>
      </c>
      <c r="V830" s="73">
        <v>191.38222222222223</v>
      </c>
      <c r="W830" s="73">
        <v>90.666666666666671</v>
      </c>
      <c r="X830" s="73" t="s">
        <v>2071</v>
      </c>
      <c r="Y830" s="73"/>
      <c r="Z830" s="73">
        <v>25.33</v>
      </c>
      <c r="AA830" s="73"/>
      <c r="AB830" s="74"/>
      <c r="AC830" s="74"/>
      <c r="AD830" s="74">
        <v>0.04</v>
      </c>
      <c r="AE830" s="74">
        <v>0.05</v>
      </c>
      <c r="AF830" s="75" t="s">
        <v>713</v>
      </c>
      <c r="AG830" s="73">
        <v>2</v>
      </c>
      <c r="AH830" s="75"/>
      <c r="AI830" s="72">
        <v>0.24390219963279303</v>
      </c>
      <c r="AJ830" s="73"/>
      <c r="AK830" s="71" t="s">
        <v>120</v>
      </c>
    </row>
    <row r="831" spans="1:256" s="79" customFormat="1" ht="8.25">
      <c r="A831" s="197" t="s">
        <v>112</v>
      </c>
      <c r="B831" s="193"/>
      <c r="C831" s="193"/>
      <c r="D831" s="194"/>
      <c r="E831" s="193"/>
      <c r="F831" s="78"/>
      <c r="G831" s="77"/>
      <c r="H831" s="82">
        <v>2.4412240782033914</v>
      </c>
      <c r="I831" s="82">
        <v>1.4410388118100275</v>
      </c>
      <c r="J831" s="82"/>
      <c r="K831" s="80"/>
      <c r="L831" s="80"/>
      <c r="M831" s="82">
        <v>1.4468010690255027</v>
      </c>
      <c r="N831" s="77">
        <v>218.90028171140699</v>
      </c>
      <c r="O831" s="82">
        <v>0.32936898157689493</v>
      </c>
      <c r="P831" s="77"/>
      <c r="Q831" s="77"/>
      <c r="R831" s="77" t="s">
        <v>2070</v>
      </c>
      <c r="S831" s="77" t="s">
        <v>2069</v>
      </c>
      <c r="T831" s="78">
        <v>0.4959450403690584</v>
      </c>
      <c r="U831" s="78"/>
      <c r="V831" s="77"/>
      <c r="W831" s="77"/>
      <c r="X831" s="77"/>
      <c r="Y831" s="77"/>
      <c r="Z831" s="77"/>
      <c r="AA831" s="77"/>
      <c r="AB831" s="78"/>
      <c r="AC831" s="78"/>
      <c r="AD831" s="78"/>
      <c r="AE831" s="78"/>
      <c r="AF831" s="82"/>
      <c r="AG831" s="82"/>
      <c r="AH831" s="82"/>
      <c r="AI831" s="81"/>
      <c r="AJ831" s="77"/>
      <c r="AK831" s="80"/>
    </row>
    <row r="832" spans="1:256" s="76" customFormat="1" ht="8.25">
      <c r="A832" s="198" t="s">
        <v>113</v>
      </c>
      <c r="B832" s="195"/>
      <c r="C832" s="195"/>
      <c r="D832" s="196"/>
      <c r="E832" s="195"/>
      <c r="F832" s="78"/>
      <c r="G832" s="77"/>
      <c r="H832" s="77">
        <v>9</v>
      </c>
      <c r="I832" s="77">
        <v>8</v>
      </c>
      <c r="J832" s="77">
        <v>1</v>
      </c>
      <c r="K832" s="77"/>
      <c r="L832" s="77">
        <v>1</v>
      </c>
      <c r="M832" s="77">
        <v>3</v>
      </c>
      <c r="N832" s="77">
        <v>4</v>
      </c>
      <c r="O832" s="77">
        <v>4</v>
      </c>
      <c r="P832" s="77">
        <v>1</v>
      </c>
      <c r="Q832" s="77">
        <v>1</v>
      </c>
      <c r="R832" s="77">
        <v>2</v>
      </c>
      <c r="S832" s="77">
        <v>2</v>
      </c>
      <c r="T832" s="77">
        <v>4</v>
      </c>
      <c r="U832" s="77">
        <v>1</v>
      </c>
      <c r="V832" s="77"/>
      <c r="W832" s="77">
        <v>1</v>
      </c>
      <c r="X832" s="77">
        <v>1</v>
      </c>
      <c r="Y832" s="77"/>
      <c r="Z832" s="77">
        <v>1</v>
      </c>
      <c r="AA832" s="77"/>
      <c r="AB832" s="77"/>
      <c r="AC832" s="77"/>
      <c r="AD832" s="77">
        <v>1</v>
      </c>
      <c r="AE832" s="77">
        <v>1</v>
      </c>
      <c r="AF832" s="77">
        <v>1</v>
      </c>
      <c r="AG832" s="77">
        <v>1</v>
      </c>
      <c r="AH832" s="77"/>
      <c r="AI832" s="77">
        <v>1</v>
      </c>
      <c r="AJ832" s="77"/>
      <c r="AK832" s="77">
        <v>1</v>
      </c>
    </row>
    <row r="833" spans="1:256" s="83" customFormat="1" ht="45">
      <c r="A833" s="175" t="s">
        <v>1367</v>
      </c>
      <c r="B833" s="188" t="s">
        <v>1360</v>
      </c>
      <c r="C833" s="173" t="s">
        <v>1368</v>
      </c>
      <c r="D833" s="186" t="s">
        <v>1361</v>
      </c>
      <c r="E833" s="173" t="s">
        <v>1369</v>
      </c>
      <c r="F833" s="86">
        <v>0.75</v>
      </c>
      <c r="G833" s="85" t="s">
        <v>2068</v>
      </c>
      <c r="H833" s="88">
        <v>76.653750000000002</v>
      </c>
      <c r="I833" s="88">
        <v>17.237500000000001</v>
      </c>
      <c r="J833" s="88">
        <v>3.5214285714285718</v>
      </c>
      <c r="K833" s="84">
        <v>0</v>
      </c>
      <c r="L833" s="84">
        <v>0</v>
      </c>
      <c r="M833" s="88">
        <v>2.5391999999999997</v>
      </c>
      <c r="N833" s="85">
        <v>319.10000000000002</v>
      </c>
      <c r="O833" s="88">
        <v>2.1266666666666665</v>
      </c>
      <c r="P833" s="85"/>
      <c r="Q833" s="85">
        <v>304.125</v>
      </c>
      <c r="R833" s="85">
        <v>434.04</v>
      </c>
      <c r="S833" s="85">
        <v>82.8</v>
      </c>
      <c r="T833" s="86">
        <v>0.55000000000000004</v>
      </c>
      <c r="U833" s="86"/>
      <c r="V833" s="85">
        <v>15.666666666666666</v>
      </c>
      <c r="W833" s="85">
        <v>14.75</v>
      </c>
      <c r="X833" s="85">
        <v>11</v>
      </c>
      <c r="Y833" s="85"/>
      <c r="Z833" s="85">
        <v>11</v>
      </c>
      <c r="AA833" s="85"/>
      <c r="AB833" s="86"/>
      <c r="AC833" s="86"/>
      <c r="AD833" s="86">
        <v>7.7290222104997267E-2</v>
      </c>
      <c r="AE833" s="86">
        <v>8.8819028929101207E-2</v>
      </c>
      <c r="AF833" s="88" t="s">
        <v>278</v>
      </c>
      <c r="AG833" s="88">
        <v>0.58365624999999999</v>
      </c>
      <c r="AH833" s="88"/>
      <c r="AI833" s="87">
        <v>0.26104225526484215</v>
      </c>
      <c r="AJ833" s="85"/>
      <c r="AK833" s="84" t="s">
        <v>120</v>
      </c>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0"/>
      <c r="DD833" s="70"/>
      <c r="DE833" s="70"/>
      <c r="DF833" s="70"/>
      <c r="DG833" s="70"/>
      <c r="DH833" s="70"/>
      <c r="DI833" s="70"/>
      <c r="DJ833" s="70"/>
      <c r="DK833" s="70"/>
      <c r="DL833" s="70"/>
      <c r="DM833" s="70"/>
      <c r="DN833" s="70"/>
      <c r="DO833" s="70"/>
      <c r="DP833" s="70"/>
      <c r="DQ833" s="70"/>
      <c r="DR833" s="70"/>
      <c r="DS833" s="70"/>
      <c r="DT833" s="70"/>
      <c r="DU833" s="70"/>
      <c r="DV833" s="70"/>
      <c r="DW833" s="70"/>
      <c r="DX833" s="70"/>
      <c r="DY833" s="70"/>
      <c r="DZ833" s="70"/>
      <c r="EA833" s="70"/>
      <c r="EB833" s="70"/>
      <c r="EC833" s="70"/>
      <c r="ED833" s="70"/>
      <c r="EE833" s="70"/>
      <c r="EF833" s="70"/>
      <c r="EG833" s="70"/>
      <c r="EH833" s="70"/>
      <c r="EI833" s="70"/>
      <c r="EJ833" s="70"/>
      <c r="EK833" s="70"/>
      <c r="EL833" s="70"/>
      <c r="EM833" s="70"/>
      <c r="EN833" s="70"/>
      <c r="EO833" s="70"/>
      <c r="EP833" s="70"/>
      <c r="EQ833" s="70"/>
      <c r="ER833" s="70"/>
      <c r="ES833" s="70"/>
      <c r="ET833" s="70"/>
      <c r="EU833" s="70"/>
      <c r="EV833" s="70"/>
      <c r="EW833" s="70"/>
      <c r="EX833" s="70"/>
      <c r="EY833" s="70"/>
      <c r="EZ833" s="70"/>
      <c r="FA833" s="70"/>
      <c r="FB833" s="70"/>
      <c r="FC833" s="70"/>
      <c r="FD833" s="70"/>
      <c r="FE833" s="70"/>
      <c r="FF833" s="70"/>
      <c r="FG833" s="70"/>
      <c r="FH833" s="70"/>
      <c r="FI833" s="70"/>
      <c r="FJ833" s="70"/>
      <c r="FK833" s="70"/>
      <c r="FL833" s="70"/>
      <c r="FM833" s="70"/>
      <c r="FN833" s="70"/>
      <c r="FO833" s="70"/>
      <c r="FP833" s="70"/>
      <c r="FQ833" s="70"/>
      <c r="FR833" s="70"/>
      <c r="FS833" s="70"/>
      <c r="FT833" s="70"/>
      <c r="FU833" s="70"/>
      <c r="FV833" s="70"/>
      <c r="FW833" s="70"/>
      <c r="FX833" s="70"/>
      <c r="FY833" s="70"/>
      <c r="FZ833" s="70"/>
      <c r="GA833" s="70"/>
      <c r="GB833" s="70"/>
      <c r="GC833" s="70"/>
      <c r="GD833" s="70"/>
      <c r="GE833" s="70"/>
      <c r="GF833" s="70"/>
      <c r="GG833" s="70"/>
      <c r="GH833" s="70"/>
      <c r="GI833" s="70"/>
      <c r="GJ833" s="70"/>
      <c r="GK833" s="70"/>
      <c r="GL833" s="70"/>
      <c r="GM833" s="70"/>
      <c r="GN833" s="70"/>
      <c r="GO833" s="70"/>
      <c r="GP833" s="70"/>
      <c r="GQ833" s="70"/>
      <c r="GR833" s="70"/>
      <c r="GS833" s="70"/>
      <c r="GT833" s="70"/>
      <c r="GU833" s="70"/>
      <c r="GV833" s="70"/>
      <c r="GW833" s="70"/>
      <c r="GX833" s="70"/>
      <c r="GY833" s="70"/>
      <c r="GZ833" s="70"/>
      <c r="HA833" s="70"/>
      <c r="HB833" s="70"/>
      <c r="HC833" s="70"/>
      <c r="HD833" s="70"/>
      <c r="HE833" s="70"/>
      <c r="HF833" s="70"/>
      <c r="HG833" s="70"/>
      <c r="HH833" s="70"/>
      <c r="HI833" s="70"/>
      <c r="HJ833" s="70"/>
      <c r="HK833" s="70"/>
      <c r="HL833" s="70"/>
      <c r="HM833" s="70"/>
      <c r="HN833" s="70"/>
      <c r="HO833" s="70"/>
      <c r="HP833" s="70"/>
      <c r="HQ833" s="70"/>
      <c r="HR833" s="70"/>
      <c r="HS833" s="70"/>
      <c r="HT833" s="70"/>
      <c r="HU833" s="70"/>
      <c r="HV833" s="70"/>
      <c r="HW833" s="70"/>
      <c r="HX833" s="70"/>
      <c r="HY833" s="70"/>
      <c r="HZ833" s="70"/>
      <c r="IA833" s="70"/>
      <c r="IB833" s="70"/>
      <c r="IC833" s="70"/>
      <c r="ID833" s="70"/>
      <c r="IE833" s="70"/>
      <c r="IF833" s="70"/>
      <c r="IG833" s="70"/>
      <c r="IH833" s="70"/>
      <c r="II833" s="70"/>
      <c r="IJ833" s="70"/>
      <c r="IK833" s="70"/>
      <c r="IL833" s="70"/>
      <c r="IM833" s="70"/>
      <c r="IN833" s="70"/>
      <c r="IO833" s="70"/>
      <c r="IP833" s="70"/>
      <c r="IQ833" s="70"/>
      <c r="IR833" s="70"/>
      <c r="IS833" s="70"/>
      <c r="IT833" s="70"/>
      <c r="IU833" s="70"/>
      <c r="IV833" s="70"/>
    </row>
    <row r="834" spans="1:256" s="35" customFormat="1" ht="8.25">
      <c r="A834" s="176" t="s">
        <v>112</v>
      </c>
      <c r="B834" s="189"/>
      <c r="C834" s="189"/>
      <c r="D834" s="190"/>
      <c r="E834" s="172"/>
      <c r="F834" s="39"/>
      <c r="G834" s="25"/>
      <c r="H834" s="40">
        <v>4.7903323400961888</v>
      </c>
      <c r="I834" s="40">
        <v>2.7152150664620991</v>
      </c>
      <c r="J834" s="40">
        <v>1.0830270629340797</v>
      </c>
      <c r="K834" s="40"/>
      <c r="L834" s="40"/>
      <c r="M834" s="40">
        <v>1.16832923441982</v>
      </c>
      <c r="N834" s="25">
        <v>303.97986627406755</v>
      </c>
      <c r="O834" s="40">
        <v>0.87300248185978002</v>
      </c>
      <c r="P834" s="25"/>
      <c r="Q834" s="25" t="s">
        <v>2067</v>
      </c>
      <c r="R834" s="25"/>
      <c r="S834" s="25"/>
      <c r="T834" s="39"/>
      <c r="U834" s="39"/>
      <c r="V834" s="25"/>
      <c r="W834" s="25"/>
      <c r="X834" s="25"/>
      <c r="Y834" s="25"/>
      <c r="Z834" s="25"/>
      <c r="AA834" s="25"/>
      <c r="AB834" s="25"/>
      <c r="AC834" s="39"/>
      <c r="AD834" s="39"/>
      <c r="AE834" s="39"/>
      <c r="AF834" s="39"/>
      <c r="AG834" s="39"/>
      <c r="AH834" s="39"/>
      <c r="AI834" s="38"/>
      <c r="AJ834" s="25"/>
      <c r="AK834" s="40"/>
      <c r="AL834" s="41"/>
      <c r="AM834" s="41"/>
      <c r="AN834" s="41"/>
      <c r="AO834" s="41"/>
      <c r="AP834" s="41"/>
      <c r="AQ834" s="41"/>
      <c r="AR834" s="41"/>
      <c r="AS834" s="41"/>
      <c r="AT834" s="41"/>
      <c r="AU834" s="41"/>
      <c r="AV834" s="41"/>
      <c r="AW834" s="41"/>
      <c r="AX834" s="41"/>
      <c r="AY834" s="41"/>
      <c r="AZ834" s="41"/>
      <c r="BA834" s="41"/>
      <c r="BB834" s="41"/>
      <c r="BC834" s="41"/>
      <c r="BD834" s="41"/>
      <c r="BE834" s="41"/>
      <c r="BF834" s="41"/>
      <c r="BG834" s="41"/>
      <c r="BH834" s="41"/>
      <c r="BI834" s="41"/>
      <c r="BJ834" s="41"/>
      <c r="BK834" s="41"/>
      <c r="BL834" s="41"/>
      <c r="BM834" s="41"/>
      <c r="BN834" s="41"/>
      <c r="BO834" s="41"/>
      <c r="BP834" s="41"/>
      <c r="BQ834" s="41"/>
      <c r="BR834" s="41"/>
      <c r="BS834" s="41"/>
      <c r="BT834" s="41"/>
      <c r="BU834" s="41"/>
      <c r="BV834" s="41"/>
      <c r="BW834" s="41"/>
      <c r="BX834" s="41"/>
      <c r="BY834" s="41"/>
      <c r="BZ834" s="41"/>
      <c r="CA834" s="41"/>
      <c r="CB834" s="41"/>
      <c r="CC834" s="41"/>
      <c r="CD834" s="41"/>
      <c r="CE834" s="41"/>
      <c r="CF834" s="41"/>
      <c r="CG834" s="41"/>
      <c r="CH834" s="41"/>
      <c r="CI834" s="41"/>
      <c r="CJ834" s="41"/>
      <c r="CK834" s="41"/>
      <c r="CL834" s="41"/>
      <c r="CM834" s="41"/>
      <c r="CN834" s="41"/>
      <c r="CO834" s="41"/>
      <c r="CP834" s="41"/>
      <c r="CQ834" s="41"/>
      <c r="CR834" s="41"/>
      <c r="CS834" s="41"/>
      <c r="CT834" s="41"/>
      <c r="CU834" s="41"/>
      <c r="CV834" s="41"/>
      <c r="CW834" s="41"/>
      <c r="CX834" s="41"/>
      <c r="CY834" s="41"/>
      <c r="CZ834" s="41"/>
      <c r="DA834" s="41"/>
      <c r="DB834" s="41"/>
      <c r="DC834" s="41"/>
      <c r="DD834" s="41"/>
      <c r="DE834" s="41"/>
      <c r="DF834" s="41"/>
      <c r="DG834" s="41"/>
      <c r="DH834" s="41"/>
      <c r="DI834" s="41"/>
      <c r="DJ834" s="41"/>
      <c r="DK834" s="41"/>
      <c r="DL834" s="41"/>
      <c r="DM834" s="41"/>
      <c r="DN834" s="41"/>
      <c r="DO834" s="41"/>
      <c r="DP834" s="41"/>
      <c r="DQ834" s="41"/>
      <c r="DR834" s="41"/>
      <c r="DS834" s="41"/>
      <c r="DT834" s="41"/>
      <c r="DU834" s="41"/>
      <c r="DV834" s="41"/>
      <c r="DW834" s="41"/>
      <c r="DX834" s="41"/>
      <c r="DY834" s="41"/>
      <c r="DZ834" s="41"/>
      <c r="EA834" s="41"/>
      <c r="EB834" s="41"/>
      <c r="EC834" s="41"/>
      <c r="ED834" s="41"/>
      <c r="EE834" s="41"/>
      <c r="EF834" s="41"/>
      <c r="EG834" s="41"/>
      <c r="EH834" s="41"/>
      <c r="EI834" s="41"/>
      <c r="EJ834" s="41"/>
      <c r="EK834" s="41"/>
      <c r="EL834" s="41"/>
      <c r="EM834" s="41"/>
      <c r="EN834" s="41"/>
      <c r="EO834" s="41"/>
      <c r="EP834" s="41"/>
      <c r="EQ834" s="41"/>
      <c r="ER834" s="41"/>
      <c r="ES834" s="41"/>
      <c r="ET834" s="41"/>
      <c r="EU834" s="41"/>
      <c r="EV834" s="41"/>
      <c r="EW834" s="41"/>
      <c r="EX834" s="41"/>
      <c r="EY834" s="41"/>
      <c r="EZ834" s="41"/>
      <c r="FA834" s="41"/>
      <c r="FB834" s="41"/>
      <c r="FC834" s="41"/>
      <c r="FD834" s="41"/>
      <c r="FE834" s="41"/>
      <c r="FF834" s="41"/>
      <c r="FG834" s="41"/>
      <c r="FH834" s="41"/>
      <c r="FI834" s="41"/>
      <c r="FJ834" s="41"/>
      <c r="FK834" s="41"/>
      <c r="FL834" s="41"/>
      <c r="FM834" s="41"/>
      <c r="FN834" s="41"/>
      <c r="FO834" s="41"/>
      <c r="FP834" s="41"/>
      <c r="FQ834" s="41"/>
      <c r="FR834" s="41"/>
      <c r="FS834" s="41"/>
      <c r="FT834" s="41"/>
      <c r="FU834" s="41"/>
      <c r="FV834" s="41"/>
      <c r="FW834" s="41"/>
      <c r="FX834" s="41"/>
      <c r="FY834" s="41"/>
      <c r="FZ834" s="41"/>
      <c r="GA834" s="41"/>
      <c r="GB834" s="41"/>
      <c r="GC834" s="41"/>
      <c r="GD834" s="41"/>
      <c r="GE834" s="41"/>
      <c r="GF834" s="41"/>
      <c r="GG834" s="41"/>
      <c r="GH834" s="41"/>
      <c r="GI834" s="41"/>
      <c r="GJ834" s="41"/>
      <c r="GK834" s="41"/>
      <c r="GL834" s="41"/>
      <c r="GM834" s="41"/>
      <c r="GN834" s="41"/>
      <c r="GO834" s="41"/>
      <c r="GP834" s="41"/>
      <c r="GQ834" s="41"/>
      <c r="GR834" s="41"/>
      <c r="GS834" s="41"/>
      <c r="GT834" s="41"/>
      <c r="GU834" s="41"/>
      <c r="GV834" s="41"/>
      <c r="GW834" s="41"/>
      <c r="GX834" s="41"/>
      <c r="GY834" s="41"/>
      <c r="GZ834" s="41"/>
      <c r="HA834" s="41"/>
      <c r="HB834" s="41"/>
      <c r="HC834" s="41"/>
      <c r="HD834" s="41"/>
      <c r="HE834" s="41"/>
      <c r="HF834" s="41"/>
      <c r="HG834" s="41"/>
      <c r="HH834" s="41"/>
      <c r="HI834" s="41"/>
      <c r="HJ834" s="41"/>
      <c r="HK834" s="41"/>
      <c r="HL834" s="41"/>
      <c r="HM834" s="41"/>
      <c r="HN834" s="41"/>
      <c r="HO834" s="41"/>
      <c r="HP834" s="41"/>
      <c r="HQ834" s="41"/>
      <c r="HR834" s="41"/>
      <c r="HS834" s="41"/>
      <c r="HT834" s="41"/>
      <c r="HU834" s="41"/>
      <c r="HV834" s="41"/>
      <c r="HW834" s="41"/>
      <c r="HX834" s="41"/>
      <c r="HY834" s="41"/>
      <c r="HZ834" s="41"/>
      <c r="IA834" s="41"/>
      <c r="IB834" s="41"/>
      <c r="IC834" s="41"/>
      <c r="ID834" s="41"/>
      <c r="IE834" s="41"/>
      <c r="IF834" s="41"/>
      <c r="IG834" s="41"/>
      <c r="IH834" s="41"/>
      <c r="II834" s="41"/>
      <c r="IJ834" s="41"/>
      <c r="IK834" s="41"/>
      <c r="IL834" s="41"/>
      <c r="IM834" s="41"/>
      <c r="IN834" s="41"/>
      <c r="IO834" s="41"/>
      <c r="IP834" s="41"/>
      <c r="IQ834" s="41"/>
      <c r="IR834" s="41"/>
      <c r="IS834" s="41"/>
      <c r="IT834" s="41"/>
      <c r="IU834" s="41"/>
      <c r="IV834" s="41"/>
    </row>
    <row r="835" spans="1:256" s="24" customFormat="1" ht="8.25">
      <c r="A835" s="177" t="s">
        <v>113</v>
      </c>
      <c r="B835" s="191"/>
      <c r="C835" s="191"/>
      <c r="D835" s="192"/>
      <c r="E835" s="169"/>
      <c r="F835" s="25"/>
      <c r="G835" s="25"/>
      <c r="H835" s="25">
        <v>8</v>
      </c>
      <c r="I835" s="25">
        <v>8</v>
      </c>
      <c r="J835" s="25">
        <v>7</v>
      </c>
      <c r="K835" s="25"/>
      <c r="L835" s="25">
        <v>1</v>
      </c>
      <c r="M835" s="25">
        <v>5</v>
      </c>
      <c r="N835" s="25">
        <v>3</v>
      </c>
      <c r="O835" s="25">
        <v>3</v>
      </c>
      <c r="P835" s="25"/>
      <c r="Q835" s="25">
        <v>2</v>
      </c>
      <c r="R835" s="25">
        <v>1</v>
      </c>
      <c r="S835" s="25">
        <v>1</v>
      </c>
      <c r="T835" s="25">
        <v>1</v>
      </c>
      <c r="U835" s="25"/>
      <c r="V835" s="25"/>
      <c r="W835" s="25">
        <v>1</v>
      </c>
      <c r="X835" s="25">
        <v>1</v>
      </c>
      <c r="Y835" s="25"/>
      <c r="Z835" s="25">
        <v>1</v>
      </c>
      <c r="AA835" s="25"/>
      <c r="AB835" s="25"/>
      <c r="AC835" s="25"/>
      <c r="AD835" s="25">
        <v>1</v>
      </c>
      <c r="AE835" s="25">
        <v>1</v>
      </c>
      <c r="AF835" s="25">
        <v>1</v>
      </c>
      <c r="AG835" s="25">
        <v>1</v>
      </c>
      <c r="AH835" s="25"/>
      <c r="AI835" s="25">
        <v>1</v>
      </c>
      <c r="AJ835" s="25"/>
      <c r="AK835" s="25">
        <v>1</v>
      </c>
      <c r="AL835" s="33"/>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c r="CN835" s="33"/>
      <c r="CO835" s="33"/>
      <c r="CP835" s="33"/>
      <c r="CQ835" s="33"/>
      <c r="CR835" s="33"/>
      <c r="CS835" s="33"/>
      <c r="CT835" s="33"/>
      <c r="CU835" s="33"/>
      <c r="CV835" s="33"/>
      <c r="CW835" s="33"/>
      <c r="CX835" s="33"/>
      <c r="CY835" s="33"/>
      <c r="CZ835" s="33"/>
      <c r="DA835" s="33"/>
      <c r="DB835" s="33"/>
      <c r="DC835" s="33"/>
      <c r="DD835" s="33"/>
      <c r="DE835" s="33"/>
      <c r="DF835" s="33"/>
      <c r="DG835" s="33"/>
      <c r="DH835" s="33"/>
      <c r="DI835" s="33"/>
      <c r="DJ835" s="33"/>
      <c r="DK835" s="33"/>
      <c r="DL835" s="33"/>
      <c r="DM835" s="33"/>
      <c r="DN835" s="33"/>
      <c r="DO835" s="33"/>
      <c r="DP835" s="33"/>
      <c r="DQ835" s="33"/>
      <c r="DR835" s="33"/>
      <c r="DS835" s="33"/>
      <c r="DT835" s="33"/>
      <c r="DU835" s="33"/>
      <c r="DV835" s="33"/>
      <c r="DW835" s="33"/>
      <c r="DX835" s="33"/>
      <c r="DY835" s="33"/>
      <c r="DZ835" s="33"/>
      <c r="EA835" s="33"/>
      <c r="EB835" s="33"/>
      <c r="EC835" s="33"/>
      <c r="ED835" s="33"/>
      <c r="EE835" s="33"/>
      <c r="EF835" s="33"/>
      <c r="EG835" s="33"/>
      <c r="EH835" s="33"/>
      <c r="EI835" s="33"/>
      <c r="EJ835" s="33"/>
      <c r="EK835" s="33"/>
      <c r="EL835" s="33"/>
      <c r="EM835" s="33"/>
      <c r="EN835" s="33"/>
      <c r="EO835" s="33"/>
      <c r="EP835" s="33"/>
      <c r="EQ835" s="33"/>
      <c r="ER835" s="33"/>
      <c r="ES835" s="33"/>
      <c r="ET835" s="33"/>
      <c r="EU835" s="33"/>
      <c r="EV835" s="33"/>
      <c r="EW835" s="33"/>
      <c r="EX835" s="33"/>
      <c r="EY835" s="33"/>
      <c r="EZ835" s="33"/>
      <c r="FA835" s="33"/>
      <c r="FB835" s="33"/>
      <c r="FC835" s="33"/>
      <c r="FD835" s="33"/>
      <c r="FE835" s="33"/>
      <c r="FF835" s="33"/>
      <c r="FG835" s="33"/>
      <c r="FH835" s="33"/>
      <c r="FI835" s="33"/>
      <c r="FJ835" s="33"/>
      <c r="FK835" s="33"/>
      <c r="FL835" s="33"/>
      <c r="FM835" s="33"/>
      <c r="FN835" s="33"/>
      <c r="FO835" s="33"/>
      <c r="FP835" s="33"/>
      <c r="FQ835" s="33"/>
      <c r="FR835" s="33"/>
      <c r="FS835" s="33"/>
      <c r="FT835" s="33"/>
      <c r="FU835" s="33"/>
      <c r="FV835" s="33"/>
      <c r="FW835" s="33"/>
      <c r="FX835" s="33"/>
      <c r="FY835" s="33"/>
      <c r="FZ835" s="33"/>
      <c r="GA835" s="33"/>
      <c r="GB835" s="33"/>
      <c r="GC835" s="33"/>
      <c r="GD835" s="33"/>
      <c r="GE835" s="33"/>
      <c r="GF835" s="33"/>
      <c r="GG835" s="33"/>
      <c r="GH835" s="33"/>
      <c r="GI835" s="33"/>
      <c r="GJ835" s="33"/>
      <c r="GK835" s="33"/>
      <c r="GL835" s="33"/>
      <c r="GM835" s="33"/>
      <c r="GN835" s="33"/>
      <c r="GO835" s="33"/>
      <c r="GP835" s="33"/>
      <c r="GQ835" s="33"/>
      <c r="GR835" s="33"/>
      <c r="GS835" s="33"/>
      <c r="GT835" s="33"/>
      <c r="GU835" s="33"/>
      <c r="GV835" s="33"/>
      <c r="GW835" s="33"/>
      <c r="GX835" s="33"/>
      <c r="GY835" s="33"/>
      <c r="GZ835" s="33"/>
      <c r="HA835" s="33"/>
      <c r="HB835" s="33"/>
      <c r="HC835" s="33"/>
      <c r="HD835" s="33"/>
      <c r="HE835" s="33"/>
      <c r="HF835" s="33"/>
      <c r="HG835" s="33"/>
      <c r="HH835" s="33"/>
      <c r="HI835" s="33"/>
      <c r="HJ835" s="33"/>
      <c r="HK835" s="33"/>
      <c r="HL835" s="33"/>
      <c r="HM835" s="33"/>
      <c r="HN835" s="33"/>
      <c r="HO835" s="33"/>
      <c r="HP835" s="33"/>
      <c r="HQ835" s="33"/>
      <c r="HR835" s="33"/>
      <c r="HS835" s="33"/>
      <c r="HT835" s="33"/>
      <c r="HU835" s="33"/>
      <c r="HV835" s="33"/>
      <c r="HW835" s="33"/>
      <c r="HX835" s="33"/>
      <c r="HY835" s="33"/>
      <c r="HZ835" s="33"/>
      <c r="IA835" s="33"/>
      <c r="IB835" s="33"/>
      <c r="IC835" s="33"/>
      <c r="ID835" s="33"/>
      <c r="IE835" s="33"/>
      <c r="IF835" s="33"/>
      <c r="IG835" s="33"/>
      <c r="IH835" s="33"/>
      <c r="II835" s="33"/>
      <c r="IJ835" s="33"/>
      <c r="IK835" s="33"/>
      <c r="IL835" s="33"/>
      <c r="IM835" s="33"/>
      <c r="IN835" s="33"/>
      <c r="IO835" s="33"/>
      <c r="IP835" s="33"/>
      <c r="IQ835" s="33"/>
      <c r="IR835" s="33"/>
      <c r="IS835" s="33"/>
      <c r="IT835" s="33"/>
      <c r="IU835" s="33"/>
      <c r="IV835" s="33"/>
    </row>
    <row r="836" spans="1:256" s="70" customFormat="1" ht="67.5">
      <c r="A836" s="178" t="s">
        <v>1501</v>
      </c>
      <c r="B836" s="163" t="s">
        <v>1499</v>
      </c>
      <c r="C836" s="174" t="s">
        <v>1502</v>
      </c>
      <c r="D836" s="179" t="s">
        <v>1500</v>
      </c>
      <c r="E836" s="174" t="s">
        <v>1503</v>
      </c>
      <c r="F836" s="74">
        <v>0.77</v>
      </c>
      <c r="G836" s="73" t="s">
        <v>2066</v>
      </c>
      <c r="H836" s="75">
        <v>76.240000000000009</v>
      </c>
      <c r="I836" s="75">
        <v>15.32</v>
      </c>
      <c r="J836" s="75">
        <v>3.92</v>
      </c>
      <c r="K836" s="71">
        <v>0</v>
      </c>
      <c r="L836" s="71">
        <v>0</v>
      </c>
      <c r="M836" s="75">
        <v>2.59</v>
      </c>
      <c r="N836" s="73">
        <v>195</v>
      </c>
      <c r="O836" s="75">
        <v>2.1599999999999997</v>
      </c>
      <c r="P836" s="73">
        <v>51.750937924784772</v>
      </c>
      <c r="Q836" s="73">
        <v>124</v>
      </c>
      <c r="R836" s="73" t="s">
        <v>1504</v>
      </c>
      <c r="S836" s="73">
        <v>35</v>
      </c>
      <c r="T836" s="74">
        <v>1.0945174444947892</v>
      </c>
      <c r="U836" s="74">
        <v>9.114997734481195E-2</v>
      </c>
      <c r="V836" s="73"/>
      <c r="W836" s="73"/>
      <c r="X836" s="73"/>
      <c r="Y836" s="73"/>
      <c r="Z836" s="73"/>
      <c r="AA836" s="73"/>
      <c r="AB836" s="74"/>
      <c r="AC836" s="74"/>
      <c r="AD836" s="74">
        <v>0.08</v>
      </c>
      <c r="AE836" s="74">
        <v>7.1999999999999981E-2</v>
      </c>
      <c r="AF836" s="75">
        <v>4.8382115034461188</v>
      </c>
      <c r="AG836" s="75">
        <v>1.5735672027397622</v>
      </c>
      <c r="AH836" s="75">
        <v>3.2646443007063568</v>
      </c>
      <c r="AI836" s="72">
        <v>0.26566853285185621</v>
      </c>
      <c r="AJ836" s="73"/>
      <c r="AK836" s="71" t="s">
        <v>120</v>
      </c>
    </row>
    <row r="837" spans="1:256" s="79" customFormat="1" ht="8.25">
      <c r="A837" s="197" t="s">
        <v>112</v>
      </c>
      <c r="B837" s="193"/>
      <c r="C837" s="193"/>
      <c r="D837" s="194"/>
      <c r="E837" s="193"/>
      <c r="F837" s="78"/>
      <c r="G837" s="77"/>
      <c r="H837" s="82" t="s">
        <v>2065</v>
      </c>
      <c r="I837" s="82"/>
      <c r="J837" s="82"/>
      <c r="K837" s="80"/>
      <c r="L837" s="80"/>
      <c r="M837" s="82"/>
      <c r="N837" s="77"/>
      <c r="O837" s="82"/>
      <c r="P837" s="77"/>
      <c r="Q837" s="77"/>
      <c r="R837" s="77"/>
      <c r="S837" s="77"/>
      <c r="T837" s="78"/>
      <c r="U837" s="78"/>
      <c r="V837" s="77"/>
      <c r="W837" s="77"/>
      <c r="X837" s="77"/>
      <c r="Y837" s="77"/>
      <c r="Z837" s="77"/>
      <c r="AA837" s="77"/>
      <c r="AB837" s="78"/>
      <c r="AC837" s="78"/>
      <c r="AD837" s="78"/>
      <c r="AE837" s="78"/>
      <c r="AF837" s="82"/>
      <c r="AG837" s="82"/>
      <c r="AH837" s="82"/>
      <c r="AI837" s="81"/>
      <c r="AJ837" s="77"/>
      <c r="AK837" s="80"/>
    </row>
    <row r="838" spans="1:256" s="76" customFormat="1" ht="8.25">
      <c r="A838" s="198" t="s">
        <v>113</v>
      </c>
      <c r="B838" s="195"/>
      <c r="C838" s="195"/>
      <c r="D838" s="196"/>
      <c r="E838" s="195"/>
      <c r="F838" s="78"/>
      <c r="G838" s="77"/>
      <c r="H838" s="77">
        <v>2</v>
      </c>
      <c r="I838" s="77">
        <v>1</v>
      </c>
      <c r="J838" s="77">
        <v>1</v>
      </c>
      <c r="K838" s="77"/>
      <c r="L838" s="77">
        <v>1</v>
      </c>
      <c r="M838" s="77">
        <v>1</v>
      </c>
      <c r="N838" s="77">
        <v>1</v>
      </c>
      <c r="O838" s="77">
        <v>1</v>
      </c>
      <c r="P838" s="77">
        <v>1</v>
      </c>
      <c r="Q838" s="77">
        <v>1</v>
      </c>
      <c r="R838" s="77">
        <v>1</v>
      </c>
      <c r="S838" s="77">
        <v>1</v>
      </c>
      <c r="T838" s="77">
        <v>1</v>
      </c>
      <c r="U838" s="77">
        <v>1</v>
      </c>
      <c r="V838" s="77"/>
      <c r="W838" s="77"/>
      <c r="X838" s="77"/>
      <c r="Y838" s="77"/>
      <c r="Z838" s="77"/>
      <c r="AA838" s="77"/>
      <c r="AB838" s="77"/>
      <c r="AC838" s="77"/>
      <c r="AD838" s="77">
        <v>1</v>
      </c>
      <c r="AE838" s="77">
        <v>1</v>
      </c>
      <c r="AF838" s="77"/>
      <c r="AG838" s="77">
        <v>1</v>
      </c>
      <c r="AH838" s="77">
        <v>1</v>
      </c>
      <c r="AI838" s="77">
        <v>1</v>
      </c>
      <c r="AJ838" s="77"/>
      <c r="AK838" s="77">
        <v>1</v>
      </c>
    </row>
    <row r="839" spans="1:256" s="83" customFormat="1" ht="33.75">
      <c r="A839" s="175" t="s">
        <v>1372</v>
      </c>
      <c r="B839" s="188" t="s">
        <v>1370</v>
      </c>
      <c r="C839" s="173" t="s">
        <v>1373</v>
      </c>
      <c r="D839" s="186" t="s">
        <v>2064</v>
      </c>
      <c r="E839" s="173" t="s">
        <v>1374</v>
      </c>
      <c r="F839" s="86">
        <v>0.77</v>
      </c>
      <c r="G839" s="85" t="s">
        <v>2063</v>
      </c>
      <c r="H839" s="88">
        <v>78.388750000000002</v>
      </c>
      <c r="I839" s="88">
        <v>17.7425</v>
      </c>
      <c r="J839" s="88">
        <v>3.3</v>
      </c>
      <c r="K839" s="84">
        <v>0</v>
      </c>
      <c r="L839" s="84">
        <v>0</v>
      </c>
      <c r="M839" s="88">
        <v>1.415</v>
      </c>
      <c r="N839" s="85">
        <v>103.82</v>
      </c>
      <c r="O839" s="88">
        <v>1.04125</v>
      </c>
      <c r="P839" s="85">
        <v>42.650000000000006</v>
      </c>
      <c r="Q839" s="85">
        <v>130.29</v>
      </c>
      <c r="R839" s="85">
        <v>362.42500000000001</v>
      </c>
      <c r="S839" s="85">
        <v>50.2</v>
      </c>
      <c r="T839" s="86">
        <v>0.30571428571428572</v>
      </c>
      <c r="U839" s="86">
        <v>0.19600000000000001</v>
      </c>
      <c r="V839" s="85"/>
      <c r="W839" s="85"/>
      <c r="X839" s="85"/>
      <c r="Y839" s="85"/>
      <c r="Z839" s="85"/>
      <c r="AA839" s="85"/>
      <c r="AB839" s="86"/>
      <c r="AC839" s="86"/>
      <c r="AD839" s="86">
        <v>0.04</v>
      </c>
      <c r="AE839" s="86">
        <v>0.05</v>
      </c>
      <c r="AF839" s="88" t="s">
        <v>713</v>
      </c>
      <c r="AG839" s="85">
        <v>2</v>
      </c>
      <c r="AH839" s="88"/>
      <c r="AI839" s="87">
        <v>0.2416426380721666</v>
      </c>
      <c r="AJ839" s="85"/>
      <c r="AK839" s="84" t="s">
        <v>120</v>
      </c>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0"/>
      <c r="DD839" s="70"/>
      <c r="DE839" s="70"/>
      <c r="DF839" s="70"/>
      <c r="DG839" s="70"/>
      <c r="DH839" s="70"/>
      <c r="DI839" s="70"/>
      <c r="DJ839" s="70"/>
      <c r="DK839" s="70"/>
      <c r="DL839" s="70"/>
      <c r="DM839" s="70"/>
      <c r="DN839" s="70"/>
      <c r="DO839" s="70"/>
      <c r="DP839" s="70"/>
      <c r="DQ839" s="70"/>
      <c r="DR839" s="70"/>
      <c r="DS839" s="70"/>
      <c r="DT839" s="70"/>
      <c r="DU839" s="70"/>
      <c r="DV839" s="70"/>
      <c r="DW839" s="70"/>
      <c r="DX839" s="70"/>
      <c r="DY839" s="70"/>
      <c r="DZ839" s="70"/>
      <c r="EA839" s="70"/>
      <c r="EB839" s="70"/>
      <c r="EC839" s="70"/>
      <c r="ED839" s="70"/>
      <c r="EE839" s="70"/>
      <c r="EF839" s="70"/>
      <c r="EG839" s="70"/>
      <c r="EH839" s="70"/>
      <c r="EI839" s="70"/>
      <c r="EJ839" s="70"/>
      <c r="EK839" s="70"/>
      <c r="EL839" s="70"/>
      <c r="EM839" s="70"/>
      <c r="EN839" s="70"/>
      <c r="EO839" s="70"/>
      <c r="EP839" s="70"/>
      <c r="EQ839" s="70"/>
      <c r="ER839" s="70"/>
      <c r="ES839" s="70"/>
      <c r="ET839" s="70"/>
      <c r="EU839" s="70"/>
      <c r="EV839" s="70"/>
      <c r="EW839" s="70"/>
      <c r="EX839" s="70"/>
      <c r="EY839" s="70"/>
      <c r="EZ839" s="70"/>
      <c r="FA839" s="70"/>
      <c r="FB839" s="70"/>
      <c r="FC839" s="70"/>
      <c r="FD839" s="70"/>
      <c r="FE839" s="70"/>
      <c r="FF839" s="70"/>
      <c r="FG839" s="70"/>
      <c r="FH839" s="70"/>
      <c r="FI839" s="70"/>
      <c r="FJ839" s="70"/>
      <c r="FK839" s="70"/>
      <c r="FL839" s="70"/>
      <c r="FM839" s="70"/>
      <c r="FN839" s="70"/>
      <c r="FO839" s="70"/>
      <c r="FP839" s="70"/>
      <c r="FQ839" s="70"/>
      <c r="FR839" s="70"/>
      <c r="FS839" s="70"/>
      <c r="FT839" s="70"/>
      <c r="FU839" s="70"/>
      <c r="FV839" s="70"/>
      <c r="FW839" s="70"/>
      <c r="FX839" s="70"/>
      <c r="FY839" s="70"/>
      <c r="FZ839" s="70"/>
      <c r="GA839" s="70"/>
      <c r="GB839" s="70"/>
      <c r="GC839" s="70"/>
      <c r="GD839" s="70"/>
      <c r="GE839" s="70"/>
      <c r="GF839" s="70"/>
      <c r="GG839" s="70"/>
      <c r="GH839" s="70"/>
      <c r="GI839" s="70"/>
      <c r="GJ839" s="70"/>
      <c r="GK839" s="70"/>
      <c r="GL839" s="70"/>
      <c r="GM839" s="70"/>
      <c r="GN839" s="70"/>
      <c r="GO839" s="70"/>
      <c r="GP839" s="70"/>
      <c r="GQ839" s="70"/>
      <c r="GR839" s="70"/>
      <c r="GS839" s="70"/>
      <c r="GT839" s="70"/>
      <c r="GU839" s="70"/>
      <c r="GV839" s="70"/>
      <c r="GW839" s="70"/>
      <c r="GX839" s="70"/>
      <c r="GY839" s="70"/>
      <c r="GZ839" s="70"/>
      <c r="HA839" s="70"/>
      <c r="HB839" s="70"/>
      <c r="HC839" s="70"/>
      <c r="HD839" s="70"/>
      <c r="HE839" s="70"/>
      <c r="HF839" s="70"/>
      <c r="HG839" s="70"/>
      <c r="HH839" s="70"/>
      <c r="HI839" s="70"/>
      <c r="HJ839" s="70"/>
      <c r="HK839" s="70"/>
      <c r="HL839" s="70"/>
      <c r="HM839" s="70"/>
      <c r="HN839" s="70"/>
      <c r="HO839" s="70"/>
      <c r="HP839" s="70"/>
      <c r="HQ839" s="70"/>
      <c r="HR839" s="70"/>
      <c r="HS839" s="70"/>
      <c r="HT839" s="70"/>
      <c r="HU839" s="70"/>
      <c r="HV839" s="70"/>
      <c r="HW839" s="70"/>
      <c r="HX839" s="70"/>
      <c r="HY839" s="70"/>
      <c r="HZ839" s="70"/>
      <c r="IA839" s="70"/>
      <c r="IB839" s="70"/>
      <c r="IC839" s="70"/>
      <c r="ID839" s="70"/>
      <c r="IE839" s="70"/>
      <c r="IF839" s="70"/>
      <c r="IG839" s="70"/>
      <c r="IH839" s="70"/>
      <c r="II839" s="70"/>
      <c r="IJ839" s="70"/>
      <c r="IK839" s="70"/>
      <c r="IL839" s="70"/>
      <c r="IM839" s="70"/>
      <c r="IN839" s="70"/>
      <c r="IO839" s="70"/>
      <c r="IP839" s="70"/>
      <c r="IQ839" s="70"/>
      <c r="IR839" s="70"/>
      <c r="IS839" s="70"/>
      <c r="IT839" s="70"/>
      <c r="IU839" s="70"/>
      <c r="IV839" s="70"/>
    </row>
    <row r="840" spans="1:256" s="35" customFormat="1" ht="8.25">
      <c r="A840" s="176" t="s">
        <v>112</v>
      </c>
      <c r="B840" s="189"/>
      <c r="C840" s="189"/>
      <c r="D840" s="190"/>
      <c r="E840" s="172"/>
      <c r="F840" s="39"/>
      <c r="G840" s="25"/>
      <c r="H840" s="40">
        <v>1.8162004098037809</v>
      </c>
      <c r="I840" s="40">
        <v>1.3558734664941479</v>
      </c>
      <c r="J840" s="40"/>
      <c r="K840" s="40"/>
      <c r="L840" s="40"/>
      <c r="M840" s="40" t="s">
        <v>2062</v>
      </c>
      <c r="N840" s="25" t="s">
        <v>2061</v>
      </c>
      <c r="O840" s="40">
        <v>0.52378942060990208</v>
      </c>
      <c r="P840" s="25">
        <v>9.7213579298367137</v>
      </c>
      <c r="Q840" s="25">
        <v>8.2951913781419169</v>
      </c>
      <c r="R840" s="25" t="s">
        <v>2060</v>
      </c>
      <c r="S840" s="25"/>
      <c r="T840" s="39">
        <v>0.17671607575025949</v>
      </c>
      <c r="U840" s="39"/>
      <c r="V840" s="25"/>
      <c r="W840" s="25"/>
      <c r="X840" s="25"/>
      <c r="Y840" s="25"/>
      <c r="Z840" s="25"/>
      <c r="AA840" s="25"/>
      <c r="AB840" s="25"/>
      <c r="AC840" s="39"/>
      <c r="AD840" s="39"/>
      <c r="AE840" s="39"/>
      <c r="AF840" s="39"/>
      <c r="AG840" s="39"/>
      <c r="AH840" s="39"/>
      <c r="AI840" s="38"/>
      <c r="AJ840" s="25"/>
      <c r="AK840" s="40"/>
      <c r="AL840" s="41"/>
      <c r="AM840" s="41"/>
      <c r="AN840" s="41"/>
      <c r="AO840" s="41"/>
      <c r="AP840" s="41"/>
      <c r="AQ840" s="41"/>
      <c r="AR840" s="41"/>
      <c r="AS840" s="41"/>
      <c r="AT840" s="41"/>
      <c r="AU840" s="41"/>
      <c r="AV840" s="41"/>
      <c r="AW840" s="41"/>
      <c r="AX840" s="41"/>
      <c r="AY840" s="41"/>
      <c r="AZ840" s="41"/>
      <c r="BA840" s="41"/>
      <c r="BB840" s="41"/>
      <c r="BC840" s="41"/>
      <c r="BD840" s="41"/>
      <c r="BE840" s="41"/>
      <c r="BF840" s="41"/>
      <c r="BG840" s="41"/>
      <c r="BH840" s="41"/>
      <c r="BI840" s="41"/>
      <c r="BJ840" s="41"/>
      <c r="BK840" s="41"/>
      <c r="BL840" s="41"/>
      <c r="BM840" s="41"/>
      <c r="BN840" s="41"/>
      <c r="BO840" s="41"/>
      <c r="BP840" s="41"/>
      <c r="BQ840" s="41"/>
      <c r="BR840" s="41"/>
      <c r="BS840" s="41"/>
      <c r="BT840" s="41"/>
      <c r="BU840" s="41"/>
      <c r="BV840" s="41"/>
      <c r="BW840" s="41"/>
      <c r="BX840" s="41"/>
      <c r="BY840" s="41"/>
      <c r="BZ840" s="41"/>
      <c r="CA840" s="41"/>
      <c r="CB840" s="41"/>
      <c r="CC840" s="41"/>
      <c r="CD840" s="41"/>
      <c r="CE840" s="41"/>
      <c r="CF840" s="41"/>
      <c r="CG840" s="41"/>
      <c r="CH840" s="41"/>
      <c r="CI840" s="41"/>
      <c r="CJ840" s="41"/>
      <c r="CK840" s="41"/>
      <c r="CL840" s="41"/>
      <c r="CM840" s="41"/>
      <c r="CN840" s="41"/>
      <c r="CO840" s="41"/>
      <c r="CP840" s="41"/>
      <c r="CQ840" s="41"/>
      <c r="CR840" s="41"/>
      <c r="CS840" s="41"/>
      <c r="CT840" s="41"/>
      <c r="CU840" s="41"/>
      <c r="CV840" s="41"/>
      <c r="CW840" s="41"/>
      <c r="CX840" s="41"/>
      <c r="CY840" s="41"/>
      <c r="CZ840" s="41"/>
      <c r="DA840" s="41"/>
      <c r="DB840" s="41"/>
      <c r="DC840" s="41"/>
      <c r="DD840" s="41"/>
      <c r="DE840" s="41"/>
      <c r="DF840" s="41"/>
      <c r="DG840" s="41"/>
      <c r="DH840" s="41"/>
      <c r="DI840" s="41"/>
      <c r="DJ840" s="41"/>
      <c r="DK840" s="41"/>
      <c r="DL840" s="41"/>
      <c r="DM840" s="41"/>
      <c r="DN840" s="41"/>
      <c r="DO840" s="41"/>
      <c r="DP840" s="41"/>
      <c r="DQ840" s="41"/>
      <c r="DR840" s="41"/>
      <c r="DS840" s="41"/>
      <c r="DT840" s="41"/>
      <c r="DU840" s="41"/>
      <c r="DV840" s="41"/>
      <c r="DW840" s="41"/>
      <c r="DX840" s="41"/>
      <c r="DY840" s="41"/>
      <c r="DZ840" s="41"/>
      <c r="EA840" s="41"/>
      <c r="EB840" s="41"/>
      <c r="EC840" s="41"/>
      <c r="ED840" s="41"/>
      <c r="EE840" s="41"/>
      <c r="EF840" s="41"/>
      <c r="EG840" s="41"/>
      <c r="EH840" s="41"/>
      <c r="EI840" s="41"/>
      <c r="EJ840" s="41"/>
      <c r="EK840" s="41"/>
      <c r="EL840" s="41"/>
      <c r="EM840" s="41"/>
      <c r="EN840" s="41"/>
      <c r="EO840" s="41"/>
      <c r="EP840" s="41"/>
      <c r="EQ840" s="41"/>
      <c r="ER840" s="41"/>
      <c r="ES840" s="41"/>
      <c r="ET840" s="41"/>
      <c r="EU840" s="41"/>
      <c r="EV840" s="41"/>
      <c r="EW840" s="41"/>
      <c r="EX840" s="41"/>
      <c r="EY840" s="41"/>
      <c r="EZ840" s="41"/>
      <c r="FA840" s="41"/>
      <c r="FB840" s="41"/>
      <c r="FC840" s="41"/>
      <c r="FD840" s="41"/>
      <c r="FE840" s="41"/>
      <c r="FF840" s="41"/>
      <c r="FG840" s="41"/>
      <c r="FH840" s="41"/>
      <c r="FI840" s="41"/>
      <c r="FJ840" s="41"/>
      <c r="FK840" s="41"/>
      <c r="FL840" s="41"/>
      <c r="FM840" s="41"/>
      <c r="FN840" s="41"/>
      <c r="FO840" s="41"/>
      <c r="FP840" s="41"/>
      <c r="FQ840" s="41"/>
      <c r="FR840" s="41"/>
      <c r="FS840" s="41"/>
      <c r="FT840" s="41"/>
      <c r="FU840" s="41"/>
      <c r="FV840" s="41"/>
      <c r="FW840" s="41"/>
      <c r="FX840" s="41"/>
      <c r="FY840" s="41"/>
      <c r="FZ840" s="41"/>
      <c r="GA840" s="41"/>
      <c r="GB840" s="41"/>
      <c r="GC840" s="41"/>
      <c r="GD840" s="41"/>
      <c r="GE840" s="41"/>
      <c r="GF840" s="41"/>
      <c r="GG840" s="41"/>
      <c r="GH840" s="41"/>
      <c r="GI840" s="41"/>
      <c r="GJ840" s="41"/>
      <c r="GK840" s="41"/>
      <c r="GL840" s="41"/>
      <c r="GM840" s="41"/>
      <c r="GN840" s="41"/>
      <c r="GO840" s="41"/>
      <c r="GP840" s="41"/>
      <c r="GQ840" s="41"/>
      <c r="GR840" s="41"/>
      <c r="GS840" s="41"/>
      <c r="GT840" s="41"/>
      <c r="GU840" s="41"/>
      <c r="GV840" s="41"/>
      <c r="GW840" s="41"/>
      <c r="GX840" s="41"/>
      <c r="GY840" s="41"/>
      <c r="GZ840" s="41"/>
      <c r="HA840" s="41"/>
      <c r="HB840" s="41"/>
      <c r="HC840" s="41"/>
      <c r="HD840" s="41"/>
      <c r="HE840" s="41"/>
      <c r="HF840" s="41"/>
      <c r="HG840" s="41"/>
      <c r="HH840" s="41"/>
      <c r="HI840" s="41"/>
      <c r="HJ840" s="41"/>
      <c r="HK840" s="41"/>
      <c r="HL840" s="41"/>
      <c r="HM840" s="41"/>
      <c r="HN840" s="41"/>
      <c r="HO840" s="41"/>
      <c r="HP840" s="41"/>
      <c r="HQ840" s="41"/>
      <c r="HR840" s="41"/>
      <c r="HS840" s="41"/>
      <c r="HT840" s="41"/>
      <c r="HU840" s="41"/>
      <c r="HV840" s="41"/>
      <c r="HW840" s="41"/>
      <c r="HX840" s="41"/>
      <c r="HY840" s="41"/>
      <c r="HZ840" s="41"/>
      <c r="IA840" s="41"/>
      <c r="IB840" s="41"/>
      <c r="IC840" s="41"/>
      <c r="ID840" s="41"/>
      <c r="IE840" s="41"/>
      <c r="IF840" s="41"/>
      <c r="IG840" s="41"/>
      <c r="IH840" s="41"/>
      <c r="II840" s="41"/>
      <c r="IJ840" s="41"/>
      <c r="IK840" s="41"/>
      <c r="IL840" s="41"/>
      <c r="IM840" s="41"/>
      <c r="IN840" s="41"/>
      <c r="IO840" s="41"/>
      <c r="IP840" s="41"/>
      <c r="IQ840" s="41"/>
      <c r="IR840" s="41"/>
      <c r="IS840" s="41"/>
      <c r="IT840" s="41"/>
      <c r="IU840" s="41"/>
      <c r="IV840" s="41"/>
    </row>
    <row r="841" spans="1:256" s="24" customFormat="1" ht="8.25">
      <c r="A841" s="177" t="s">
        <v>113</v>
      </c>
      <c r="B841" s="191"/>
      <c r="C841" s="191"/>
      <c r="D841" s="192"/>
      <c r="E841" s="169"/>
      <c r="F841" s="25"/>
      <c r="G841" s="25"/>
      <c r="H841" s="25">
        <v>8</v>
      </c>
      <c r="I841" s="25">
        <v>8</v>
      </c>
      <c r="J841" s="25">
        <v>1</v>
      </c>
      <c r="K841" s="25"/>
      <c r="L841" s="25">
        <v>1</v>
      </c>
      <c r="M841" s="25">
        <v>2</v>
      </c>
      <c r="N841" s="25">
        <v>2</v>
      </c>
      <c r="O841" s="25">
        <v>8</v>
      </c>
      <c r="P841" s="25">
        <v>6</v>
      </c>
      <c r="Q841" s="25">
        <v>4</v>
      </c>
      <c r="R841" s="25">
        <v>2</v>
      </c>
      <c r="S841" s="25">
        <v>1</v>
      </c>
      <c r="T841" s="25">
        <v>7</v>
      </c>
      <c r="U841" s="25">
        <v>1</v>
      </c>
      <c r="V841" s="25"/>
      <c r="W841" s="25"/>
      <c r="X841" s="25"/>
      <c r="Y841" s="25"/>
      <c r="Z841" s="25"/>
      <c r="AA841" s="25"/>
      <c r="AB841" s="25"/>
      <c r="AC841" s="25"/>
      <c r="AD841" s="25">
        <v>1</v>
      </c>
      <c r="AE841" s="25">
        <v>1</v>
      </c>
      <c r="AF841" s="25">
        <v>1</v>
      </c>
      <c r="AG841" s="25">
        <v>1</v>
      </c>
      <c r="AH841" s="25"/>
      <c r="AI841" s="25">
        <v>1</v>
      </c>
      <c r="AJ841" s="25"/>
      <c r="AK841" s="25">
        <v>1</v>
      </c>
      <c r="AL841" s="33"/>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c r="CN841" s="33"/>
      <c r="CO841" s="33"/>
      <c r="CP841" s="33"/>
      <c r="CQ841" s="33"/>
      <c r="CR841" s="33"/>
      <c r="CS841" s="33"/>
      <c r="CT841" s="33"/>
      <c r="CU841" s="33"/>
      <c r="CV841" s="33"/>
      <c r="CW841" s="33"/>
      <c r="CX841" s="33"/>
      <c r="CY841" s="33"/>
      <c r="CZ841" s="33"/>
      <c r="DA841" s="33"/>
      <c r="DB841" s="33"/>
      <c r="DC841" s="33"/>
      <c r="DD841" s="33"/>
      <c r="DE841" s="33"/>
      <c r="DF841" s="33"/>
      <c r="DG841" s="33"/>
      <c r="DH841" s="33"/>
      <c r="DI841" s="33"/>
      <c r="DJ841" s="33"/>
      <c r="DK841" s="33"/>
      <c r="DL841" s="33"/>
      <c r="DM841" s="33"/>
      <c r="DN841" s="33"/>
      <c r="DO841" s="33"/>
      <c r="DP841" s="33"/>
      <c r="DQ841" s="33"/>
      <c r="DR841" s="33"/>
      <c r="DS841" s="33"/>
      <c r="DT841" s="33"/>
      <c r="DU841" s="33"/>
      <c r="DV841" s="33"/>
      <c r="DW841" s="33"/>
      <c r="DX841" s="33"/>
      <c r="DY841" s="33"/>
      <c r="DZ841" s="33"/>
      <c r="EA841" s="33"/>
      <c r="EB841" s="33"/>
      <c r="EC841" s="33"/>
      <c r="ED841" s="33"/>
      <c r="EE841" s="33"/>
      <c r="EF841" s="33"/>
      <c r="EG841" s="33"/>
      <c r="EH841" s="33"/>
      <c r="EI841" s="33"/>
      <c r="EJ841" s="33"/>
      <c r="EK841" s="33"/>
      <c r="EL841" s="33"/>
      <c r="EM841" s="33"/>
      <c r="EN841" s="33"/>
      <c r="EO841" s="33"/>
      <c r="EP841" s="33"/>
      <c r="EQ841" s="33"/>
      <c r="ER841" s="33"/>
      <c r="ES841" s="33"/>
      <c r="ET841" s="33"/>
      <c r="EU841" s="33"/>
      <c r="EV841" s="33"/>
      <c r="EW841" s="33"/>
      <c r="EX841" s="33"/>
      <c r="EY841" s="33"/>
      <c r="EZ841" s="33"/>
      <c r="FA841" s="33"/>
      <c r="FB841" s="33"/>
      <c r="FC841" s="33"/>
      <c r="FD841" s="33"/>
      <c r="FE841" s="33"/>
      <c r="FF841" s="33"/>
      <c r="FG841" s="33"/>
      <c r="FH841" s="33"/>
      <c r="FI841" s="33"/>
      <c r="FJ841" s="33"/>
      <c r="FK841" s="33"/>
      <c r="FL841" s="33"/>
      <c r="FM841" s="33"/>
      <c r="FN841" s="33"/>
      <c r="FO841" s="33"/>
      <c r="FP841" s="33"/>
      <c r="FQ841" s="33"/>
      <c r="FR841" s="33"/>
      <c r="FS841" s="33"/>
      <c r="FT841" s="33"/>
      <c r="FU841" s="33"/>
      <c r="FV841" s="33"/>
      <c r="FW841" s="33"/>
      <c r="FX841" s="33"/>
      <c r="FY841" s="33"/>
      <c r="FZ841" s="33"/>
      <c r="GA841" s="33"/>
      <c r="GB841" s="33"/>
      <c r="GC841" s="33"/>
      <c r="GD841" s="33"/>
      <c r="GE841" s="33"/>
      <c r="GF841" s="33"/>
      <c r="GG841" s="33"/>
      <c r="GH841" s="33"/>
      <c r="GI841" s="33"/>
      <c r="GJ841" s="33"/>
      <c r="GK841" s="33"/>
      <c r="GL841" s="33"/>
      <c r="GM841" s="33"/>
      <c r="GN841" s="33"/>
      <c r="GO841" s="33"/>
      <c r="GP841" s="33"/>
      <c r="GQ841" s="33"/>
      <c r="GR841" s="33"/>
      <c r="GS841" s="33"/>
      <c r="GT841" s="33"/>
      <c r="GU841" s="33"/>
      <c r="GV841" s="33"/>
      <c r="GW841" s="33"/>
      <c r="GX841" s="33"/>
      <c r="GY841" s="33"/>
      <c r="GZ841" s="33"/>
      <c r="HA841" s="33"/>
      <c r="HB841" s="33"/>
      <c r="HC841" s="33"/>
      <c r="HD841" s="33"/>
      <c r="HE841" s="33"/>
      <c r="HF841" s="33"/>
      <c r="HG841" s="33"/>
      <c r="HH841" s="33"/>
      <c r="HI841" s="33"/>
      <c r="HJ841" s="33"/>
      <c r="HK841" s="33"/>
      <c r="HL841" s="33"/>
      <c r="HM841" s="33"/>
      <c r="HN841" s="33"/>
      <c r="HO841" s="33"/>
      <c r="HP841" s="33"/>
      <c r="HQ841" s="33"/>
      <c r="HR841" s="33"/>
      <c r="HS841" s="33"/>
      <c r="HT841" s="33"/>
      <c r="HU841" s="33"/>
      <c r="HV841" s="33"/>
      <c r="HW841" s="33"/>
      <c r="HX841" s="33"/>
      <c r="HY841" s="33"/>
      <c r="HZ841" s="33"/>
      <c r="IA841" s="33"/>
      <c r="IB841" s="33"/>
      <c r="IC841" s="33"/>
      <c r="ID841" s="33"/>
      <c r="IE841" s="33"/>
      <c r="IF841" s="33"/>
      <c r="IG841" s="33"/>
      <c r="IH841" s="33"/>
      <c r="II841" s="33"/>
      <c r="IJ841" s="33"/>
      <c r="IK841" s="33"/>
      <c r="IL841" s="33"/>
      <c r="IM841" s="33"/>
      <c r="IN841" s="33"/>
      <c r="IO841" s="33"/>
      <c r="IP841" s="33"/>
      <c r="IQ841" s="33"/>
      <c r="IR841" s="33"/>
      <c r="IS841" s="33"/>
      <c r="IT841" s="33"/>
      <c r="IU841" s="33"/>
      <c r="IV841" s="33"/>
    </row>
    <row r="842" spans="1:256" s="70" customFormat="1" ht="45">
      <c r="A842" s="178" t="s">
        <v>1453</v>
      </c>
      <c r="B842" s="163" t="s">
        <v>1451</v>
      </c>
      <c r="C842" s="174" t="s">
        <v>1454</v>
      </c>
      <c r="D842" s="179" t="s">
        <v>1452</v>
      </c>
      <c r="E842" s="174" t="s">
        <v>1455</v>
      </c>
      <c r="F842" s="74">
        <v>0.3</v>
      </c>
      <c r="G842" s="73" t="s">
        <v>2059</v>
      </c>
      <c r="H842" s="75">
        <v>76.210650000000001</v>
      </c>
      <c r="I842" s="75">
        <v>20.803000000000001</v>
      </c>
      <c r="J842" s="75">
        <v>3.0249999999999999</v>
      </c>
      <c r="K842" s="71">
        <v>0</v>
      </c>
      <c r="L842" s="71">
        <v>0</v>
      </c>
      <c r="M842" s="75">
        <v>1.079</v>
      </c>
      <c r="N842" s="73">
        <v>19.3</v>
      </c>
      <c r="O842" s="75">
        <v>0.49435361333047917</v>
      </c>
      <c r="P842" s="73">
        <v>35.878999999999998</v>
      </c>
      <c r="Q842" s="73">
        <v>350</v>
      </c>
      <c r="R842" s="73">
        <v>340.51</v>
      </c>
      <c r="S842" s="73">
        <v>55.064999999999998</v>
      </c>
      <c r="T842" s="74">
        <v>1.4</v>
      </c>
      <c r="U842" s="74">
        <v>0.11378125621854233</v>
      </c>
      <c r="V842" s="73">
        <v>2.0329999999999999</v>
      </c>
      <c r="W842" s="73">
        <v>2.0329999999999999</v>
      </c>
      <c r="X842" s="73" t="s">
        <v>120</v>
      </c>
      <c r="Y842" s="73"/>
      <c r="Z842" s="73"/>
      <c r="AA842" s="73">
        <v>0</v>
      </c>
      <c r="AB842" s="75">
        <v>5.5161764705882348</v>
      </c>
      <c r="AC842" s="74" t="s">
        <v>2058</v>
      </c>
      <c r="AD842" s="74" t="s">
        <v>2057</v>
      </c>
      <c r="AE842" s="74">
        <v>8.7999999999999995E-2</v>
      </c>
      <c r="AF842" s="75">
        <v>8.0268438333333343</v>
      </c>
      <c r="AG842" s="75">
        <v>3.1</v>
      </c>
      <c r="AH842" s="75">
        <v>4.9268438333333338</v>
      </c>
      <c r="AI842" s="72">
        <v>0.11070199999999999</v>
      </c>
      <c r="AJ842" s="73">
        <v>24</v>
      </c>
      <c r="AK842" s="71" t="s">
        <v>120</v>
      </c>
    </row>
    <row r="843" spans="1:256" s="79" customFormat="1" ht="8.25">
      <c r="A843" s="197" t="s">
        <v>112</v>
      </c>
      <c r="B843" s="193"/>
      <c r="C843" s="193"/>
      <c r="D843" s="194"/>
      <c r="E843" s="193"/>
      <c r="F843" s="78"/>
      <c r="G843" s="77"/>
      <c r="H843" s="82"/>
      <c r="I843" s="82"/>
      <c r="J843" s="82"/>
      <c r="K843" s="80"/>
      <c r="L843" s="80"/>
      <c r="M843" s="82"/>
      <c r="N843" s="77"/>
      <c r="O843" s="82"/>
      <c r="P843" s="77"/>
      <c r="Q843" s="77"/>
      <c r="R843" s="77"/>
      <c r="S843" s="77"/>
      <c r="T843" s="78"/>
      <c r="U843" s="78"/>
      <c r="V843" s="77"/>
      <c r="W843" s="77"/>
      <c r="X843" s="77"/>
      <c r="Y843" s="77"/>
      <c r="Z843" s="77"/>
      <c r="AA843" s="77"/>
      <c r="AB843" s="78"/>
      <c r="AC843" s="78"/>
      <c r="AD843" s="78"/>
      <c r="AE843" s="78"/>
      <c r="AF843" s="82"/>
      <c r="AG843" s="82"/>
      <c r="AH843" s="82"/>
      <c r="AI843" s="81"/>
      <c r="AJ843" s="77"/>
      <c r="AK843" s="80"/>
    </row>
    <row r="844" spans="1:256" s="76" customFormat="1" ht="8.25">
      <c r="A844" s="198" t="s">
        <v>113</v>
      </c>
      <c r="B844" s="195"/>
      <c r="C844" s="195"/>
      <c r="D844" s="196"/>
      <c r="E844" s="195"/>
      <c r="F844" s="78"/>
      <c r="G844" s="77"/>
      <c r="H844" s="77">
        <v>1</v>
      </c>
      <c r="I844" s="77">
        <v>1</v>
      </c>
      <c r="J844" s="77">
        <v>1</v>
      </c>
      <c r="K844" s="77"/>
      <c r="L844" s="77">
        <v>1</v>
      </c>
      <c r="M844" s="77">
        <v>1</v>
      </c>
      <c r="N844" s="77">
        <v>1</v>
      </c>
      <c r="O844" s="77">
        <v>1</v>
      </c>
      <c r="P844" s="77">
        <v>1</v>
      </c>
      <c r="Q844" s="77">
        <v>1</v>
      </c>
      <c r="R844" s="77">
        <v>1</v>
      </c>
      <c r="S844" s="77">
        <v>1</v>
      </c>
      <c r="T844" s="77">
        <v>1</v>
      </c>
      <c r="U844" s="77">
        <v>1</v>
      </c>
      <c r="V844" s="77"/>
      <c r="W844" s="77">
        <v>1</v>
      </c>
      <c r="X844" s="77">
        <v>1</v>
      </c>
      <c r="Y844" s="77"/>
      <c r="Z844" s="77"/>
      <c r="AA844" s="77">
        <v>1</v>
      </c>
      <c r="AB844" s="77">
        <v>1</v>
      </c>
      <c r="AC844" s="77">
        <v>1</v>
      </c>
      <c r="AD844" s="77">
        <v>1</v>
      </c>
      <c r="AE844" s="77">
        <v>1</v>
      </c>
      <c r="AF844" s="77"/>
      <c r="AG844" s="77">
        <v>1</v>
      </c>
      <c r="AH844" s="77">
        <v>1</v>
      </c>
      <c r="AI844" s="77">
        <v>1</v>
      </c>
      <c r="AJ844" s="77">
        <v>1</v>
      </c>
      <c r="AK844" s="77">
        <v>1</v>
      </c>
    </row>
    <row r="845" spans="1:256" s="83" customFormat="1" ht="33.75">
      <c r="A845" s="175" t="s">
        <v>1389</v>
      </c>
      <c r="B845" s="188" t="s">
        <v>1387</v>
      </c>
      <c r="C845" s="173" t="s">
        <v>1390</v>
      </c>
      <c r="D845" s="186" t="s">
        <v>1388</v>
      </c>
      <c r="E845" s="173" t="s">
        <v>1391</v>
      </c>
      <c r="F845" s="86">
        <v>0.57999999999999996</v>
      </c>
      <c r="G845" s="85" t="s">
        <v>2024</v>
      </c>
      <c r="H845" s="88">
        <v>72.005714285714291</v>
      </c>
      <c r="I845" s="88">
        <v>25.00714285714286</v>
      </c>
      <c r="J845" s="88">
        <v>1.9514285714285715</v>
      </c>
      <c r="K845" s="84">
        <v>0</v>
      </c>
      <c r="L845" s="84">
        <v>0</v>
      </c>
      <c r="M845" s="88">
        <v>1.3</v>
      </c>
      <c r="N845" s="85">
        <v>16</v>
      </c>
      <c r="O845" s="88">
        <v>1.2785714285714285</v>
      </c>
      <c r="P845" s="85">
        <v>33</v>
      </c>
      <c r="Q845" s="85">
        <v>311.51285714285717</v>
      </c>
      <c r="R845" s="85">
        <v>427.30428571428575</v>
      </c>
      <c r="S845" s="85">
        <v>47</v>
      </c>
      <c r="T845" s="86">
        <v>0.26857142857142857</v>
      </c>
      <c r="U845" s="86">
        <v>0.15</v>
      </c>
      <c r="V845" s="85">
        <v>30.913719943422915</v>
      </c>
      <c r="W845" s="85">
        <v>30.913719943422915</v>
      </c>
      <c r="X845" s="85" t="s">
        <v>120</v>
      </c>
      <c r="Y845" s="85"/>
      <c r="Z845" s="85"/>
      <c r="AA845" s="85"/>
      <c r="AB845" s="86">
        <v>3.1226086956521741</v>
      </c>
      <c r="AC845" s="86"/>
      <c r="AD845" s="86">
        <v>0.19</v>
      </c>
      <c r="AE845" s="86">
        <v>0.13</v>
      </c>
      <c r="AF845" s="88">
        <v>19.314127040532544</v>
      </c>
      <c r="AG845" s="88">
        <v>14.653704962610465</v>
      </c>
      <c r="AH845" s="88">
        <v>4.6604220779220782</v>
      </c>
      <c r="AI845" s="87">
        <v>0.85</v>
      </c>
      <c r="AJ845" s="85">
        <v>8.6433038749150253</v>
      </c>
      <c r="AK845" s="84" t="s">
        <v>120</v>
      </c>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0"/>
      <c r="DD845" s="70"/>
      <c r="DE845" s="70"/>
      <c r="DF845" s="70"/>
      <c r="DG845" s="70"/>
      <c r="DH845" s="70"/>
      <c r="DI845" s="70"/>
      <c r="DJ845" s="70"/>
      <c r="DK845" s="70"/>
      <c r="DL845" s="70"/>
      <c r="DM845" s="70"/>
      <c r="DN845" s="70"/>
      <c r="DO845" s="70"/>
      <c r="DP845" s="70"/>
      <c r="DQ845" s="70"/>
      <c r="DR845" s="70"/>
      <c r="DS845" s="70"/>
      <c r="DT845" s="70"/>
      <c r="DU845" s="70"/>
      <c r="DV845" s="70"/>
      <c r="DW845" s="70"/>
      <c r="DX845" s="70"/>
      <c r="DY845" s="70"/>
      <c r="DZ845" s="70"/>
      <c r="EA845" s="70"/>
      <c r="EB845" s="70"/>
      <c r="EC845" s="70"/>
      <c r="ED845" s="70"/>
      <c r="EE845" s="70"/>
      <c r="EF845" s="70"/>
      <c r="EG845" s="70"/>
      <c r="EH845" s="70"/>
      <c r="EI845" s="70"/>
      <c r="EJ845" s="70"/>
      <c r="EK845" s="70"/>
      <c r="EL845" s="70"/>
      <c r="EM845" s="70"/>
      <c r="EN845" s="70"/>
      <c r="EO845" s="70"/>
      <c r="EP845" s="70"/>
      <c r="EQ845" s="70"/>
      <c r="ER845" s="70"/>
      <c r="ES845" s="70"/>
      <c r="ET845" s="70"/>
      <c r="EU845" s="70"/>
      <c r="EV845" s="70"/>
      <c r="EW845" s="70"/>
      <c r="EX845" s="70"/>
      <c r="EY845" s="70"/>
      <c r="EZ845" s="70"/>
      <c r="FA845" s="70"/>
      <c r="FB845" s="70"/>
      <c r="FC845" s="70"/>
      <c r="FD845" s="70"/>
      <c r="FE845" s="70"/>
      <c r="FF845" s="70"/>
      <c r="FG845" s="70"/>
      <c r="FH845" s="70"/>
      <c r="FI845" s="70"/>
      <c r="FJ845" s="70"/>
      <c r="FK845" s="70"/>
      <c r="FL845" s="70"/>
      <c r="FM845" s="70"/>
      <c r="FN845" s="70"/>
      <c r="FO845" s="70"/>
      <c r="FP845" s="70"/>
      <c r="FQ845" s="70"/>
      <c r="FR845" s="70"/>
      <c r="FS845" s="70"/>
      <c r="FT845" s="70"/>
      <c r="FU845" s="70"/>
      <c r="FV845" s="70"/>
      <c r="FW845" s="70"/>
      <c r="FX845" s="70"/>
      <c r="FY845" s="70"/>
      <c r="FZ845" s="70"/>
      <c r="GA845" s="70"/>
      <c r="GB845" s="70"/>
      <c r="GC845" s="70"/>
      <c r="GD845" s="70"/>
      <c r="GE845" s="70"/>
      <c r="GF845" s="70"/>
      <c r="GG845" s="70"/>
      <c r="GH845" s="70"/>
      <c r="GI845" s="70"/>
      <c r="GJ845" s="70"/>
      <c r="GK845" s="70"/>
      <c r="GL845" s="70"/>
      <c r="GM845" s="70"/>
      <c r="GN845" s="70"/>
      <c r="GO845" s="70"/>
      <c r="GP845" s="70"/>
      <c r="GQ845" s="70"/>
      <c r="GR845" s="70"/>
      <c r="GS845" s="70"/>
      <c r="GT845" s="70"/>
      <c r="GU845" s="70"/>
      <c r="GV845" s="70"/>
      <c r="GW845" s="70"/>
      <c r="GX845" s="70"/>
      <c r="GY845" s="70"/>
      <c r="GZ845" s="70"/>
      <c r="HA845" s="70"/>
      <c r="HB845" s="70"/>
      <c r="HC845" s="70"/>
      <c r="HD845" s="70"/>
      <c r="HE845" s="70"/>
      <c r="HF845" s="70"/>
      <c r="HG845" s="70"/>
      <c r="HH845" s="70"/>
      <c r="HI845" s="70"/>
      <c r="HJ845" s="70"/>
      <c r="HK845" s="70"/>
      <c r="HL845" s="70"/>
      <c r="HM845" s="70"/>
      <c r="HN845" s="70"/>
      <c r="HO845" s="70"/>
      <c r="HP845" s="70"/>
      <c r="HQ845" s="70"/>
      <c r="HR845" s="70"/>
      <c r="HS845" s="70"/>
      <c r="HT845" s="70"/>
      <c r="HU845" s="70"/>
      <c r="HV845" s="70"/>
      <c r="HW845" s="70"/>
      <c r="HX845" s="70"/>
      <c r="HY845" s="70"/>
      <c r="HZ845" s="70"/>
      <c r="IA845" s="70"/>
      <c r="IB845" s="70"/>
      <c r="IC845" s="70"/>
      <c r="ID845" s="70"/>
      <c r="IE845" s="70"/>
      <c r="IF845" s="70"/>
      <c r="IG845" s="70"/>
      <c r="IH845" s="70"/>
      <c r="II845" s="70"/>
      <c r="IJ845" s="70"/>
      <c r="IK845" s="70"/>
      <c r="IL845" s="70"/>
      <c r="IM845" s="70"/>
      <c r="IN845" s="70"/>
      <c r="IO845" s="70"/>
      <c r="IP845" s="70"/>
      <c r="IQ845" s="70"/>
      <c r="IR845" s="70"/>
      <c r="IS845" s="70"/>
      <c r="IT845" s="70"/>
      <c r="IU845" s="70"/>
      <c r="IV845" s="70"/>
    </row>
    <row r="846" spans="1:256" s="35" customFormat="1" ht="8.25">
      <c r="A846" s="176" t="s">
        <v>112</v>
      </c>
      <c r="B846" s="189"/>
      <c r="C846" s="189"/>
      <c r="D846" s="190"/>
      <c r="E846" s="172"/>
      <c r="F846" s="39"/>
      <c r="G846" s="25"/>
      <c r="H846" s="40">
        <v>0.52977533423320811</v>
      </c>
      <c r="I846" s="40">
        <v>1.3005987632076015</v>
      </c>
      <c r="J846" s="40">
        <v>0.42698276980960936</v>
      </c>
      <c r="K846" s="40"/>
      <c r="L846" s="40"/>
      <c r="M846" s="40"/>
      <c r="N846" s="25"/>
      <c r="O846" s="40">
        <v>0.25816200155642455</v>
      </c>
      <c r="P846" s="25"/>
      <c r="Q846" s="25">
        <v>8.5283521547946322</v>
      </c>
      <c r="R846" s="25">
        <v>43.158109650115918</v>
      </c>
      <c r="S846" s="25"/>
      <c r="T846" s="39">
        <v>7.4482340508465777E-2</v>
      </c>
      <c r="U846" s="39"/>
      <c r="V846" s="25"/>
      <c r="W846" s="25"/>
      <c r="X846" s="25"/>
      <c r="Y846" s="25"/>
      <c r="Z846" s="25"/>
      <c r="AA846" s="25"/>
      <c r="AB846" s="25"/>
      <c r="AC846" s="39"/>
      <c r="AD846" s="39"/>
      <c r="AE846" s="39"/>
      <c r="AF846" s="39"/>
      <c r="AG846" s="39"/>
      <c r="AH846" s="39"/>
      <c r="AI846" s="38"/>
      <c r="AJ846" s="25"/>
      <c r="AK846" s="40"/>
      <c r="AL846" s="41"/>
      <c r="AM846" s="41"/>
      <c r="AN846" s="41"/>
      <c r="AO846" s="41"/>
      <c r="AP846" s="41"/>
      <c r="AQ846" s="41"/>
      <c r="AR846" s="41"/>
      <c r="AS846" s="41"/>
      <c r="AT846" s="41"/>
      <c r="AU846" s="41"/>
      <c r="AV846" s="41"/>
      <c r="AW846" s="41"/>
      <c r="AX846" s="41"/>
      <c r="AY846" s="41"/>
      <c r="AZ846" s="41"/>
      <c r="BA846" s="41"/>
      <c r="BB846" s="41"/>
      <c r="BC846" s="41"/>
      <c r="BD846" s="41"/>
      <c r="BE846" s="41"/>
      <c r="BF846" s="41"/>
      <c r="BG846" s="41"/>
      <c r="BH846" s="41"/>
      <c r="BI846" s="41"/>
      <c r="BJ846" s="41"/>
      <c r="BK846" s="41"/>
      <c r="BL846" s="41"/>
      <c r="BM846" s="41"/>
      <c r="BN846" s="41"/>
      <c r="BO846" s="41"/>
      <c r="BP846" s="41"/>
      <c r="BQ846" s="41"/>
      <c r="BR846" s="41"/>
      <c r="BS846" s="41"/>
      <c r="BT846" s="41"/>
      <c r="BU846" s="41"/>
      <c r="BV846" s="41"/>
      <c r="BW846" s="41"/>
      <c r="BX846" s="41"/>
      <c r="BY846" s="41"/>
      <c r="BZ846" s="41"/>
      <c r="CA846" s="41"/>
      <c r="CB846" s="41"/>
      <c r="CC846" s="41"/>
      <c r="CD846" s="41"/>
      <c r="CE846" s="41"/>
      <c r="CF846" s="41"/>
      <c r="CG846" s="41"/>
      <c r="CH846" s="41"/>
      <c r="CI846" s="41"/>
      <c r="CJ846" s="41"/>
      <c r="CK846" s="41"/>
      <c r="CL846" s="41"/>
      <c r="CM846" s="41"/>
      <c r="CN846" s="41"/>
      <c r="CO846" s="41"/>
      <c r="CP846" s="41"/>
      <c r="CQ846" s="41"/>
      <c r="CR846" s="41"/>
      <c r="CS846" s="41"/>
      <c r="CT846" s="41"/>
      <c r="CU846" s="41"/>
      <c r="CV846" s="41"/>
      <c r="CW846" s="41"/>
      <c r="CX846" s="41"/>
      <c r="CY846" s="41"/>
      <c r="CZ846" s="41"/>
      <c r="DA846" s="41"/>
      <c r="DB846" s="41"/>
      <c r="DC846" s="41"/>
      <c r="DD846" s="41"/>
      <c r="DE846" s="41"/>
      <c r="DF846" s="41"/>
      <c r="DG846" s="41"/>
      <c r="DH846" s="41"/>
      <c r="DI846" s="41"/>
      <c r="DJ846" s="41"/>
      <c r="DK846" s="41"/>
      <c r="DL846" s="41"/>
      <c r="DM846" s="41"/>
      <c r="DN846" s="41"/>
      <c r="DO846" s="41"/>
      <c r="DP846" s="41"/>
      <c r="DQ846" s="41"/>
      <c r="DR846" s="41"/>
      <c r="DS846" s="41"/>
      <c r="DT846" s="41"/>
      <c r="DU846" s="41"/>
      <c r="DV846" s="41"/>
      <c r="DW846" s="41"/>
      <c r="DX846" s="41"/>
      <c r="DY846" s="41"/>
      <c r="DZ846" s="41"/>
      <c r="EA846" s="41"/>
      <c r="EB846" s="41"/>
      <c r="EC846" s="41"/>
      <c r="ED846" s="41"/>
      <c r="EE846" s="41"/>
      <c r="EF846" s="41"/>
      <c r="EG846" s="41"/>
      <c r="EH846" s="41"/>
      <c r="EI846" s="41"/>
      <c r="EJ846" s="41"/>
      <c r="EK846" s="41"/>
      <c r="EL846" s="41"/>
      <c r="EM846" s="41"/>
      <c r="EN846" s="41"/>
      <c r="EO846" s="41"/>
      <c r="EP846" s="41"/>
      <c r="EQ846" s="41"/>
      <c r="ER846" s="41"/>
      <c r="ES846" s="41"/>
      <c r="ET846" s="41"/>
      <c r="EU846" s="41"/>
      <c r="EV846" s="41"/>
      <c r="EW846" s="41"/>
      <c r="EX846" s="41"/>
      <c r="EY846" s="41"/>
      <c r="EZ846" s="41"/>
      <c r="FA846" s="41"/>
      <c r="FB846" s="41"/>
      <c r="FC846" s="41"/>
      <c r="FD846" s="41"/>
      <c r="FE846" s="41"/>
      <c r="FF846" s="41"/>
      <c r="FG846" s="41"/>
      <c r="FH846" s="41"/>
      <c r="FI846" s="41"/>
      <c r="FJ846" s="41"/>
      <c r="FK846" s="41"/>
      <c r="FL846" s="41"/>
      <c r="FM846" s="41"/>
      <c r="FN846" s="41"/>
      <c r="FO846" s="41"/>
      <c r="FP846" s="41"/>
      <c r="FQ846" s="41"/>
      <c r="FR846" s="41"/>
      <c r="FS846" s="41"/>
      <c r="FT846" s="41"/>
      <c r="FU846" s="41"/>
      <c r="FV846" s="41"/>
      <c r="FW846" s="41"/>
      <c r="FX846" s="41"/>
      <c r="FY846" s="41"/>
      <c r="FZ846" s="41"/>
      <c r="GA846" s="41"/>
      <c r="GB846" s="41"/>
      <c r="GC846" s="41"/>
      <c r="GD846" s="41"/>
      <c r="GE846" s="41"/>
      <c r="GF846" s="41"/>
      <c r="GG846" s="41"/>
      <c r="GH846" s="41"/>
      <c r="GI846" s="41"/>
      <c r="GJ846" s="41"/>
      <c r="GK846" s="41"/>
      <c r="GL846" s="41"/>
      <c r="GM846" s="41"/>
      <c r="GN846" s="41"/>
      <c r="GO846" s="41"/>
      <c r="GP846" s="41"/>
      <c r="GQ846" s="41"/>
      <c r="GR846" s="41"/>
      <c r="GS846" s="41"/>
      <c r="GT846" s="41"/>
      <c r="GU846" s="41"/>
      <c r="GV846" s="41"/>
      <c r="GW846" s="41"/>
      <c r="GX846" s="41"/>
      <c r="GY846" s="41"/>
      <c r="GZ846" s="41"/>
      <c r="HA846" s="41"/>
      <c r="HB846" s="41"/>
      <c r="HC846" s="41"/>
      <c r="HD846" s="41"/>
      <c r="HE846" s="41"/>
      <c r="HF846" s="41"/>
      <c r="HG846" s="41"/>
      <c r="HH846" s="41"/>
      <c r="HI846" s="41"/>
      <c r="HJ846" s="41"/>
      <c r="HK846" s="41"/>
      <c r="HL846" s="41"/>
      <c r="HM846" s="41"/>
      <c r="HN846" s="41"/>
      <c r="HO846" s="41"/>
      <c r="HP846" s="41"/>
      <c r="HQ846" s="41"/>
      <c r="HR846" s="41"/>
      <c r="HS846" s="41"/>
      <c r="HT846" s="41"/>
      <c r="HU846" s="41"/>
      <c r="HV846" s="41"/>
      <c r="HW846" s="41"/>
      <c r="HX846" s="41"/>
      <c r="HY846" s="41"/>
      <c r="HZ846" s="41"/>
      <c r="IA846" s="41"/>
      <c r="IB846" s="41"/>
      <c r="IC846" s="41"/>
      <c r="ID846" s="41"/>
      <c r="IE846" s="41"/>
      <c r="IF846" s="41"/>
      <c r="IG846" s="41"/>
      <c r="IH846" s="41"/>
      <c r="II846" s="41"/>
      <c r="IJ846" s="41"/>
      <c r="IK846" s="41"/>
      <c r="IL846" s="41"/>
      <c r="IM846" s="41"/>
      <c r="IN846" s="41"/>
      <c r="IO846" s="41"/>
      <c r="IP846" s="41"/>
      <c r="IQ846" s="41"/>
      <c r="IR846" s="41"/>
      <c r="IS846" s="41"/>
      <c r="IT846" s="41"/>
      <c r="IU846" s="41"/>
      <c r="IV846" s="41"/>
    </row>
    <row r="847" spans="1:256" s="24" customFormat="1" ht="8.25">
      <c r="A847" s="177" t="s">
        <v>113</v>
      </c>
      <c r="B847" s="191"/>
      <c r="C847" s="191"/>
      <c r="D847" s="192"/>
      <c r="E847" s="169"/>
      <c r="F847" s="25"/>
      <c r="G847" s="25"/>
      <c r="H847" s="25">
        <v>7</v>
      </c>
      <c r="I847" s="25">
        <v>7</v>
      </c>
      <c r="J847" s="25">
        <v>7</v>
      </c>
      <c r="K847" s="25"/>
      <c r="L847" s="25">
        <v>1</v>
      </c>
      <c r="M847" s="25">
        <v>1</v>
      </c>
      <c r="N847" s="25">
        <v>1</v>
      </c>
      <c r="O847" s="25">
        <v>7</v>
      </c>
      <c r="P847" s="25">
        <v>1</v>
      </c>
      <c r="Q847" s="25">
        <v>7</v>
      </c>
      <c r="R847" s="25">
        <v>7</v>
      </c>
      <c r="S847" s="25">
        <v>1</v>
      </c>
      <c r="T847" s="25">
        <v>7</v>
      </c>
      <c r="U847" s="25">
        <v>1</v>
      </c>
      <c r="V847" s="25"/>
      <c r="W847" s="25">
        <v>1</v>
      </c>
      <c r="X847" s="25">
        <v>1</v>
      </c>
      <c r="Y847" s="25"/>
      <c r="Z847" s="25"/>
      <c r="AA847" s="25"/>
      <c r="AB847" s="25">
        <v>1</v>
      </c>
      <c r="AC847" s="25"/>
      <c r="AD847" s="25">
        <v>1</v>
      </c>
      <c r="AE847" s="25">
        <v>1</v>
      </c>
      <c r="AF847" s="25"/>
      <c r="AG847" s="25">
        <v>1</v>
      </c>
      <c r="AH847" s="25">
        <v>1</v>
      </c>
      <c r="AI847" s="25">
        <v>1</v>
      </c>
      <c r="AJ847" s="25">
        <v>1</v>
      </c>
      <c r="AK847" s="25">
        <v>1</v>
      </c>
      <c r="AL847" s="33"/>
      <c r="AM847" s="33"/>
      <c r="AN847" s="33"/>
      <c r="AO847" s="33"/>
      <c r="AP847" s="33"/>
      <c r="AQ847" s="33"/>
      <c r="AR847" s="33"/>
      <c r="AS847" s="33"/>
      <c r="AT847" s="33"/>
      <c r="AU847" s="33"/>
      <c r="AV847" s="33"/>
      <c r="AW847" s="33"/>
      <c r="AX847" s="33"/>
      <c r="AY847" s="33"/>
      <c r="AZ847" s="33"/>
      <c r="BA847" s="33"/>
      <c r="BB847" s="33"/>
      <c r="BC847" s="33"/>
      <c r="BD847" s="33"/>
      <c r="BE847" s="33"/>
      <c r="BF847" s="33"/>
      <c r="BG847" s="33"/>
      <c r="BH847" s="33"/>
      <c r="BI847" s="33"/>
      <c r="BJ847" s="33"/>
      <c r="BK847" s="33"/>
      <c r="BL847" s="33"/>
      <c r="BM847" s="33"/>
      <c r="BN847" s="33"/>
      <c r="BO847" s="33"/>
      <c r="BP847" s="33"/>
      <c r="BQ847" s="33"/>
      <c r="BR847" s="33"/>
      <c r="BS847" s="33"/>
      <c r="BT847" s="33"/>
      <c r="BU847" s="33"/>
      <c r="BV847" s="33"/>
      <c r="BW847" s="33"/>
      <c r="BX847" s="33"/>
      <c r="BY847" s="33"/>
      <c r="BZ847" s="33"/>
      <c r="CA847" s="33"/>
      <c r="CB847" s="33"/>
      <c r="CC847" s="33"/>
      <c r="CD847" s="33"/>
      <c r="CE847" s="33"/>
      <c r="CF847" s="33"/>
      <c r="CG847" s="33"/>
      <c r="CH847" s="33"/>
      <c r="CI847" s="33"/>
      <c r="CJ847" s="33"/>
      <c r="CK847" s="33"/>
      <c r="CL847" s="33"/>
      <c r="CM847" s="33"/>
      <c r="CN847" s="33"/>
      <c r="CO847" s="33"/>
      <c r="CP847" s="33"/>
      <c r="CQ847" s="33"/>
      <c r="CR847" s="33"/>
      <c r="CS847" s="33"/>
      <c r="CT847" s="33"/>
      <c r="CU847" s="33"/>
      <c r="CV847" s="33"/>
      <c r="CW847" s="33"/>
      <c r="CX847" s="33"/>
      <c r="CY847" s="33"/>
      <c r="CZ847" s="33"/>
      <c r="DA847" s="33"/>
      <c r="DB847" s="33"/>
      <c r="DC847" s="33"/>
      <c r="DD847" s="33"/>
      <c r="DE847" s="33"/>
      <c r="DF847" s="33"/>
      <c r="DG847" s="33"/>
      <c r="DH847" s="33"/>
      <c r="DI847" s="33"/>
      <c r="DJ847" s="33"/>
      <c r="DK847" s="33"/>
      <c r="DL847" s="33"/>
      <c r="DM847" s="33"/>
      <c r="DN847" s="33"/>
      <c r="DO847" s="33"/>
      <c r="DP847" s="33"/>
      <c r="DQ847" s="33"/>
      <c r="DR847" s="33"/>
      <c r="DS847" s="33"/>
      <c r="DT847" s="33"/>
      <c r="DU847" s="33"/>
      <c r="DV847" s="33"/>
      <c r="DW847" s="33"/>
      <c r="DX847" s="33"/>
      <c r="DY847" s="33"/>
      <c r="DZ847" s="33"/>
      <c r="EA847" s="33"/>
      <c r="EB847" s="33"/>
      <c r="EC847" s="33"/>
      <c r="ED847" s="33"/>
      <c r="EE847" s="33"/>
      <c r="EF847" s="33"/>
      <c r="EG847" s="33"/>
      <c r="EH847" s="33"/>
      <c r="EI847" s="33"/>
      <c r="EJ847" s="33"/>
      <c r="EK847" s="33"/>
      <c r="EL847" s="33"/>
      <c r="EM847" s="33"/>
      <c r="EN847" s="33"/>
      <c r="EO847" s="33"/>
      <c r="EP847" s="33"/>
      <c r="EQ847" s="33"/>
      <c r="ER847" s="33"/>
      <c r="ES847" s="33"/>
      <c r="ET847" s="33"/>
      <c r="EU847" s="33"/>
      <c r="EV847" s="33"/>
      <c r="EW847" s="33"/>
      <c r="EX847" s="33"/>
      <c r="EY847" s="33"/>
      <c r="EZ847" s="33"/>
      <c r="FA847" s="33"/>
      <c r="FB847" s="33"/>
      <c r="FC847" s="33"/>
      <c r="FD847" s="33"/>
      <c r="FE847" s="33"/>
      <c r="FF847" s="33"/>
      <c r="FG847" s="33"/>
      <c r="FH847" s="33"/>
      <c r="FI847" s="33"/>
      <c r="FJ847" s="33"/>
      <c r="FK847" s="33"/>
      <c r="FL847" s="33"/>
      <c r="FM847" s="33"/>
      <c r="FN847" s="33"/>
      <c r="FO847" s="33"/>
      <c r="FP847" s="33"/>
      <c r="FQ847" s="33"/>
      <c r="FR847" s="33"/>
      <c r="FS847" s="33"/>
      <c r="FT847" s="33"/>
      <c r="FU847" s="33"/>
      <c r="FV847" s="33"/>
      <c r="FW847" s="33"/>
      <c r="FX847" s="33"/>
      <c r="FY847" s="33"/>
      <c r="FZ847" s="33"/>
      <c r="GA847" s="33"/>
      <c r="GB847" s="33"/>
      <c r="GC847" s="33"/>
      <c r="GD847" s="33"/>
      <c r="GE847" s="33"/>
      <c r="GF847" s="33"/>
      <c r="GG847" s="33"/>
      <c r="GH847" s="33"/>
      <c r="GI847" s="33"/>
      <c r="GJ847" s="33"/>
      <c r="GK847" s="33"/>
      <c r="GL847" s="33"/>
      <c r="GM847" s="33"/>
      <c r="GN847" s="33"/>
      <c r="GO847" s="33"/>
      <c r="GP847" s="33"/>
      <c r="GQ847" s="33"/>
      <c r="GR847" s="33"/>
      <c r="GS847" s="33"/>
      <c r="GT847" s="33"/>
      <c r="GU847" s="33"/>
      <c r="GV847" s="33"/>
      <c r="GW847" s="33"/>
      <c r="GX847" s="33"/>
      <c r="GY847" s="33"/>
      <c r="GZ847" s="33"/>
      <c r="HA847" s="33"/>
      <c r="HB847" s="33"/>
      <c r="HC847" s="33"/>
      <c r="HD847" s="33"/>
      <c r="HE847" s="33"/>
      <c r="HF847" s="33"/>
      <c r="HG847" s="33"/>
      <c r="HH847" s="33"/>
      <c r="HI847" s="33"/>
      <c r="HJ847" s="33"/>
      <c r="HK847" s="33"/>
      <c r="HL847" s="33"/>
      <c r="HM847" s="33"/>
      <c r="HN847" s="33"/>
      <c r="HO847" s="33"/>
      <c r="HP847" s="33"/>
      <c r="HQ847" s="33"/>
      <c r="HR847" s="33"/>
      <c r="HS847" s="33"/>
      <c r="HT847" s="33"/>
      <c r="HU847" s="33"/>
      <c r="HV847" s="33"/>
      <c r="HW847" s="33"/>
      <c r="HX847" s="33"/>
      <c r="HY847" s="33"/>
      <c r="HZ847" s="33"/>
      <c r="IA847" s="33"/>
      <c r="IB847" s="33"/>
      <c r="IC847" s="33"/>
      <c r="ID847" s="33"/>
      <c r="IE847" s="33"/>
      <c r="IF847" s="33"/>
      <c r="IG847" s="33"/>
      <c r="IH847" s="33"/>
      <c r="II847" s="33"/>
      <c r="IJ847" s="33"/>
      <c r="IK847" s="33"/>
      <c r="IL847" s="33"/>
      <c r="IM847" s="33"/>
      <c r="IN847" s="33"/>
      <c r="IO847" s="33"/>
      <c r="IP847" s="33"/>
      <c r="IQ847" s="33"/>
      <c r="IR847" s="33"/>
      <c r="IS847" s="33"/>
      <c r="IT847" s="33"/>
      <c r="IU847" s="33"/>
      <c r="IV847" s="33"/>
    </row>
    <row r="848" spans="1:256" s="70" customFormat="1" ht="56.25">
      <c r="A848" s="178" t="s">
        <v>1382</v>
      </c>
      <c r="B848" s="163" t="s">
        <v>2056</v>
      </c>
      <c r="C848" s="174" t="s">
        <v>1383</v>
      </c>
      <c r="D848" s="179" t="s">
        <v>1380</v>
      </c>
      <c r="E848" s="174" t="s">
        <v>1384</v>
      </c>
      <c r="F848" s="74">
        <v>0.79</v>
      </c>
      <c r="G848" s="73" t="s">
        <v>2055</v>
      </c>
      <c r="H848" s="75">
        <v>77.573333333333338</v>
      </c>
      <c r="I848" s="75">
        <v>15.56</v>
      </c>
      <c r="J848" s="75">
        <v>4.58</v>
      </c>
      <c r="K848" s="71">
        <v>0</v>
      </c>
      <c r="L848" s="71">
        <v>0</v>
      </c>
      <c r="M848" s="75">
        <v>1.125</v>
      </c>
      <c r="N848" s="73">
        <v>26.77</v>
      </c>
      <c r="O848" s="75">
        <v>0.75750000000000006</v>
      </c>
      <c r="P848" s="73">
        <v>24.75</v>
      </c>
      <c r="Q848" s="73">
        <v>180</v>
      </c>
      <c r="R848" s="73">
        <v>344.47</v>
      </c>
      <c r="S848" s="73">
        <v>71.2</v>
      </c>
      <c r="T848" s="74">
        <v>0.53149999999999997</v>
      </c>
      <c r="U848" s="74">
        <v>6.4000000000000001E-2</v>
      </c>
      <c r="V848" s="73">
        <v>15.333333333333332</v>
      </c>
      <c r="W848" s="73">
        <v>10</v>
      </c>
      <c r="X848" s="73" t="s">
        <v>2054</v>
      </c>
      <c r="Y848" s="73"/>
      <c r="Z848" s="73">
        <v>64</v>
      </c>
      <c r="AA848" s="73"/>
      <c r="AB848" s="74"/>
      <c r="AC848" s="74"/>
      <c r="AD848" s="74">
        <v>0.03</v>
      </c>
      <c r="AE848" s="74">
        <v>0.06</v>
      </c>
      <c r="AF848" s="75" t="s">
        <v>1296</v>
      </c>
      <c r="AG848" s="75">
        <v>1.7</v>
      </c>
      <c r="AH848" s="75"/>
      <c r="AI848" s="72">
        <v>0.25076008544153883</v>
      </c>
      <c r="AJ848" s="73"/>
      <c r="AK848" s="71" t="s">
        <v>120</v>
      </c>
    </row>
    <row r="849" spans="1:256" s="79" customFormat="1" ht="8.25">
      <c r="A849" s="197" t="s">
        <v>112</v>
      </c>
      <c r="B849" s="193"/>
      <c r="C849" s="193"/>
      <c r="D849" s="194"/>
      <c r="E849" s="193"/>
      <c r="F849" s="78"/>
      <c r="G849" s="77"/>
      <c r="H849" s="82">
        <v>3.7176515884807309</v>
      </c>
      <c r="I849" s="82">
        <v>0.78714674616617741</v>
      </c>
      <c r="J849" s="82" t="s">
        <v>2053</v>
      </c>
      <c r="K849" s="80"/>
      <c r="L849" s="80"/>
      <c r="M849" s="82" t="s">
        <v>1942</v>
      </c>
      <c r="N849" s="77" t="s">
        <v>2052</v>
      </c>
      <c r="O849" s="82">
        <v>6.7515430335097035E-2</v>
      </c>
      <c r="P849" s="77"/>
      <c r="Q849" s="77"/>
      <c r="R849" s="77" t="s">
        <v>2051</v>
      </c>
      <c r="S849" s="77"/>
      <c r="T849" s="78" t="s">
        <v>2050</v>
      </c>
      <c r="U849" s="78"/>
      <c r="V849" s="77"/>
      <c r="W849" s="77"/>
      <c r="X849" s="77"/>
      <c r="Y849" s="77"/>
      <c r="Z849" s="77"/>
      <c r="AA849" s="77"/>
      <c r="AB849" s="78"/>
      <c r="AC849" s="78"/>
      <c r="AD849" s="78"/>
      <c r="AE849" s="78"/>
      <c r="AF849" s="82"/>
      <c r="AG849" s="82"/>
      <c r="AH849" s="82"/>
      <c r="AI849" s="81"/>
      <c r="AJ849" s="77"/>
      <c r="AK849" s="80"/>
    </row>
    <row r="850" spans="1:256" s="76" customFormat="1" ht="8.25">
      <c r="A850" s="198" t="s">
        <v>113</v>
      </c>
      <c r="B850" s="195"/>
      <c r="C850" s="195"/>
      <c r="D850" s="196"/>
      <c r="E850" s="195"/>
      <c r="F850" s="78"/>
      <c r="G850" s="77"/>
      <c r="H850" s="77">
        <v>3</v>
      </c>
      <c r="I850" s="77">
        <v>3</v>
      </c>
      <c r="J850" s="77">
        <v>2</v>
      </c>
      <c r="K850" s="77"/>
      <c r="L850" s="77">
        <v>1</v>
      </c>
      <c r="M850" s="77">
        <v>2</v>
      </c>
      <c r="N850" s="77">
        <v>2</v>
      </c>
      <c r="O850" s="77">
        <v>4</v>
      </c>
      <c r="P850" s="77">
        <v>1</v>
      </c>
      <c r="Q850" s="77">
        <v>1</v>
      </c>
      <c r="R850" s="77">
        <v>2</v>
      </c>
      <c r="S850" s="77">
        <v>1</v>
      </c>
      <c r="T850" s="77">
        <v>2</v>
      </c>
      <c r="U850" s="77">
        <v>1</v>
      </c>
      <c r="V850" s="77"/>
      <c r="W850" s="77">
        <v>1</v>
      </c>
      <c r="X850" s="77">
        <v>1</v>
      </c>
      <c r="Y850" s="77"/>
      <c r="Z850" s="77">
        <v>1</v>
      </c>
      <c r="AA850" s="77"/>
      <c r="AB850" s="77"/>
      <c r="AC850" s="77"/>
      <c r="AD850" s="77">
        <v>1</v>
      </c>
      <c r="AE850" s="77">
        <v>1</v>
      </c>
      <c r="AF850" s="77">
        <v>1</v>
      </c>
      <c r="AG850" s="77">
        <v>1</v>
      </c>
      <c r="AH850" s="77"/>
      <c r="AI850" s="77">
        <v>1</v>
      </c>
      <c r="AJ850" s="77"/>
      <c r="AK850" s="77">
        <v>1</v>
      </c>
    </row>
    <row r="851" spans="1:256" s="48" customFormat="1">
      <c r="A851" s="222" t="s">
        <v>2049</v>
      </c>
      <c r="B851" s="223"/>
      <c r="C851" s="224"/>
      <c r="D851" s="225"/>
      <c r="E851" s="182"/>
      <c r="F851" s="51"/>
      <c r="G851" s="49"/>
      <c r="H851" s="49"/>
      <c r="I851" s="49"/>
      <c r="J851" s="49"/>
      <c r="K851" s="49"/>
      <c r="L851" s="49"/>
      <c r="M851" s="49"/>
      <c r="N851" s="49"/>
      <c r="O851" s="49"/>
      <c r="P851" s="49"/>
      <c r="Q851" s="49"/>
      <c r="R851" s="49"/>
      <c r="S851" s="49"/>
      <c r="T851" s="49"/>
      <c r="U851" s="49"/>
      <c r="V851" s="49"/>
      <c r="W851" s="49"/>
      <c r="X851" s="49"/>
      <c r="Y851" s="49"/>
      <c r="Z851" s="49"/>
      <c r="AA851" s="49"/>
      <c r="AB851" s="49"/>
      <c r="AC851" s="49"/>
      <c r="AD851" s="49"/>
      <c r="AE851" s="49"/>
      <c r="AF851" s="49"/>
      <c r="AG851" s="49"/>
      <c r="AH851" s="49"/>
      <c r="AI851" s="49"/>
      <c r="AJ851" s="49"/>
      <c r="AK851" s="49"/>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6"/>
      <c r="DG851" s="6"/>
      <c r="DH851" s="6"/>
      <c r="DI851" s="6"/>
      <c r="DJ851" s="6"/>
      <c r="DK851" s="6"/>
      <c r="DL851" s="6"/>
      <c r="DM851" s="6"/>
      <c r="DN851" s="6"/>
      <c r="DO851" s="6"/>
      <c r="DP851" s="6"/>
      <c r="DQ851" s="6"/>
      <c r="DR851" s="6"/>
      <c r="DS851" s="6"/>
      <c r="DT851" s="6"/>
      <c r="DU851" s="6"/>
      <c r="DV851" s="6"/>
      <c r="DW851" s="6"/>
      <c r="DX851" s="6"/>
      <c r="DY851" s="6"/>
      <c r="DZ851" s="6"/>
      <c r="EA851" s="6"/>
      <c r="EB851" s="6"/>
      <c r="EC851" s="6"/>
      <c r="ED851" s="6"/>
      <c r="EE851" s="6"/>
      <c r="EF851" s="6"/>
      <c r="EG851" s="6"/>
      <c r="EH851" s="6"/>
      <c r="EI851" s="6"/>
      <c r="EJ851" s="6"/>
      <c r="EK851" s="6"/>
      <c r="EL851" s="6"/>
      <c r="EM851" s="6"/>
      <c r="EN851" s="6"/>
      <c r="EO851" s="6"/>
      <c r="EP851" s="6"/>
      <c r="EQ851" s="6"/>
      <c r="ER851" s="6"/>
      <c r="ES851" s="6"/>
      <c r="ET851" s="6"/>
      <c r="EU851" s="6"/>
      <c r="EV851" s="6"/>
      <c r="EW851" s="6"/>
      <c r="EX851" s="6"/>
      <c r="EY851" s="6"/>
      <c r="EZ851" s="6"/>
      <c r="FA851" s="6"/>
      <c r="FB851" s="6"/>
      <c r="FC851" s="6"/>
      <c r="FD851" s="6"/>
      <c r="FE851" s="6"/>
      <c r="FF851" s="6"/>
      <c r="FG851" s="6"/>
      <c r="FH851" s="6"/>
      <c r="FI851" s="6"/>
      <c r="FJ851" s="6"/>
      <c r="FK851" s="6"/>
      <c r="FL851" s="6"/>
      <c r="FM851" s="6"/>
      <c r="FN851" s="6"/>
      <c r="FO851" s="6"/>
      <c r="FP851" s="6"/>
      <c r="FQ851" s="6"/>
      <c r="FR851" s="6"/>
      <c r="FS851" s="6"/>
      <c r="FT851" s="6"/>
      <c r="FU851" s="6"/>
      <c r="FV851" s="6"/>
      <c r="FW851" s="6"/>
      <c r="FX851" s="6"/>
      <c r="FY851" s="6"/>
      <c r="FZ851" s="6"/>
      <c r="GA851" s="6"/>
      <c r="GB851" s="6"/>
      <c r="GC851" s="6"/>
      <c r="GD851" s="6"/>
      <c r="GE851" s="6"/>
      <c r="GF851" s="6"/>
      <c r="GG851" s="6"/>
      <c r="GH851" s="6"/>
      <c r="GI851" s="6"/>
      <c r="GJ851" s="6"/>
      <c r="GK851" s="6"/>
      <c r="GL851" s="6"/>
      <c r="GM851" s="6"/>
      <c r="GN851" s="6"/>
      <c r="GO851" s="6"/>
      <c r="GP851" s="6"/>
      <c r="GQ851" s="6"/>
      <c r="GR851" s="6"/>
      <c r="GS851" s="6"/>
      <c r="GT851" s="6"/>
      <c r="GU851" s="6"/>
      <c r="GV851" s="6"/>
      <c r="GW851" s="6"/>
      <c r="GX851" s="6"/>
      <c r="GY851" s="6"/>
      <c r="GZ851" s="6"/>
      <c r="HA851" s="6"/>
      <c r="HB851" s="6"/>
      <c r="HC851" s="6"/>
      <c r="HD851" s="6"/>
      <c r="HE851" s="6"/>
      <c r="HF851" s="6"/>
      <c r="HG851" s="6"/>
      <c r="HH851" s="6"/>
      <c r="HI851" s="6"/>
      <c r="HJ851" s="6"/>
      <c r="HK851" s="6"/>
      <c r="HL851" s="6"/>
      <c r="HM851" s="6"/>
      <c r="HN851" s="6"/>
      <c r="HO851" s="6"/>
      <c r="HP851" s="6"/>
      <c r="HQ851" s="6"/>
      <c r="HR851" s="6"/>
      <c r="HS851" s="6"/>
      <c r="HT851" s="6"/>
      <c r="HU851" s="6"/>
      <c r="HV851" s="6"/>
      <c r="HW851" s="6"/>
      <c r="HX851" s="6"/>
      <c r="HY851" s="6"/>
      <c r="HZ851" s="6"/>
      <c r="IA851" s="6"/>
      <c r="IB851" s="6"/>
      <c r="IC851" s="6"/>
      <c r="ID851" s="6"/>
      <c r="IE851" s="6"/>
      <c r="IF851" s="6"/>
      <c r="IG851" s="6"/>
      <c r="IH851" s="6"/>
      <c r="II851" s="6"/>
      <c r="IJ851" s="6"/>
      <c r="IK851" s="6"/>
      <c r="IL851" s="6"/>
      <c r="IM851" s="6"/>
      <c r="IN851" s="6"/>
      <c r="IO851" s="6"/>
      <c r="IP851" s="6"/>
      <c r="IQ851" s="6"/>
      <c r="IR851" s="6"/>
      <c r="IS851" s="6"/>
      <c r="IT851" s="6"/>
      <c r="IU851" s="6"/>
      <c r="IV851" s="6"/>
    </row>
    <row r="852" spans="1:256" s="15" customFormat="1" ht="22.5">
      <c r="A852" s="178" t="s">
        <v>1653</v>
      </c>
      <c r="B852" s="232" t="s">
        <v>1654</v>
      </c>
      <c r="C852" s="174" t="s">
        <v>3051</v>
      </c>
      <c r="D852" s="234"/>
      <c r="E852" s="187" t="s">
        <v>224</v>
      </c>
      <c r="F852" s="8">
        <v>1</v>
      </c>
      <c r="G852" s="10" t="s">
        <v>1655</v>
      </c>
      <c r="H852" s="11">
        <v>60.406140629755221</v>
      </c>
      <c r="I852" s="11">
        <v>12.687957860527804</v>
      </c>
      <c r="J852" s="11">
        <v>16.930428704186777</v>
      </c>
      <c r="K852" s="11">
        <v>6.5534392104159807</v>
      </c>
      <c r="L852" s="11">
        <v>1.773156372384765</v>
      </c>
      <c r="M852" s="11">
        <v>1.6591485152819441</v>
      </c>
      <c r="N852" s="10">
        <v>25.150738554845443</v>
      </c>
      <c r="O852" s="11">
        <v>2.0262946740357437</v>
      </c>
      <c r="P852" s="10">
        <v>24.871780425865929</v>
      </c>
      <c r="Q852" s="10">
        <v>87.565689148119233</v>
      </c>
      <c r="R852" s="10">
        <v>219.69894447773615</v>
      </c>
      <c r="S852" s="10">
        <v>344.91979288906134</v>
      </c>
      <c r="T852" s="8">
        <v>3.0181443866489421</v>
      </c>
      <c r="U852" s="8">
        <v>0.21471820574205741</v>
      </c>
      <c r="V852" s="10">
        <v>12.235255863268149</v>
      </c>
      <c r="W852" s="10">
        <v>6.694681752967262</v>
      </c>
      <c r="X852" s="10" t="s">
        <v>1060</v>
      </c>
      <c r="Y852" s="10"/>
      <c r="Z852" s="10">
        <v>66.391513035623163</v>
      </c>
      <c r="AA852" s="10"/>
      <c r="AB852" s="11">
        <v>0.26778727011869052</v>
      </c>
      <c r="AC852" s="8" t="s">
        <v>1333</v>
      </c>
      <c r="AD852" s="8">
        <v>4.014057812703796E-2</v>
      </c>
      <c r="AE852" s="8">
        <v>1.000294960001739</v>
      </c>
      <c r="AF852" s="10" t="s">
        <v>2094</v>
      </c>
      <c r="AG852" s="11">
        <v>1.828755238753764</v>
      </c>
      <c r="AH852" s="10"/>
      <c r="AI852" s="13">
        <v>0.10914071670796922</v>
      </c>
      <c r="AJ852" s="10">
        <v>10.008263652138154</v>
      </c>
      <c r="AK852" s="11">
        <v>2.2473675818442675</v>
      </c>
    </row>
    <row r="853" spans="1:256" s="18" customFormat="1" ht="33.75">
      <c r="A853" s="175" t="s">
        <v>1627</v>
      </c>
      <c r="B853" s="188" t="s">
        <v>1626</v>
      </c>
      <c r="C853" s="173" t="s">
        <v>2048</v>
      </c>
      <c r="D853" s="186" t="s">
        <v>1630</v>
      </c>
      <c r="E853" s="167" t="s">
        <v>1628</v>
      </c>
      <c r="F853" s="30">
        <v>1</v>
      </c>
      <c r="G853" s="28" t="s">
        <v>3341</v>
      </c>
      <c r="H853" s="29">
        <v>70.81</v>
      </c>
      <c r="I853" s="29">
        <v>20.36</v>
      </c>
      <c r="J853" s="29">
        <v>3.63</v>
      </c>
      <c r="K853" s="29">
        <v>3.8900000000000006</v>
      </c>
      <c r="L853" s="28">
        <v>0</v>
      </c>
      <c r="M853" s="29">
        <v>1.31</v>
      </c>
      <c r="N853" s="28">
        <v>4.0449999999999999</v>
      </c>
      <c r="O853" s="29">
        <v>3.5</v>
      </c>
      <c r="P853" s="28">
        <v>18</v>
      </c>
      <c r="Q853" s="28">
        <v>387</v>
      </c>
      <c r="R853" s="28">
        <v>313</v>
      </c>
      <c r="S853" s="28">
        <v>69</v>
      </c>
      <c r="T853" s="30">
        <v>3.7050000000000001</v>
      </c>
      <c r="U853" s="30">
        <v>1.5</v>
      </c>
      <c r="V853" s="28">
        <v>4968.333333333333</v>
      </c>
      <c r="W853" s="28">
        <v>4948</v>
      </c>
      <c r="X853" s="28">
        <v>244</v>
      </c>
      <c r="Y853" s="28">
        <v>11</v>
      </c>
      <c r="Z853" s="28">
        <v>232</v>
      </c>
      <c r="AA853" s="28">
        <v>13</v>
      </c>
      <c r="AB853" s="29">
        <v>1.2</v>
      </c>
      <c r="AC853" s="30" t="s">
        <v>97</v>
      </c>
      <c r="AD853" s="30">
        <v>0.189</v>
      </c>
      <c r="AE853" s="30">
        <v>2.7549999999999999</v>
      </c>
      <c r="AF853" s="30" t="s">
        <v>1366</v>
      </c>
      <c r="AG853" s="29">
        <v>13.175000000000001</v>
      </c>
      <c r="AH853" s="27"/>
      <c r="AI853" s="54">
        <v>1.083</v>
      </c>
      <c r="AJ853" s="28">
        <v>290</v>
      </c>
      <c r="AK853" s="29">
        <v>1.3</v>
      </c>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6"/>
      <c r="DG853" s="6"/>
      <c r="DH853" s="6"/>
      <c r="DI853" s="6"/>
      <c r="DJ853" s="6"/>
      <c r="DK853" s="6"/>
      <c r="DL853" s="6"/>
      <c r="DM853" s="6"/>
      <c r="DN853" s="6"/>
      <c r="DO853" s="6"/>
      <c r="DP853" s="6"/>
      <c r="DQ853" s="6"/>
      <c r="DR853" s="6"/>
      <c r="DS853" s="6"/>
      <c r="DT853" s="6"/>
      <c r="DU853" s="6"/>
      <c r="DV853" s="6"/>
      <c r="DW853" s="6"/>
      <c r="DX853" s="6"/>
      <c r="DY853" s="6"/>
      <c r="DZ853" s="6"/>
      <c r="EA853" s="6"/>
      <c r="EB853" s="6"/>
      <c r="EC853" s="6"/>
      <c r="ED853" s="6"/>
      <c r="EE853" s="6"/>
      <c r="EF853" s="6"/>
      <c r="EG853" s="6"/>
      <c r="EH853" s="6"/>
      <c r="EI853" s="6"/>
      <c r="EJ853" s="6"/>
      <c r="EK853" s="6"/>
      <c r="EL853" s="6"/>
      <c r="EM853" s="6"/>
      <c r="EN853" s="6"/>
      <c r="EO853" s="6"/>
      <c r="EP853" s="6"/>
      <c r="EQ853" s="6"/>
      <c r="ER853" s="6"/>
      <c r="ES853" s="6"/>
      <c r="ET853" s="6"/>
      <c r="EU853" s="6"/>
      <c r="EV853" s="6"/>
      <c r="EW853" s="6"/>
      <c r="EX853" s="6"/>
      <c r="EY853" s="6"/>
      <c r="EZ853" s="6"/>
      <c r="FA853" s="6"/>
      <c r="FB853" s="6"/>
      <c r="FC853" s="6"/>
      <c r="FD853" s="6"/>
      <c r="FE853" s="6"/>
      <c r="FF853" s="6"/>
      <c r="FG853" s="6"/>
      <c r="FH853" s="6"/>
      <c r="FI853" s="6"/>
      <c r="FJ853" s="6"/>
      <c r="FK853" s="6"/>
      <c r="FL853" s="6"/>
      <c r="FM853" s="6"/>
      <c r="FN853" s="6"/>
      <c r="FO853" s="6"/>
      <c r="FP853" s="6"/>
      <c r="FQ853" s="6"/>
      <c r="FR853" s="6"/>
      <c r="FS853" s="6"/>
      <c r="FT853" s="6"/>
      <c r="FU853" s="6"/>
      <c r="FV853" s="6"/>
      <c r="FW853" s="6"/>
      <c r="FX853" s="6"/>
      <c r="FY853" s="6"/>
      <c r="FZ853" s="6"/>
      <c r="GA853" s="6"/>
      <c r="GB853" s="6"/>
      <c r="GC853" s="6"/>
      <c r="GD853" s="6"/>
      <c r="GE853" s="6"/>
      <c r="GF853" s="6"/>
      <c r="GG853" s="6"/>
      <c r="GH853" s="6"/>
      <c r="GI853" s="6"/>
      <c r="GJ853" s="6"/>
      <c r="GK853" s="6"/>
      <c r="GL853" s="6"/>
      <c r="GM853" s="6"/>
      <c r="GN853" s="6"/>
      <c r="GO853" s="6"/>
      <c r="GP853" s="6"/>
      <c r="GQ853" s="6"/>
      <c r="GR853" s="6"/>
      <c r="GS853" s="6"/>
      <c r="GT853" s="6"/>
      <c r="GU853" s="6"/>
      <c r="GV853" s="6"/>
      <c r="GW853" s="6"/>
      <c r="GX853" s="6"/>
      <c r="GY853" s="6"/>
      <c r="GZ853" s="6"/>
      <c r="HA853" s="6"/>
      <c r="HB853" s="6"/>
      <c r="HC853" s="6"/>
      <c r="HD853" s="6"/>
      <c r="HE853" s="6"/>
      <c r="HF853" s="6"/>
      <c r="HG853" s="6"/>
      <c r="HH853" s="6"/>
      <c r="HI853" s="6"/>
      <c r="HJ853" s="6"/>
      <c r="HK853" s="6"/>
      <c r="HL853" s="6"/>
      <c r="HM853" s="6"/>
      <c r="HN853" s="6"/>
      <c r="HO853" s="6"/>
      <c r="HP853" s="6"/>
      <c r="HQ853" s="6"/>
      <c r="HR853" s="6"/>
      <c r="HS853" s="6"/>
      <c r="HT853" s="6"/>
      <c r="HU853" s="6"/>
      <c r="HV853" s="6"/>
      <c r="HW853" s="6"/>
      <c r="HX853" s="6"/>
      <c r="HY853" s="6"/>
      <c r="HZ853" s="6"/>
      <c r="IA853" s="6"/>
      <c r="IB853" s="6"/>
      <c r="IC853" s="6"/>
      <c r="ID853" s="6"/>
      <c r="IE853" s="6"/>
      <c r="IF853" s="6"/>
      <c r="IG853" s="6"/>
      <c r="IH853" s="6"/>
      <c r="II853" s="6"/>
      <c r="IJ853" s="6"/>
      <c r="IK853" s="6"/>
      <c r="IL853" s="6"/>
      <c r="IM853" s="6"/>
      <c r="IN853" s="6"/>
      <c r="IO853" s="6"/>
      <c r="IP853" s="6"/>
      <c r="IQ853" s="6"/>
      <c r="IR853" s="6"/>
      <c r="IS853" s="6"/>
      <c r="IT853" s="6"/>
      <c r="IU853" s="6"/>
      <c r="IV853" s="6"/>
    </row>
    <row r="854" spans="1:256" s="35" customFormat="1" ht="8.25">
      <c r="A854" s="176" t="s">
        <v>112</v>
      </c>
      <c r="B854" s="189"/>
      <c r="C854" s="189"/>
      <c r="D854" s="190"/>
      <c r="E854" s="172"/>
      <c r="F854" s="39"/>
      <c r="G854" s="25"/>
      <c r="H854" s="40"/>
      <c r="I854" s="40"/>
      <c r="J854" s="40"/>
      <c r="K854" s="40"/>
      <c r="L854" s="40"/>
      <c r="M854" s="40"/>
      <c r="N854" s="25"/>
      <c r="O854" s="40"/>
      <c r="P854" s="25"/>
      <c r="Q854" s="25"/>
      <c r="R854" s="25"/>
      <c r="S854" s="25"/>
      <c r="T854" s="39"/>
      <c r="U854" s="39"/>
      <c r="V854" s="25"/>
      <c r="W854" s="25"/>
      <c r="X854" s="25"/>
      <c r="Y854" s="25"/>
      <c r="Z854" s="25"/>
      <c r="AA854" s="25"/>
      <c r="AB854" s="25"/>
      <c r="AC854" s="39"/>
      <c r="AD854" s="39"/>
      <c r="AE854" s="39"/>
      <c r="AF854" s="39"/>
      <c r="AG854" s="39"/>
      <c r="AH854" s="39"/>
      <c r="AI854" s="38"/>
      <c r="AJ854" s="25"/>
      <c r="AK854" s="40"/>
      <c r="AL854" s="41"/>
      <c r="AM854" s="41"/>
      <c r="AN854" s="41"/>
      <c r="AO854" s="41"/>
      <c r="AP854" s="41"/>
      <c r="AQ854" s="41"/>
      <c r="AR854" s="41"/>
      <c r="AS854" s="41"/>
      <c r="AT854" s="41"/>
      <c r="AU854" s="41"/>
      <c r="AV854" s="41"/>
      <c r="AW854" s="41"/>
      <c r="AX854" s="41"/>
      <c r="AY854" s="41"/>
      <c r="AZ854" s="41"/>
      <c r="BA854" s="41"/>
      <c r="BB854" s="41"/>
      <c r="BC854" s="41"/>
      <c r="BD854" s="41"/>
      <c r="BE854" s="41"/>
      <c r="BF854" s="41"/>
      <c r="BG854" s="41"/>
      <c r="BH854" s="41"/>
      <c r="BI854" s="41"/>
      <c r="BJ854" s="41"/>
      <c r="BK854" s="41"/>
      <c r="BL854" s="41"/>
      <c r="BM854" s="41"/>
      <c r="BN854" s="41"/>
      <c r="BO854" s="41"/>
      <c r="BP854" s="41"/>
      <c r="BQ854" s="41"/>
      <c r="BR854" s="41"/>
      <c r="BS854" s="41"/>
      <c r="BT854" s="41"/>
      <c r="BU854" s="41"/>
      <c r="BV854" s="41"/>
      <c r="BW854" s="41"/>
      <c r="BX854" s="41"/>
      <c r="BY854" s="41"/>
      <c r="BZ854" s="41"/>
      <c r="CA854" s="41"/>
      <c r="CB854" s="41"/>
      <c r="CC854" s="41"/>
      <c r="CD854" s="41"/>
      <c r="CE854" s="41"/>
      <c r="CF854" s="41"/>
      <c r="CG854" s="41"/>
      <c r="CH854" s="41"/>
      <c r="CI854" s="41"/>
      <c r="CJ854" s="41"/>
      <c r="CK854" s="41"/>
      <c r="CL854" s="41"/>
      <c r="CM854" s="41"/>
      <c r="CN854" s="41"/>
      <c r="CO854" s="41"/>
      <c r="CP854" s="41"/>
      <c r="CQ854" s="41"/>
      <c r="CR854" s="41"/>
      <c r="CS854" s="41"/>
      <c r="CT854" s="41"/>
      <c r="CU854" s="41"/>
      <c r="CV854" s="41"/>
      <c r="CW854" s="41"/>
      <c r="CX854" s="41"/>
      <c r="CY854" s="41"/>
      <c r="CZ854" s="41"/>
      <c r="DA854" s="41"/>
      <c r="DB854" s="41"/>
      <c r="DC854" s="41"/>
      <c r="DD854" s="41"/>
      <c r="DE854" s="41"/>
      <c r="DF854" s="41"/>
      <c r="DG854" s="41"/>
      <c r="DH854" s="41"/>
      <c r="DI854" s="41"/>
      <c r="DJ854" s="41"/>
      <c r="DK854" s="41"/>
      <c r="DL854" s="41"/>
      <c r="DM854" s="41"/>
      <c r="DN854" s="41"/>
      <c r="DO854" s="41"/>
      <c r="DP854" s="41"/>
      <c r="DQ854" s="41"/>
      <c r="DR854" s="41"/>
      <c r="DS854" s="41"/>
      <c r="DT854" s="41"/>
      <c r="DU854" s="41"/>
      <c r="DV854" s="41"/>
      <c r="DW854" s="41"/>
      <c r="DX854" s="41"/>
      <c r="DY854" s="41"/>
      <c r="DZ854" s="41"/>
      <c r="EA854" s="41"/>
      <c r="EB854" s="41"/>
      <c r="EC854" s="41"/>
      <c r="ED854" s="41"/>
      <c r="EE854" s="41"/>
      <c r="EF854" s="41"/>
      <c r="EG854" s="41"/>
      <c r="EH854" s="41"/>
      <c r="EI854" s="41"/>
      <c r="EJ854" s="41"/>
      <c r="EK854" s="41"/>
      <c r="EL854" s="41"/>
      <c r="EM854" s="41"/>
      <c r="EN854" s="41"/>
      <c r="EO854" s="41"/>
      <c r="EP854" s="41"/>
      <c r="EQ854" s="41"/>
      <c r="ER854" s="41"/>
      <c r="ES854" s="41"/>
      <c r="ET854" s="41"/>
      <c r="EU854" s="41"/>
      <c r="EV854" s="41"/>
      <c r="EW854" s="41"/>
      <c r="EX854" s="41"/>
      <c r="EY854" s="41"/>
      <c r="EZ854" s="41"/>
      <c r="FA854" s="41"/>
      <c r="FB854" s="41"/>
      <c r="FC854" s="41"/>
      <c r="FD854" s="41"/>
      <c r="FE854" s="41"/>
      <c r="FF854" s="41"/>
      <c r="FG854" s="41"/>
      <c r="FH854" s="41"/>
      <c r="FI854" s="41"/>
      <c r="FJ854" s="41"/>
      <c r="FK854" s="41"/>
      <c r="FL854" s="41"/>
      <c r="FM854" s="41"/>
      <c r="FN854" s="41"/>
      <c r="FO854" s="41"/>
      <c r="FP854" s="41"/>
      <c r="FQ854" s="41"/>
      <c r="FR854" s="41"/>
      <c r="FS854" s="41"/>
      <c r="FT854" s="41"/>
      <c r="FU854" s="41"/>
      <c r="FV854" s="41"/>
      <c r="FW854" s="41"/>
      <c r="FX854" s="41"/>
      <c r="FY854" s="41"/>
      <c r="FZ854" s="41"/>
      <c r="GA854" s="41"/>
      <c r="GB854" s="41"/>
      <c r="GC854" s="41"/>
      <c r="GD854" s="41"/>
      <c r="GE854" s="41"/>
      <c r="GF854" s="41"/>
      <c r="GG854" s="41"/>
      <c r="GH854" s="41"/>
      <c r="GI854" s="41"/>
      <c r="GJ854" s="41"/>
      <c r="GK854" s="41"/>
      <c r="GL854" s="41"/>
      <c r="GM854" s="41"/>
      <c r="GN854" s="41"/>
      <c r="GO854" s="41"/>
      <c r="GP854" s="41"/>
      <c r="GQ854" s="41"/>
      <c r="GR854" s="41"/>
      <c r="GS854" s="41"/>
      <c r="GT854" s="41"/>
      <c r="GU854" s="41"/>
      <c r="GV854" s="41"/>
      <c r="GW854" s="41"/>
      <c r="GX854" s="41"/>
      <c r="GY854" s="41"/>
      <c r="GZ854" s="41"/>
      <c r="HA854" s="41"/>
      <c r="HB854" s="41"/>
      <c r="HC854" s="41"/>
      <c r="HD854" s="41"/>
      <c r="HE854" s="41"/>
      <c r="HF854" s="41"/>
      <c r="HG854" s="41"/>
      <c r="HH854" s="41"/>
      <c r="HI854" s="41"/>
      <c r="HJ854" s="41"/>
      <c r="HK854" s="41"/>
      <c r="HL854" s="41"/>
      <c r="HM854" s="41"/>
      <c r="HN854" s="41"/>
      <c r="HO854" s="41"/>
      <c r="HP854" s="41"/>
      <c r="HQ854" s="41"/>
      <c r="HR854" s="41"/>
      <c r="HS854" s="41"/>
      <c r="HT854" s="41"/>
      <c r="HU854" s="41"/>
      <c r="HV854" s="41"/>
      <c r="HW854" s="41"/>
      <c r="HX854" s="41"/>
      <c r="HY854" s="41"/>
      <c r="HZ854" s="41"/>
      <c r="IA854" s="41"/>
      <c r="IB854" s="41"/>
      <c r="IC854" s="41"/>
      <c r="ID854" s="41"/>
      <c r="IE854" s="41"/>
      <c r="IF854" s="41"/>
      <c r="IG854" s="41"/>
      <c r="IH854" s="41"/>
      <c r="II854" s="41"/>
      <c r="IJ854" s="41"/>
      <c r="IK854" s="41"/>
      <c r="IL854" s="41"/>
      <c r="IM854" s="41"/>
      <c r="IN854" s="41"/>
      <c r="IO854" s="41"/>
      <c r="IP854" s="41"/>
      <c r="IQ854" s="41"/>
      <c r="IR854" s="41"/>
      <c r="IS854" s="41"/>
      <c r="IT854" s="41"/>
      <c r="IU854" s="41"/>
      <c r="IV854" s="41"/>
    </row>
    <row r="855" spans="1:256" s="24" customFormat="1" ht="8.25">
      <c r="A855" s="177" t="s">
        <v>113</v>
      </c>
      <c r="B855" s="191"/>
      <c r="C855" s="191"/>
      <c r="D855" s="192"/>
      <c r="E855" s="169"/>
      <c r="F855" s="25"/>
      <c r="G855" s="25"/>
      <c r="H855" s="25">
        <v>1</v>
      </c>
      <c r="I855" s="25">
        <v>1</v>
      </c>
      <c r="J855" s="25">
        <v>1</v>
      </c>
      <c r="K855" s="25"/>
      <c r="L855" s="25">
        <v>1</v>
      </c>
      <c r="M855" s="25">
        <v>1</v>
      </c>
      <c r="N855" s="25">
        <v>1</v>
      </c>
      <c r="O855" s="25">
        <v>1</v>
      </c>
      <c r="P855" s="25">
        <v>1</v>
      </c>
      <c r="Q855" s="25">
        <v>1</v>
      </c>
      <c r="R855" s="25">
        <v>1</v>
      </c>
      <c r="S855" s="25">
        <v>1</v>
      </c>
      <c r="T855" s="25">
        <v>1</v>
      </c>
      <c r="U855" s="25">
        <v>1</v>
      </c>
      <c r="V855" s="25"/>
      <c r="W855" s="25">
        <v>1</v>
      </c>
      <c r="X855" s="25"/>
      <c r="Y855" s="25">
        <v>1</v>
      </c>
      <c r="Z855" s="25">
        <v>1</v>
      </c>
      <c r="AA855" s="25">
        <v>1</v>
      </c>
      <c r="AB855" s="25">
        <v>1</v>
      </c>
      <c r="AC855" s="25">
        <v>1</v>
      </c>
      <c r="AD855" s="25">
        <v>1</v>
      </c>
      <c r="AE855" s="25">
        <v>1</v>
      </c>
      <c r="AF855" s="25">
        <v>1</v>
      </c>
      <c r="AG855" s="25">
        <v>1</v>
      </c>
      <c r="AH855" s="25"/>
      <c r="AI855" s="25">
        <v>1</v>
      </c>
      <c r="AJ855" s="25">
        <v>1</v>
      </c>
      <c r="AK855" s="25">
        <v>1</v>
      </c>
      <c r="AL855" s="33"/>
      <c r="AM855" s="33"/>
      <c r="AN855" s="33"/>
      <c r="AO855" s="33"/>
      <c r="AP855" s="33"/>
      <c r="AQ855" s="33"/>
      <c r="AR855" s="33"/>
      <c r="AS855" s="33"/>
      <c r="AT855" s="33"/>
      <c r="AU855" s="33"/>
      <c r="AV855" s="33"/>
      <c r="AW855" s="33"/>
      <c r="AX855" s="33"/>
      <c r="AY855" s="33"/>
      <c r="AZ855" s="33"/>
      <c r="BA855" s="33"/>
      <c r="BB855" s="33"/>
      <c r="BC855" s="33"/>
      <c r="BD855" s="33"/>
      <c r="BE855" s="33"/>
      <c r="BF855" s="33"/>
      <c r="BG855" s="33"/>
      <c r="BH855" s="33"/>
      <c r="BI855" s="33"/>
      <c r="BJ855" s="33"/>
      <c r="BK855" s="33"/>
      <c r="BL855" s="33"/>
      <c r="BM855" s="33"/>
      <c r="BN855" s="33"/>
      <c r="BO855" s="33"/>
      <c r="BP855" s="33"/>
      <c r="BQ855" s="33"/>
      <c r="BR855" s="33"/>
      <c r="BS855" s="33"/>
      <c r="BT855" s="33"/>
      <c r="BU855" s="33"/>
      <c r="BV855" s="33"/>
      <c r="BW855" s="33"/>
      <c r="BX855" s="33"/>
      <c r="BY855" s="33"/>
      <c r="BZ855" s="33"/>
      <c r="CA855" s="33"/>
      <c r="CB855" s="33"/>
      <c r="CC855" s="33"/>
      <c r="CD855" s="33"/>
      <c r="CE855" s="33"/>
      <c r="CF855" s="33"/>
      <c r="CG855" s="33"/>
      <c r="CH855" s="33"/>
      <c r="CI855" s="33"/>
      <c r="CJ855" s="33"/>
      <c r="CK855" s="33"/>
      <c r="CL855" s="33"/>
      <c r="CM855" s="33"/>
      <c r="CN855" s="33"/>
      <c r="CO855" s="33"/>
      <c r="CP855" s="33"/>
      <c r="CQ855" s="33"/>
      <c r="CR855" s="33"/>
      <c r="CS855" s="33"/>
      <c r="CT855" s="33"/>
      <c r="CU855" s="33"/>
      <c r="CV855" s="33"/>
      <c r="CW855" s="33"/>
      <c r="CX855" s="33"/>
      <c r="CY855" s="33"/>
      <c r="CZ855" s="33"/>
      <c r="DA855" s="33"/>
      <c r="DB855" s="33"/>
      <c r="DC855" s="33"/>
      <c r="DD855" s="33"/>
      <c r="DE855" s="33"/>
      <c r="DF855" s="33"/>
      <c r="DG855" s="33"/>
      <c r="DH855" s="33"/>
      <c r="DI855" s="33"/>
      <c r="DJ855" s="33"/>
      <c r="DK855" s="33"/>
      <c r="DL855" s="33"/>
      <c r="DM855" s="33"/>
      <c r="DN855" s="33"/>
      <c r="DO855" s="33"/>
      <c r="DP855" s="33"/>
      <c r="DQ855" s="33"/>
      <c r="DR855" s="33"/>
      <c r="DS855" s="33"/>
      <c r="DT855" s="33"/>
      <c r="DU855" s="33"/>
      <c r="DV855" s="33"/>
      <c r="DW855" s="33"/>
      <c r="DX855" s="33"/>
      <c r="DY855" s="33"/>
      <c r="DZ855" s="33"/>
      <c r="EA855" s="33"/>
      <c r="EB855" s="33"/>
      <c r="EC855" s="33"/>
      <c r="ED855" s="33"/>
      <c r="EE855" s="33"/>
      <c r="EF855" s="33"/>
      <c r="EG855" s="33"/>
      <c r="EH855" s="33"/>
      <c r="EI855" s="33"/>
      <c r="EJ855" s="33"/>
      <c r="EK855" s="33"/>
      <c r="EL855" s="33"/>
      <c r="EM855" s="33"/>
      <c r="EN855" s="33"/>
      <c r="EO855" s="33"/>
      <c r="EP855" s="33"/>
      <c r="EQ855" s="33"/>
      <c r="ER855" s="33"/>
      <c r="ES855" s="33"/>
      <c r="ET855" s="33"/>
      <c r="EU855" s="33"/>
      <c r="EV855" s="33"/>
      <c r="EW855" s="33"/>
      <c r="EX855" s="33"/>
      <c r="EY855" s="33"/>
      <c r="EZ855" s="33"/>
      <c r="FA855" s="33"/>
      <c r="FB855" s="33"/>
      <c r="FC855" s="33"/>
      <c r="FD855" s="33"/>
      <c r="FE855" s="33"/>
      <c r="FF855" s="33"/>
      <c r="FG855" s="33"/>
      <c r="FH855" s="33"/>
      <c r="FI855" s="33"/>
      <c r="FJ855" s="33"/>
      <c r="FK855" s="33"/>
      <c r="FL855" s="33"/>
      <c r="FM855" s="33"/>
      <c r="FN855" s="33"/>
      <c r="FO855" s="33"/>
      <c r="FP855" s="33"/>
      <c r="FQ855" s="33"/>
      <c r="FR855" s="33"/>
      <c r="FS855" s="33"/>
      <c r="FT855" s="33"/>
      <c r="FU855" s="33"/>
      <c r="FV855" s="33"/>
      <c r="FW855" s="33"/>
      <c r="FX855" s="33"/>
      <c r="FY855" s="33"/>
      <c r="FZ855" s="33"/>
      <c r="GA855" s="33"/>
      <c r="GB855" s="33"/>
      <c r="GC855" s="33"/>
      <c r="GD855" s="33"/>
      <c r="GE855" s="33"/>
      <c r="GF855" s="33"/>
      <c r="GG855" s="33"/>
      <c r="GH855" s="33"/>
      <c r="GI855" s="33"/>
      <c r="GJ855" s="33"/>
      <c r="GK855" s="33"/>
      <c r="GL855" s="33"/>
      <c r="GM855" s="33"/>
      <c r="GN855" s="33"/>
      <c r="GO855" s="33"/>
      <c r="GP855" s="33"/>
      <c r="GQ855" s="33"/>
      <c r="GR855" s="33"/>
      <c r="GS855" s="33"/>
      <c r="GT855" s="33"/>
      <c r="GU855" s="33"/>
      <c r="GV855" s="33"/>
      <c r="GW855" s="33"/>
      <c r="GX855" s="33"/>
      <c r="GY855" s="33"/>
      <c r="GZ855" s="33"/>
      <c r="HA855" s="33"/>
      <c r="HB855" s="33"/>
      <c r="HC855" s="33"/>
      <c r="HD855" s="33"/>
      <c r="HE855" s="33"/>
      <c r="HF855" s="33"/>
      <c r="HG855" s="33"/>
      <c r="HH855" s="33"/>
      <c r="HI855" s="33"/>
      <c r="HJ855" s="33"/>
      <c r="HK855" s="33"/>
      <c r="HL855" s="33"/>
      <c r="HM855" s="33"/>
      <c r="HN855" s="33"/>
      <c r="HO855" s="33"/>
      <c r="HP855" s="33"/>
      <c r="HQ855" s="33"/>
      <c r="HR855" s="33"/>
      <c r="HS855" s="33"/>
      <c r="HT855" s="33"/>
      <c r="HU855" s="33"/>
      <c r="HV855" s="33"/>
      <c r="HW855" s="33"/>
      <c r="HX855" s="33"/>
      <c r="HY855" s="33"/>
      <c r="HZ855" s="33"/>
      <c r="IA855" s="33"/>
      <c r="IB855" s="33"/>
      <c r="IC855" s="33"/>
      <c r="ID855" s="33"/>
      <c r="IE855" s="33"/>
      <c r="IF855" s="33"/>
      <c r="IG855" s="33"/>
      <c r="IH855" s="33"/>
      <c r="II855" s="33"/>
      <c r="IJ855" s="33"/>
      <c r="IK855" s="33"/>
      <c r="IL855" s="33"/>
      <c r="IM855" s="33"/>
      <c r="IN855" s="33"/>
      <c r="IO855" s="33"/>
      <c r="IP855" s="33"/>
      <c r="IQ855" s="33"/>
      <c r="IR855" s="33"/>
      <c r="IS855" s="33"/>
      <c r="IT855" s="33"/>
      <c r="IU855" s="33"/>
      <c r="IV855" s="33"/>
    </row>
    <row r="856" spans="1:256" ht="45">
      <c r="A856" s="178" t="s">
        <v>1632</v>
      </c>
      <c r="B856" s="163" t="s">
        <v>1629</v>
      </c>
      <c r="C856" s="174" t="s">
        <v>3469</v>
      </c>
      <c r="D856" s="179" t="s">
        <v>1630</v>
      </c>
      <c r="E856" s="164" t="s">
        <v>1633</v>
      </c>
      <c r="F856" s="8">
        <v>1</v>
      </c>
      <c r="G856" s="10" t="s">
        <v>2047</v>
      </c>
      <c r="H856" s="11">
        <v>76.033333333333346</v>
      </c>
      <c r="I856" s="11">
        <v>20.7425</v>
      </c>
      <c r="J856" s="11">
        <v>2.2549999999999999</v>
      </c>
      <c r="K856" s="10">
        <v>0</v>
      </c>
      <c r="L856" s="10">
        <v>0</v>
      </c>
      <c r="M856" s="11">
        <v>0.97000000000000008</v>
      </c>
      <c r="N856" s="10">
        <v>4.2592307692307685</v>
      </c>
      <c r="O856" s="11">
        <v>1.9784615384615383</v>
      </c>
      <c r="P856" s="10">
        <v>15.31</v>
      </c>
      <c r="Q856" s="10">
        <v>190</v>
      </c>
      <c r="R856" s="10">
        <v>394.95</v>
      </c>
      <c r="S856" s="10">
        <v>52</v>
      </c>
      <c r="T856" s="8">
        <v>3.5181818181818185</v>
      </c>
      <c r="U856" s="8">
        <v>0.13980000000000001</v>
      </c>
      <c r="V856" s="10">
        <v>0</v>
      </c>
      <c r="W856" s="10">
        <v>0</v>
      </c>
      <c r="X856" s="10">
        <v>0</v>
      </c>
      <c r="Y856" s="10"/>
      <c r="Z856" s="10">
        <v>0</v>
      </c>
      <c r="AA856" s="10"/>
      <c r="AB856" s="8" t="s">
        <v>101</v>
      </c>
      <c r="AC856" s="8">
        <v>0.23</v>
      </c>
      <c r="AD856" s="8">
        <v>0.06</v>
      </c>
      <c r="AE856" s="8">
        <v>0.19</v>
      </c>
      <c r="AF856" s="8">
        <v>10.030000000000001</v>
      </c>
      <c r="AG856" s="12">
        <v>6.2</v>
      </c>
      <c r="AH856" s="11">
        <v>3.83</v>
      </c>
      <c r="AI856" s="8">
        <v>0.32</v>
      </c>
      <c r="AJ856" s="10">
        <v>7</v>
      </c>
      <c r="AK856" s="10">
        <v>0</v>
      </c>
    </row>
    <row r="857" spans="1:256" s="41" customFormat="1" ht="8.25">
      <c r="A857" s="197" t="s">
        <v>112</v>
      </c>
      <c r="B857" s="193"/>
      <c r="C857" s="193"/>
      <c r="D857" s="194"/>
      <c r="E857" s="181"/>
      <c r="F857" s="43"/>
      <c r="G857" s="34"/>
      <c r="H857" s="44">
        <v>1.5044378795192614</v>
      </c>
      <c r="I857" s="44">
        <v>2.1449533794467568</v>
      </c>
      <c r="J857" s="44">
        <v>0.40045807104698028</v>
      </c>
      <c r="K857" s="44"/>
      <c r="L857" s="44"/>
      <c r="M857" s="44">
        <v>2.6457513110645932E-2</v>
      </c>
      <c r="N857" s="34">
        <v>2.6858470468316638</v>
      </c>
      <c r="O857" s="44">
        <v>0.88959584600579678</v>
      </c>
      <c r="P857" s="34"/>
      <c r="Q857" s="34"/>
      <c r="R857" s="34"/>
      <c r="S857" s="34"/>
      <c r="T857" s="43">
        <v>1.5853316257604777</v>
      </c>
      <c r="U857" s="43">
        <v>0.12521253043436895</v>
      </c>
      <c r="V857" s="34"/>
      <c r="W857" s="34"/>
      <c r="X857" s="34"/>
      <c r="Y857" s="34"/>
      <c r="Z857" s="34"/>
      <c r="AA857" s="34"/>
      <c r="AB857" s="34"/>
      <c r="AC857" s="43"/>
      <c r="AD857" s="43"/>
      <c r="AE857" s="43"/>
      <c r="AF857" s="43"/>
      <c r="AG857" s="43"/>
      <c r="AH857" s="43"/>
      <c r="AI857" s="42"/>
      <c r="AJ857" s="34"/>
      <c r="AK857" s="44"/>
    </row>
    <row r="858" spans="1:256" s="33" customFormat="1" ht="8.25">
      <c r="A858" s="198" t="s">
        <v>113</v>
      </c>
      <c r="B858" s="195"/>
      <c r="C858" s="195"/>
      <c r="D858" s="196"/>
      <c r="E858" s="171"/>
      <c r="F858" s="34"/>
      <c r="G858" s="34"/>
      <c r="H858" s="34">
        <v>3</v>
      </c>
      <c r="I858" s="34">
        <v>4</v>
      </c>
      <c r="J858" s="34">
        <v>4</v>
      </c>
      <c r="K858" s="34"/>
      <c r="L858" s="34">
        <v>1</v>
      </c>
      <c r="M858" s="34">
        <v>3</v>
      </c>
      <c r="N858" s="34">
        <v>13</v>
      </c>
      <c r="O858" s="34">
        <v>13</v>
      </c>
      <c r="P858" s="34">
        <v>1</v>
      </c>
      <c r="Q858" s="34">
        <v>1</v>
      </c>
      <c r="R858" s="34">
        <v>1</v>
      </c>
      <c r="S858" s="34">
        <v>1</v>
      </c>
      <c r="T858" s="34">
        <v>11</v>
      </c>
      <c r="U858" s="34">
        <v>10</v>
      </c>
      <c r="V858" s="34"/>
      <c r="W858" s="34">
        <v>1</v>
      </c>
      <c r="X858" s="34"/>
      <c r="Y858" s="34"/>
      <c r="Z858" s="34">
        <v>1</v>
      </c>
      <c r="AA858" s="34"/>
      <c r="AB858" s="34">
        <v>1</v>
      </c>
      <c r="AC858" s="34">
        <v>1</v>
      </c>
      <c r="AD858" s="34">
        <v>1</v>
      </c>
      <c r="AE858" s="34">
        <v>1</v>
      </c>
      <c r="AF858" s="34"/>
      <c r="AG858" s="34">
        <v>1</v>
      </c>
      <c r="AH858" s="34">
        <v>1</v>
      </c>
      <c r="AI858" s="34">
        <v>1</v>
      </c>
      <c r="AJ858" s="34">
        <v>1</v>
      </c>
      <c r="AK858" s="34">
        <v>1</v>
      </c>
    </row>
    <row r="859" spans="1:256" s="18" customFormat="1" ht="33.75">
      <c r="A859" s="175" t="s">
        <v>1634</v>
      </c>
      <c r="B859" s="188" t="s">
        <v>3934</v>
      </c>
      <c r="C859" s="173" t="s">
        <v>3470</v>
      </c>
      <c r="D859" s="186" t="s">
        <v>1630</v>
      </c>
      <c r="E859" s="167" t="s">
        <v>1635</v>
      </c>
      <c r="F859" s="30">
        <v>1</v>
      </c>
      <c r="G859" s="28" t="s">
        <v>2046</v>
      </c>
      <c r="H859" s="29">
        <v>65.400000000000006</v>
      </c>
      <c r="I859" s="29">
        <v>19.7</v>
      </c>
      <c r="J859" s="29">
        <v>14.2</v>
      </c>
      <c r="K859" s="28">
        <v>0</v>
      </c>
      <c r="L859" s="28">
        <v>0</v>
      </c>
      <c r="M859" s="29">
        <v>0.9</v>
      </c>
      <c r="N859" s="28">
        <v>5</v>
      </c>
      <c r="O859" s="29">
        <v>2.2000000000000002</v>
      </c>
      <c r="P859" s="28">
        <v>22</v>
      </c>
      <c r="Q859" s="28">
        <v>170</v>
      </c>
      <c r="R859" s="28">
        <v>309</v>
      </c>
      <c r="S859" s="28">
        <v>69</v>
      </c>
      <c r="T859" s="29">
        <v>4.5999999999999996</v>
      </c>
      <c r="U859" s="30">
        <v>7.0999999999999994E-2</v>
      </c>
      <c r="V859" s="28">
        <v>15</v>
      </c>
      <c r="W859" s="28">
        <v>15</v>
      </c>
      <c r="X859" s="28">
        <v>0</v>
      </c>
      <c r="Y859" s="28"/>
      <c r="Z859" s="28"/>
      <c r="AA859" s="28"/>
      <c r="AB859" s="29">
        <v>0.6</v>
      </c>
      <c r="AC859" s="30">
        <v>0.35</v>
      </c>
      <c r="AD859" s="30">
        <v>5.3999999999999999E-2</v>
      </c>
      <c r="AE859" s="29">
        <v>0.19600000000000001</v>
      </c>
      <c r="AF859" s="29">
        <v>9.27</v>
      </c>
      <c r="AG859" s="27">
        <v>5.6</v>
      </c>
      <c r="AH859" s="29">
        <v>3.67</v>
      </c>
      <c r="AI859" s="30">
        <v>0.32</v>
      </c>
      <c r="AJ859" s="28">
        <v>9.0373134328358198</v>
      </c>
      <c r="AK859" s="28">
        <v>0</v>
      </c>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6"/>
      <c r="DG859" s="6"/>
      <c r="DH859" s="6"/>
      <c r="DI859" s="6"/>
      <c r="DJ859" s="6"/>
      <c r="DK859" s="6"/>
      <c r="DL859" s="6"/>
      <c r="DM859" s="6"/>
      <c r="DN859" s="6"/>
      <c r="DO859" s="6"/>
      <c r="DP859" s="6"/>
      <c r="DQ859" s="6"/>
      <c r="DR859" s="6"/>
      <c r="DS859" s="6"/>
      <c r="DT859" s="6"/>
      <c r="DU859" s="6"/>
      <c r="DV859" s="6"/>
      <c r="DW859" s="6"/>
      <c r="DX859" s="6"/>
      <c r="DY859" s="6"/>
      <c r="DZ859" s="6"/>
      <c r="EA859" s="6"/>
      <c r="EB859" s="6"/>
      <c r="EC859" s="6"/>
      <c r="ED859" s="6"/>
      <c r="EE859" s="6"/>
      <c r="EF859" s="6"/>
      <c r="EG859" s="6"/>
      <c r="EH859" s="6"/>
      <c r="EI859" s="6"/>
      <c r="EJ859" s="6"/>
      <c r="EK859" s="6"/>
      <c r="EL859" s="6"/>
      <c r="EM859" s="6"/>
      <c r="EN859" s="6"/>
      <c r="EO859" s="6"/>
      <c r="EP859" s="6"/>
      <c r="EQ859" s="6"/>
      <c r="ER859" s="6"/>
      <c r="ES859" s="6"/>
      <c r="ET859" s="6"/>
      <c r="EU859" s="6"/>
      <c r="EV859" s="6"/>
      <c r="EW859" s="6"/>
      <c r="EX859" s="6"/>
      <c r="EY859" s="6"/>
      <c r="EZ859" s="6"/>
      <c r="FA859" s="6"/>
      <c r="FB859" s="6"/>
      <c r="FC859" s="6"/>
      <c r="FD859" s="6"/>
      <c r="FE859" s="6"/>
      <c r="FF859" s="6"/>
      <c r="FG859" s="6"/>
      <c r="FH859" s="6"/>
      <c r="FI859" s="6"/>
      <c r="FJ859" s="6"/>
      <c r="FK859" s="6"/>
      <c r="FL859" s="6"/>
      <c r="FM859" s="6"/>
      <c r="FN859" s="6"/>
      <c r="FO859" s="6"/>
      <c r="FP859" s="6"/>
      <c r="FQ859" s="6"/>
      <c r="FR859" s="6"/>
      <c r="FS859" s="6"/>
      <c r="FT859" s="6"/>
      <c r="FU859" s="6"/>
      <c r="FV859" s="6"/>
      <c r="FW859" s="6"/>
      <c r="FX859" s="6"/>
      <c r="FY859" s="6"/>
      <c r="FZ859" s="6"/>
      <c r="GA859" s="6"/>
      <c r="GB859" s="6"/>
      <c r="GC859" s="6"/>
      <c r="GD859" s="6"/>
      <c r="GE859" s="6"/>
      <c r="GF859" s="6"/>
      <c r="GG859" s="6"/>
      <c r="GH859" s="6"/>
      <c r="GI859" s="6"/>
      <c r="GJ859" s="6"/>
      <c r="GK859" s="6"/>
      <c r="GL859" s="6"/>
      <c r="GM859" s="6"/>
      <c r="GN859" s="6"/>
      <c r="GO859" s="6"/>
      <c r="GP859" s="6"/>
      <c r="GQ859" s="6"/>
      <c r="GR859" s="6"/>
      <c r="GS859" s="6"/>
      <c r="GT859" s="6"/>
      <c r="GU859" s="6"/>
      <c r="GV859" s="6"/>
      <c r="GW859" s="6"/>
      <c r="GX859" s="6"/>
      <c r="GY859" s="6"/>
      <c r="GZ859" s="6"/>
      <c r="HA859" s="6"/>
      <c r="HB859" s="6"/>
      <c r="HC859" s="6"/>
      <c r="HD859" s="6"/>
      <c r="HE859" s="6"/>
      <c r="HF859" s="6"/>
      <c r="HG859" s="6"/>
      <c r="HH859" s="6"/>
      <c r="HI859" s="6"/>
      <c r="HJ859" s="6"/>
      <c r="HK859" s="6"/>
      <c r="HL859" s="6"/>
      <c r="HM859" s="6"/>
      <c r="HN859" s="6"/>
      <c r="HO859" s="6"/>
      <c r="HP859" s="6"/>
      <c r="HQ859" s="6"/>
      <c r="HR859" s="6"/>
      <c r="HS859" s="6"/>
      <c r="HT859" s="6"/>
      <c r="HU859" s="6"/>
      <c r="HV859" s="6"/>
      <c r="HW859" s="6"/>
      <c r="HX859" s="6"/>
      <c r="HY859" s="6"/>
      <c r="HZ859" s="6"/>
      <c r="IA859" s="6"/>
      <c r="IB859" s="6"/>
      <c r="IC859" s="6"/>
      <c r="ID859" s="6"/>
      <c r="IE859" s="6"/>
      <c r="IF859" s="6"/>
      <c r="IG859" s="6"/>
      <c r="IH859" s="6"/>
      <c r="II859" s="6"/>
      <c r="IJ859" s="6"/>
      <c r="IK859" s="6"/>
      <c r="IL859" s="6"/>
      <c r="IM859" s="6"/>
      <c r="IN859" s="6"/>
      <c r="IO859" s="6"/>
      <c r="IP859" s="6"/>
      <c r="IQ859" s="6"/>
      <c r="IR859" s="6"/>
      <c r="IS859" s="6"/>
      <c r="IT859" s="6"/>
      <c r="IU859" s="6"/>
      <c r="IV859" s="6"/>
    </row>
    <row r="860" spans="1:256" s="35" customFormat="1" ht="8.25">
      <c r="A860" s="176" t="s">
        <v>112</v>
      </c>
      <c r="B860" s="189"/>
      <c r="C860" s="189"/>
      <c r="D860" s="190"/>
      <c r="E860" s="172"/>
      <c r="F860" s="39"/>
      <c r="G860" s="25"/>
      <c r="H860" s="40"/>
      <c r="I860" s="40"/>
      <c r="J860" s="40"/>
      <c r="K860" s="40"/>
      <c r="L860" s="40"/>
      <c r="M860" s="40"/>
      <c r="N860" s="25"/>
      <c r="O860" s="40"/>
      <c r="P860" s="25"/>
      <c r="Q860" s="25"/>
      <c r="R860" s="25"/>
      <c r="S860" s="25"/>
      <c r="T860" s="39"/>
      <c r="U860" s="39"/>
      <c r="V860" s="25"/>
      <c r="W860" s="25"/>
      <c r="X860" s="25"/>
      <c r="Y860" s="25"/>
      <c r="Z860" s="25"/>
      <c r="AA860" s="25"/>
      <c r="AB860" s="25"/>
      <c r="AC860" s="39"/>
      <c r="AD860" s="39"/>
      <c r="AE860" s="39"/>
      <c r="AF860" s="39"/>
      <c r="AG860" s="39"/>
      <c r="AH860" s="39"/>
      <c r="AI860" s="38"/>
      <c r="AJ860" s="25"/>
      <c r="AK860" s="40"/>
      <c r="AL860" s="41"/>
      <c r="AM860" s="41"/>
      <c r="AN860" s="41"/>
      <c r="AO860" s="41"/>
      <c r="AP860" s="41"/>
      <c r="AQ860" s="41"/>
      <c r="AR860" s="41"/>
      <c r="AS860" s="41"/>
      <c r="AT860" s="41"/>
      <c r="AU860" s="41"/>
      <c r="AV860" s="41"/>
      <c r="AW860" s="41"/>
      <c r="AX860" s="41"/>
      <c r="AY860" s="41"/>
      <c r="AZ860" s="41"/>
      <c r="BA860" s="41"/>
      <c r="BB860" s="41"/>
      <c r="BC860" s="41"/>
      <c r="BD860" s="41"/>
      <c r="BE860" s="41"/>
      <c r="BF860" s="41"/>
      <c r="BG860" s="41"/>
      <c r="BH860" s="41"/>
      <c r="BI860" s="41"/>
      <c r="BJ860" s="41"/>
      <c r="BK860" s="41"/>
      <c r="BL860" s="41"/>
      <c r="BM860" s="41"/>
      <c r="BN860" s="41"/>
      <c r="BO860" s="41"/>
      <c r="BP860" s="41"/>
      <c r="BQ860" s="41"/>
      <c r="BR860" s="41"/>
      <c r="BS860" s="41"/>
      <c r="BT860" s="41"/>
      <c r="BU860" s="41"/>
      <c r="BV860" s="41"/>
      <c r="BW860" s="41"/>
      <c r="BX860" s="41"/>
      <c r="BY860" s="41"/>
      <c r="BZ860" s="41"/>
      <c r="CA860" s="41"/>
      <c r="CB860" s="41"/>
      <c r="CC860" s="41"/>
      <c r="CD860" s="41"/>
      <c r="CE860" s="41"/>
      <c r="CF860" s="41"/>
      <c r="CG860" s="41"/>
      <c r="CH860" s="41"/>
      <c r="CI860" s="41"/>
      <c r="CJ860" s="41"/>
      <c r="CK860" s="41"/>
      <c r="CL860" s="41"/>
      <c r="CM860" s="41"/>
      <c r="CN860" s="41"/>
      <c r="CO860" s="41"/>
      <c r="CP860" s="41"/>
      <c r="CQ860" s="41"/>
      <c r="CR860" s="41"/>
      <c r="CS860" s="41"/>
      <c r="CT860" s="41"/>
      <c r="CU860" s="41"/>
      <c r="CV860" s="41"/>
      <c r="CW860" s="41"/>
      <c r="CX860" s="41"/>
      <c r="CY860" s="41"/>
      <c r="CZ860" s="41"/>
      <c r="DA860" s="41"/>
      <c r="DB860" s="41"/>
      <c r="DC860" s="41"/>
      <c r="DD860" s="41"/>
      <c r="DE860" s="41"/>
      <c r="DF860" s="41"/>
      <c r="DG860" s="41"/>
      <c r="DH860" s="41"/>
      <c r="DI860" s="41"/>
      <c r="DJ860" s="41"/>
      <c r="DK860" s="41"/>
      <c r="DL860" s="41"/>
      <c r="DM860" s="41"/>
      <c r="DN860" s="41"/>
      <c r="DO860" s="41"/>
      <c r="DP860" s="41"/>
      <c r="DQ860" s="41"/>
      <c r="DR860" s="41"/>
      <c r="DS860" s="41"/>
      <c r="DT860" s="41"/>
      <c r="DU860" s="41"/>
      <c r="DV860" s="41"/>
      <c r="DW860" s="41"/>
      <c r="DX860" s="41"/>
      <c r="DY860" s="41"/>
      <c r="DZ860" s="41"/>
      <c r="EA860" s="41"/>
      <c r="EB860" s="41"/>
      <c r="EC860" s="41"/>
      <c r="ED860" s="41"/>
      <c r="EE860" s="41"/>
      <c r="EF860" s="41"/>
      <c r="EG860" s="41"/>
      <c r="EH860" s="41"/>
      <c r="EI860" s="41"/>
      <c r="EJ860" s="41"/>
      <c r="EK860" s="41"/>
      <c r="EL860" s="41"/>
      <c r="EM860" s="41"/>
      <c r="EN860" s="41"/>
      <c r="EO860" s="41"/>
      <c r="EP860" s="41"/>
      <c r="EQ860" s="41"/>
      <c r="ER860" s="41"/>
      <c r="ES860" s="41"/>
      <c r="ET860" s="41"/>
      <c r="EU860" s="41"/>
      <c r="EV860" s="41"/>
      <c r="EW860" s="41"/>
      <c r="EX860" s="41"/>
      <c r="EY860" s="41"/>
      <c r="EZ860" s="41"/>
      <c r="FA860" s="41"/>
      <c r="FB860" s="41"/>
      <c r="FC860" s="41"/>
      <c r="FD860" s="41"/>
      <c r="FE860" s="41"/>
      <c r="FF860" s="41"/>
      <c r="FG860" s="41"/>
      <c r="FH860" s="41"/>
      <c r="FI860" s="41"/>
      <c r="FJ860" s="41"/>
      <c r="FK860" s="41"/>
      <c r="FL860" s="41"/>
      <c r="FM860" s="41"/>
      <c r="FN860" s="41"/>
      <c r="FO860" s="41"/>
      <c r="FP860" s="41"/>
      <c r="FQ860" s="41"/>
      <c r="FR860" s="41"/>
      <c r="FS860" s="41"/>
      <c r="FT860" s="41"/>
      <c r="FU860" s="41"/>
      <c r="FV860" s="41"/>
      <c r="FW860" s="41"/>
      <c r="FX860" s="41"/>
      <c r="FY860" s="41"/>
      <c r="FZ860" s="41"/>
      <c r="GA860" s="41"/>
      <c r="GB860" s="41"/>
      <c r="GC860" s="41"/>
      <c r="GD860" s="41"/>
      <c r="GE860" s="41"/>
      <c r="GF860" s="41"/>
      <c r="GG860" s="41"/>
      <c r="GH860" s="41"/>
      <c r="GI860" s="41"/>
      <c r="GJ860" s="41"/>
      <c r="GK860" s="41"/>
      <c r="GL860" s="41"/>
      <c r="GM860" s="41"/>
      <c r="GN860" s="41"/>
      <c r="GO860" s="41"/>
      <c r="GP860" s="41"/>
      <c r="GQ860" s="41"/>
      <c r="GR860" s="41"/>
      <c r="GS860" s="41"/>
      <c r="GT860" s="41"/>
      <c r="GU860" s="41"/>
      <c r="GV860" s="41"/>
      <c r="GW860" s="41"/>
      <c r="GX860" s="41"/>
      <c r="GY860" s="41"/>
      <c r="GZ860" s="41"/>
      <c r="HA860" s="41"/>
      <c r="HB860" s="41"/>
      <c r="HC860" s="41"/>
      <c r="HD860" s="41"/>
      <c r="HE860" s="41"/>
      <c r="HF860" s="41"/>
      <c r="HG860" s="41"/>
      <c r="HH860" s="41"/>
      <c r="HI860" s="41"/>
      <c r="HJ860" s="41"/>
      <c r="HK860" s="41"/>
      <c r="HL860" s="41"/>
      <c r="HM860" s="41"/>
      <c r="HN860" s="41"/>
      <c r="HO860" s="41"/>
      <c r="HP860" s="41"/>
      <c r="HQ860" s="41"/>
      <c r="HR860" s="41"/>
      <c r="HS860" s="41"/>
      <c r="HT860" s="41"/>
      <c r="HU860" s="41"/>
      <c r="HV860" s="41"/>
      <c r="HW860" s="41"/>
      <c r="HX860" s="41"/>
      <c r="HY860" s="41"/>
      <c r="HZ860" s="41"/>
      <c r="IA860" s="41"/>
      <c r="IB860" s="41"/>
      <c r="IC860" s="41"/>
      <c r="ID860" s="41"/>
      <c r="IE860" s="41"/>
      <c r="IF860" s="41"/>
      <c r="IG860" s="41"/>
      <c r="IH860" s="41"/>
      <c r="II860" s="41"/>
      <c r="IJ860" s="41"/>
      <c r="IK860" s="41"/>
      <c r="IL860" s="41"/>
      <c r="IM860" s="41"/>
      <c r="IN860" s="41"/>
      <c r="IO860" s="41"/>
      <c r="IP860" s="41"/>
      <c r="IQ860" s="41"/>
      <c r="IR860" s="41"/>
      <c r="IS860" s="41"/>
      <c r="IT860" s="41"/>
      <c r="IU860" s="41"/>
      <c r="IV860" s="41"/>
    </row>
    <row r="861" spans="1:256" s="24" customFormat="1" ht="8.25">
      <c r="A861" s="177" t="s">
        <v>113</v>
      </c>
      <c r="B861" s="191"/>
      <c r="C861" s="191"/>
      <c r="D861" s="192"/>
      <c r="E861" s="169"/>
      <c r="F861" s="25"/>
      <c r="G861" s="25"/>
      <c r="H861" s="25">
        <v>1</v>
      </c>
      <c r="I861" s="25">
        <v>1</v>
      </c>
      <c r="J861" s="25">
        <v>1</v>
      </c>
      <c r="K861" s="25"/>
      <c r="L861" s="25">
        <v>1</v>
      </c>
      <c r="M861" s="25">
        <v>1</v>
      </c>
      <c r="N861" s="25">
        <v>1</v>
      </c>
      <c r="O861" s="25">
        <v>1</v>
      </c>
      <c r="P861" s="25">
        <v>1</v>
      </c>
      <c r="Q861" s="25">
        <v>1</v>
      </c>
      <c r="R861" s="25">
        <v>1</v>
      </c>
      <c r="S861" s="25">
        <v>1</v>
      </c>
      <c r="T861" s="25">
        <v>1</v>
      </c>
      <c r="U861" s="25">
        <v>1</v>
      </c>
      <c r="V861" s="25"/>
      <c r="W861" s="25">
        <v>1</v>
      </c>
      <c r="X861" s="25"/>
      <c r="Y861" s="25"/>
      <c r="Z861" s="25"/>
      <c r="AA861" s="25"/>
      <c r="AB861" s="25">
        <v>1</v>
      </c>
      <c r="AC861" s="25">
        <v>1</v>
      </c>
      <c r="AD861" s="25">
        <v>1</v>
      </c>
      <c r="AE861" s="25">
        <v>1</v>
      </c>
      <c r="AF861" s="25"/>
      <c r="AG861" s="25">
        <v>1</v>
      </c>
      <c r="AH861" s="25">
        <v>1</v>
      </c>
      <c r="AI861" s="25">
        <v>1</v>
      </c>
      <c r="AJ861" s="25">
        <v>1</v>
      </c>
      <c r="AK861" s="25">
        <v>1</v>
      </c>
      <c r="AL861" s="33"/>
      <c r="AM861" s="33"/>
      <c r="AN861" s="33"/>
      <c r="AO861" s="33"/>
      <c r="AP861" s="33"/>
      <c r="AQ861" s="33"/>
      <c r="AR861" s="33"/>
      <c r="AS861" s="33"/>
      <c r="AT861" s="33"/>
      <c r="AU861" s="33"/>
      <c r="AV861" s="33"/>
      <c r="AW861" s="33"/>
      <c r="AX861" s="33"/>
      <c r="AY861" s="33"/>
      <c r="AZ861" s="33"/>
      <c r="BA861" s="33"/>
      <c r="BB861" s="33"/>
      <c r="BC861" s="33"/>
      <c r="BD861" s="33"/>
      <c r="BE861" s="33"/>
      <c r="BF861" s="33"/>
      <c r="BG861" s="33"/>
      <c r="BH861" s="33"/>
      <c r="BI861" s="33"/>
      <c r="BJ861" s="33"/>
      <c r="BK861" s="33"/>
      <c r="BL861" s="33"/>
      <c r="BM861" s="33"/>
      <c r="BN861" s="33"/>
      <c r="BO861" s="33"/>
      <c r="BP861" s="33"/>
      <c r="BQ861" s="33"/>
      <c r="BR861" s="33"/>
      <c r="BS861" s="33"/>
      <c r="BT861" s="33"/>
      <c r="BU861" s="33"/>
      <c r="BV861" s="33"/>
      <c r="BW861" s="33"/>
      <c r="BX861" s="33"/>
      <c r="BY861" s="33"/>
      <c r="BZ861" s="33"/>
      <c r="CA861" s="33"/>
      <c r="CB861" s="33"/>
      <c r="CC861" s="33"/>
      <c r="CD861" s="33"/>
      <c r="CE861" s="33"/>
      <c r="CF861" s="33"/>
      <c r="CG861" s="33"/>
      <c r="CH861" s="33"/>
      <c r="CI861" s="33"/>
      <c r="CJ861" s="33"/>
      <c r="CK861" s="33"/>
      <c r="CL861" s="33"/>
      <c r="CM861" s="33"/>
      <c r="CN861" s="33"/>
      <c r="CO861" s="33"/>
      <c r="CP861" s="33"/>
      <c r="CQ861" s="33"/>
      <c r="CR861" s="33"/>
      <c r="CS861" s="33"/>
      <c r="CT861" s="33"/>
      <c r="CU861" s="33"/>
      <c r="CV861" s="33"/>
      <c r="CW861" s="33"/>
      <c r="CX861" s="33"/>
      <c r="CY861" s="33"/>
      <c r="CZ861" s="33"/>
      <c r="DA861" s="33"/>
      <c r="DB861" s="33"/>
      <c r="DC861" s="33"/>
      <c r="DD861" s="33"/>
      <c r="DE861" s="33"/>
      <c r="DF861" s="33"/>
      <c r="DG861" s="33"/>
      <c r="DH861" s="33"/>
      <c r="DI861" s="33"/>
      <c r="DJ861" s="33"/>
      <c r="DK861" s="33"/>
      <c r="DL861" s="33"/>
      <c r="DM861" s="33"/>
      <c r="DN861" s="33"/>
      <c r="DO861" s="33"/>
      <c r="DP861" s="33"/>
      <c r="DQ861" s="33"/>
      <c r="DR861" s="33"/>
      <c r="DS861" s="33"/>
      <c r="DT861" s="33"/>
      <c r="DU861" s="33"/>
      <c r="DV861" s="33"/>
      <c r="DW861" s="33"/>
      <c r="DX861" s="33"/>
      <c r="DY861" s="33"/>
      <c r="DZ861" s="33"/>
      <c r="EA861" s="33"/>
      <c r="EB861" s="33"/>
      <c r="EC861" s="33"/>
      <c r="ED861" s="33"/>
      <c r="EE861" s="33"/>
      <c r="EF861" s="33"/>
      <c r="EG861" s="33"/>
      <c r="EH861" s="33"/>
      <c r="EI861" s="33"/>
      <c r="EJ861" s="33"/>
      <c r="EK861" s="33"/>
      <c r="EL861" s="33"/>
      <c r="EM861" s="33"/>
      <c r="EN861" s="33"/>
      <c r="EO861" s="33"/>
      <c r="EP861" s="33"/>
      <c r="EQ861" s="33"/>
      <c r="ER861" s="33"/>
      <c r="ES861" s="33"/>
      <c r="ET861" s="33"/>
      <c r="EU861" s="33"/>
      <c r="EV861" s="33"/>
      <c r="EW861" s="33"/>
      <c r="EX861" s="33"/>
      <c r="EY861" s="33"/>
      <c r="EZ861" s="33"/>
      <c r="FA861" s="33"/>
      <c r="FB861" s="33"/>
      <c r="FC861" s="33"/>
      <c r="FD861" s="33"/>
      <c r="FE861" s="33"/>
      <c r="FF861" s="33"/>
      <c r="FG861" s="33"/>
      <c r="FH861" s="33"/>
      <c r="FI861" s="33"/>
      <c r="FJ861" s="33"/>
      <c r="FK861" s="33"/>
      <c r="FL861" s="33"/>
      <c r="FM861" s="33"/>
      <c r="FN861" s="33"/>
      <c r="FO861" s="33"/>
      <c r="FP861" s="33"/>
      <c r="FQ861" s="33"/>
      <c r="FR861" s="33"/>
      <c r="FS861" s="33"/>
      <c r="FT861" s="33"/>
      <c r="FU861" s="33"/>
      <c r="FV861" s="33"/>
      <c r="FW861" s="33"/>
      <c r="FX861" s="33"/>
      <c r="FY861" s="33"/>
      <c r="FZ861" s="33"/>
      <c r="GA861" s="33"/>
      <c r="GB861" s="33"/>
      <c r="GC861" s="33"/>
      <c r="GD861" s="33"/>
      <c r="GE861" s="33"/>
      <c r="GF861" s="33"/>
      <c r="GG861" s="33"/>
      <c r="GH861" s="33"/>
      <c r="GI861" s="33"/>
      <c r="GJ861" s="33"/>
      <c r="GK861" s="33"/>
      <c r="GL861" s="33"/>
      <c r="GM861" s="33"/>
      <c r="GN861" s="33"/>
      <c r="GO861" s="33"/>
      <c r="GP861" s="33"/>
      <c r="GQ861" s="33"/>
      <c r="GR861" s="33"/>
      <c r="GS861" s="33"/>
      <c r="GT861" s="33"/>
      <c r="GU861" s="33"/>
      <c r="GV861" s="33"/>
      <c r="GW861" s="33"/>
      <c r="GX861" s="33"/>
      <c r="GY861" s="33"/>
      <c r="GZ861" s="33"/>
      <c r="HA861" s="33"/>
      <c r="HB861" s="33"/>
      <c r="HC861" s="33"/>
      <c r="HD861" s="33"/>
      <c r="HE861" s="33"/>
      <c r="HF861" s="33"/>
      <c r="HG861" s="33"/>
      <c r="HH861" s="33"/>
      <c r="HI861" s="33"/>
      <c r="HJ861" s="33"/>
      <c r="HK861" s="33"/>
      <c r="HL861" s="33"/>
      <c r="HM861" s="33"/>
      <c r="HN861" s="33"/>
      <c r="HO861" s="33"/>
      <c r="HP861" s="33"/>
      <c r="HQ861" s="33"/>
      <c r="HR861" s="33"/>
      <c r="HS861" s="33"/>
      <c r="HT861" s="33"/>
      <c r="HU861" s="33"/>
      <c r="HV861" s="33"/>
      <c r="HW861" s="33"/>
      <c r="HX861" s="33"/>
      <c r="HY861" s="33"/>
      <c r="HZ861" s="33"/>
      <c r="IA861" s="33"/>
      <c r="IB861" s="33"/>
      <c r="IC861" s="33"/>
      <c r="ID861" s="33"/>
      <c r="IE861" s="33"/>
      <c r="IF861" s="33"/>
      <c r="IG861" s="33"/>
      <c r="IH861" s="33"/>
      <c r="II861" s="33"/>
      <c r="IJ861" s="33"/>
      <c r="IK861" s="33"/>
      <c r="IL861" s="33"/>
      <c r="IM861" s="33"/>
      <c r="IN861" s="33"/>
      <c r="IO861" s="33"/>
      <c r="IP861" s="33"/>
      <c r="IQ861" s="33"/>
      <c r="IR861" s="33"/>
      <c r="IS861" s="33"/>
      <c r="IT861" s="33"/>
      <c r="IU861" s="33"/>
      <c r="IV861" s="33"/>
    </row>
    <row r="862" spans="1:256" ht="22.5">
      <c r="A862" s="178" t="s">
        <v>1636</v>
      </c>
      <c r="B862" s="163" t="s">
        <v>1637</v>
      </c>
      <c r="C862" s="174" t="s">
        <v>3935</v>
      </c>
      <c r="D862" s="179" t="s">
        <v>1630</v>
      </c>
      <c r="E862" s="164" t="s">
        <v>1638</v>
      </c>
      <c r="F862" s="8">
        <v>1</v>
      </c>
      <c r="G862" s="10" t="s">
        <v>2045</v>
      </c>
      <c r="H862" s="11">
        <v>74.98</v>
      </c>
      <c r="I862" s="11">
        <v>20.28</v>
      </c>
      <c r="J862" s="11">
        <v>5</v>
      </c>
      <c r="K862" s="10">
        <v>0</v>
      </c>
      <c r="L862" s="10">
        <v>0</v>
      </c>
      <c r="M862" s="11">
        <v>1.0150000000000001</v>
      </c>
      <c r="N862" s="10">
        <v>9</v>
      </c>
      <c r="O862" s="11">
        <v>2.38</v>
      </c>
      <c r="P862" s="10">
        <v>22</v>
      </c>
      <c r="Q862" s="10">
        <v>198</v>
      </c>
      <c r="R862" s="10">
        <v>346</v>
      </c>
      <c r="S862" s="10">
        <v>66</v>
      </c>
      <c r="T862" s="8">
        <v>5.09</v>
      </c>
      <c r="U862" s="8">
        <v>7.6999999999999999E-2</v>
      </c>
      <c r="V862" s="10">
        <v>0</v>
      </c>
      <c r="W862" s="10">
        <v>0</v>
      </c>
      <c r="X862" s="10">
        <v>0</v>
      </c>
      <c r="Y862" s="10">
        <v>0</v>
      </c>
      <c r="Z862" s="10">
        <v>0</v>
      </c>
      <c r="AA862" s="10">
        <v>0</v>
      </c>
      <c r="AB862" s="11">
        <v>0.1</v>
      </c>
      <c r="AC862" s="8" t="s">
        <v>2044</v>
      </c>
      <c r="AD862" s="8">
        <v>4.1000000000000002E-2</v>
      </c>
      <c r="AE862" s="8">
        <v>0.161</v>
      </c>
      <c r="AF862" s="8" t="s">
        <v>216</v>
      </c>
      <c r="AG862" s="11">
        <v>5.4939999999999998</v>
      </c>
      <c r="AH862" s="12"/>
      <c r="AI862" s="13">
        <v>0.39200000000000002</v>
      </c>
      <c r="AJ862" s="10">
        <v>5</v>
      </c>
      <c r="AK862" s="10">
        <v>0</v>
      </c>
    </row>
    <row r="863" spans="1:256" s="41" customFormat="1" ht="8.25">
      <c r="A863" s="197" t="s">
        <v>112</v>
      </c>
      <c r="B863" s="193"/>
      <c r="C863" s="193"/>
      <c r="D863" s="194"/>
      <c r="E863" s="181"/>
      <c r="F863" s="43"/>
      <c r="G863" s="34"/>
      <c r="H863" s="44" t="s">
        <v>2043</v>
      </c>
      <c r="I863" s="44" t="s">
        <v>2042</v>
      </c>
      <c r="J863" s="44"/>
      <c r="K863" s="44"/>
      <c r="L863" s="44"/>
      <c r="M863" s="44" t="s">
        <v>2041</v>
      </c>
      <c r="N863" s="34"/>
      <c r="O863" s="44"/>
      <c r="P863" s="34"/>
      <c r="Q863" s="34"/>
      <c r="R863" s="34"/>
      <c r="S863" s="34"/>
      <c r="T863" s="43"/>
      <c r="U863" s="43"/>
      <c r="V863" s="34"/>
      <c r="W863" s="34"/>
      <c r="X863" s="34"/>
      <c r="Y863" s="34"/>
      <c r="Z863" s="34"/>
      <c r="AA863" s="34"/>
      <c r="AB863" s="34"/>
      <c r="AC863" s="43"/>
      <c r="AD863" s="43"/>
      <c r="AE863" s="43"/>
      <c r="AF863" s="43"/>
      <c r="AG863" s="43"/>
      <c r="AH863" s="43"/>
      <c r="AI863" s="42"/>
      <c r="AJ863" s="34"/>
      <c r="AK863" s="44"/>
    </row>
    <row r="864" spans="1:256" s="33" customFormat="1" ht="8.25">
      <c r="A864" s="198" t="s">
        <v>113</v>
      </c>
      <c r="B864" s="195"/>
      <c r="C864" s="195"/>
      <c r="D864" s="196"/>
      <c r="E864" s="171"/>
      <c r="F864" s="34"/>
      <c r="G864" s="34"/>
      <c r="H864" s="34">
        <v>2</v>
      </c>
      <c r="I864" s="34">
        <v>2</v>
      </c>
      <c r="J864" s="34">
        <v>1</v>
      </c>
      <c r="K864" s="34"/>
      <c r="L864" s="34">
        <v>1</v>
      </c>
      <c r="M864" s="34">
        <v>2</v>
      </c>
      <c r="N864" s="34">
        <v>1</v>
      </c>
      <c r="O864" s="34">
        <v>1</v>
      </c>
      <c r="P864" s="34">
        <v>1</v>
      </c>
      <c r="Q864" s="34">
        <v>1</v>
      </c>
      <c r="R864" s="34">
        <v>1</v>
      </c>
      <c r="S864" s="34">
        <v>1</v>
      </c>
      <c r="T864" s="34">
        <v>1</v>
      </c>
      <c r="U864" s="34">
        <v>1</v>
      </c>
      <c r="V864" s="34"/>
      <c r="W864" s="34">
        <v>1</v>
      </c>
      <c r="X864" s="34"/>
      <c r="Y864" s="34">
        <v>1</v>
      </c>
      <c r="Z864" s="34">
        <v>1</v>
      </c>
      <c r="AA864" s="34">
        <v>1</v>
      </c>
      <c r="AB864" s="34">
        <v>1</v>
      </c>
      <c r="AC864" s="34">
        <v>1</v>
      </c>
      <c r="AD864" s="34">
        <v>1</v>
      </c>
      <c r="AE864" s="34">
        <v>1</v>
      </c>
      <c r="AF864" s="34">
        <v>1</v>
      </c>
      <c r="AG864" s="34">
        <v>1</v>
      </c>
      <c r="AH864" s="34"/>
      <c r="AI864" s="34">
        <v>1</v>
      </c>
      <c r="AJ864" s="34">
        <v>1</v>
      </c>
      <c r="AK864" s="34">
        <v>1</v>
      </c>
    </row>
    <row r="865" spans="1:256" s="18" customFormat="1" ht="56.25">
      <c r="A865" s="175" t="s">
        <v>1641</v>
      </c>
      <c r="B865" s="188" t="s">
        <v>1639</v>
      </c>
      <c r="C865" s="173" t="s">
        <v>2040</v>
      </c>
      <c r="D865" s="186" t="s">
        <v>1640</v>
      </c>
      <c r="E865" s="167" t="s">
        <v>1642</v>
      </c>
      <c r="F865" s="30">
        <v>1</v>
      </c>
      <c r="G865" s="28" t="s">
        <v>2039</v>
      </c>
      <c r="H865" s="29">
        <v>78.7</v>
      </c>
      <c r="I865" s="29">
        <v>19.399999999999999</v>
      </c>
      <c r="J865" s="29">
        <v>1.9</v>
      </c>
      <c r="K865" s="28">
        <v>0</v>
      </c>
      <c r="L865" s="28">
        <v>0</v>
      </c>
      <c r="M865" s="29">
        <v>1</v>
      </c>
      <c r="N865" s="28">
        <v>12</v>
      </c>
      <c r="O865" s="29">
        <v>1.61</v>
      </c>
      <c r="P865" s="28">
        <v>32</v>
      </c>
      <c r="Q865" s="28">
        <v>189</v>
      </c>
      <c r="R865" s="28">
        <v>297</v>
      </c>
      <c r="S865" s="28">
        <v>53</v>
      </c>
      <c r="T865" s="30">
        <v>1.93</v>
      </c>
      <c r="U865" s="30">
        <v>0.151</v>
      </c>
      <c r="V865" s="28">
        <v>0</v>
      </c>
      <c r="W865" s="28">
        <v>0</v>
      </c>
      <c r="X865" s="28">
        <v>0</v>
      </c>
      <c r="Y865" s="28"/>
      <c r="Z865" s="28">
        <v>0</v>
      </c>
      <c r="AA865" s="28"/>
      <c r="AB865" s="29">
        <v>8.0281690140845074E-2</v>
      </c>
      <c r="AC865" s="30">
        <v>4.6830985915492958E-2</v>
      </c>
      <c r="AD865" s="30">
        <v>0.04</v>
      </c>
      <c r="AE865" s="29">
        <v>0.2</v>
      </c>
      <c r="AF865" s="30" t="s">
        <v>2038</v>
      </c>
      <c r="AG865" s="29">
        <v>5.97</v>
      </c>
      <c r="AH865" s="27"/>
      <c r="AI865" s="30">
        <v>0.53</v>
      </c>
      <c r="AJ865" s="28">
        <v>8</v>
      </c>
      <c r="AK865" s="28">
        <v>0</v>
      </c>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6"/>
      <c r="DG865" s="6"/>
      <c r="DH865" s="6"/>
      <c r="DI865" s="6"/>
      <c r="DJ865" s="6"/>
      <c r="DK865" s="6"/>
      <c r="DL865" s="6"/>
      <c r="DM865" s="6"/>
      <c r="DN865" s="6"/>
      <c r="DO865" s="6"/>
      <c r="DP865" s="6"/>
      <c r="DQ865" s="6"/>
      <c r="DR865" s="6"/>
      <c r="DS865" s="6"/>
      <c r="DT865" s="6"/>
      <c r="DU865" s="6"/>
      <c r="DV865" s="6"/>
      <c r="DW865" s="6"/>
      <c r="DX865" s="6"/>
      <c r="DY865" s="6"/>
      <c r="DZ865" s="6"/>
      <c r="EA865" s="6"/>
      <c r="EB865" s="6"/>
      <c r="EC865" s="6"/>
      <c r="ED865" s="6"/>
      <c r="EE865" s="6"/>
      <c r="EF865" s="6"/>
      <c r="EG865" s="6"/>
      <c r="EH865" s="6"/>
      <c r="EI865" s="6"/>
      <c r="EJ865" s="6"/>
      <c r="EK865" s="6"/>
      <c r="EL865" s="6"/>
      <c r="EM865" s="6"/>
      <c r="EN865" s="6"/>
      <c r="EO865" s="6"/>
      <c r="EP865" s="6"/>
      <c r="EQ865" s="6"/>
      <c r="ER865" s="6"/>
      <c r="ES865" s="6"/>
      <c r="ET865" s="6"/>
      <c r="EU865" s="6"/>
      <c r="EV865" s="6"/>
      <c r="EW865" s="6"/>
      <c r="EX865" s="6"/>
      <c r="EY865" s="6"/>
      <c r="EZ865" s="6"/>
      <c r="FA865" s="6"/>
      <c r="FB865" s="6"/>
      <c r="FC865" s="6"/>
      <c r="FD865" s="6"/>
      <c r="FE865" s="6"/>
      <c r="FF865" s="6"/>
      <c r="FG865" s="6"/>
      <c r="FH865" s="6"/>
      <c r="FI865" s="6"/>
      <c r="FJ865" s="6"/>
      <c r="FK865" s="6"/>
      <c r="FL865" s="6"/>
      <c r="FM865" s="6"/>
      <c r="FN865" s="6"/>
      <c r="FO865" s="6"/>
      <c r="FP865" s="6"/>
      <c r="FQ865" s="6"/>
      <c r="FR865" s="6"/>
      <c r="FS865" s="6"/>
      <c r="FT865" s="6"/>
      <c r="FU865" s="6"/>
      <c r="FV865" s="6"/>
      <c r="FW865" s="6"/>
      <c r="FX865" s="6"/>
      <c r="FY865" s="6"/>
      <c r="FZ865" s="6"/>
      <c r="GA865" s="6"/>
      <c r="GB865" s="6"/>
      <c r="GC865" s="6"/>
      <c r="GD865" s="6"/>
      <c r="GE865" s="6"/>
      <c r="GF865" s="6"/>
      <c r="GG865" s="6"/>
      <c r="GH865" s="6"/>
      <c r="GI865" s="6"/>
      <c r="GJ865" s="6"/>
      <c r="GK865" s="6"/>
      <c r="GL865" s="6"/>
      <c r="GM865" s="6"/>
      <c r="GN865" s="6"/>
      <c r="GO865" s="6"/>
      <c r="GP865" s="6"/>
      <c r="GQ865" s="6"/>
      <c r="GR865" s="6"/>
      <c r="GS865" s="6"/>
      <c r="GT865" s="6"/>
      <c r="GU865" s="6"/>
      <c r="GV865" s="6"/>
      <c r="GW865" s="6"/>
      <c r="GX865" s="6"/>
      <c r="GY865" s="6"/>
      <c r="GZ865" s="6"/>
      <c r="HA865" s="6"/>
      <c r="HB865" s="6"/>
      <c r="HC865" s="6"/>
      <c r="HD865" s="6"/>
      <c r="HE865" s="6"/>
      <c r="HF865" s="6"/>
      <c r="HG865" s="6"/>
      <c r="HH865" s="6"/>
      <c r="HI865" s="6"/>
      <c r="HJ865" s="6"/>
      <c r="HK865" s="6"/>
      <c r="HL865" s="6"/>
      <c r="HM865" s="6"/>
      <c r="HN865" s="6"/>
      <c r="HO865" s="6"/>
      <c r="HP865" s="6"/>
      <c r="HQ865" s="6"/>
      <c r="HR865" s="6"/>
      <c r="HS865" s="6"/>
      <c r="HT865" s="6"/>
      <c r="HU865" s="6"/>
      <c r="HV865" s="6"/>
      <c r="HW865" s="6"/>
      <c r="HX865" s="6"/>
      <c r="HY865" s="6"/>
      <c r="HZ865" s="6"/>
      <c r="IA865" s="6"/>
      <c r="IB865" s="6"/>
      <c r="IC865" s="6"/>
      <c r="ID865" s="6"/>
      <c r="IE865" s="6"/>
      <c r="IF865" s="6"/>
      <c r="IG865" s="6"/>
      <c r="IH865" s="6"/>
      <c r="II865" s="6"/>
      <c r="IJ865" s="6"/>
      <c r="IK865" s="6"/>
      <c r="IL865" s="6"/>
      <c r="IM865" s="6"/>
      <c r="IN865" s="6"/>
      <c r="IO865" s="6"/>
      <c r="IP865" s="6"/>
      <c r="IQ865" s="6"/>
      <c r="IR865" s="6"/>
      <c r="IS865" s="6"/>
      <c r="IT865" s="6"/>
      <c r="IU865" s="6"/>
      <c r="IV865" s="6"/>
    </row>
    <row r="866" spans="1:256" s="35" customFormat="1" ht="8.25">
      <c r="A866" s="176" t="s">
        <v>112</v>
      </c>
      <c r="B866" s="189"/>
      <c r="C866" s="189"/>
      <c r="D866" s="190"/>
      <c r="E866" s="172"/>
      <c r="F866" s="39"/>
      <c r="G866" s="25"/>
      <c r="H866" s="40"/>
      <c r="I866" s="40"/>
      <c r="J866" s="40"/>
      <c r="K866" s="40"/>
      <c r="L866" s="40"/>
      <c r="M866" s="40"/>
      <c r="N866" s="25"/>
      <c r="O866" s="40"/>
      <c r="P866" s="25"/>
      <c r="Q866" s="25"/>
      <c r="R866" s="25"/>
      <c r="S866" s="25"/>
      <c r="T866" s="39"/>
      <c r="U866" s="39"/>
      <c r="V866" s="25"/>
      <c r="W866" s="25"/>
      <c r="X866" s="25"/>
      <c r="Y866" s="25"/>
      <c r="Z866" s="25"/>
      <c r="AA866" s="25"/>
      <c r="AB866" s="25"/>
      <c r="AC866" s="39"/>
      <c r="AD866" s="39"/>
      <c r="AE866" s="39"/>
      <c r="AF866" s="39"/>
      <c r="AG866" s="39"/>
      <c r="AH866" s="39"/>
      <c r="AI866" s="38"/>
      <c r="AJ866" s="25"/>
      <c r="AK866" s="40"/>
      <c r="AL866" s="41"/>
      <c r="AM866" s="41"/>
      <c r="AN866" s="41"/>
      <c r="AO866" s="41"/>
      <c r="AP866" s="41"/>
      <c r="AQ866" s="41"/>
      <c r="AR866" s="41"/>
      <c r="AS866" s="41"/>
      <c r="AT866" s="41"/>
      <c r="AU866" s="41"/>
      <c r="AV866" s="41"/>
      <c r="AW866" s="41"/>
      <c r="AX866" s="41"/>
      <c r="AY866" s="41"/>
      <c r="AZ866" s="41"/>
      <c r="BA866" s="41"/>
      <c r="BB866" s="41"/>
      <c r="BC866" s="41"/>
      <c r="BD866" s="41"/>
      <c r="BE866" s="41"/>
      <c r="BF866" s="41"/>
      <c r="BG866" s="41"/>
      <c r="BH866" s="41"/>
      <c r="BI866" s="41"/>
      <c r="BJ866" s="41"/>
      <c r="BK866" s="41"/>
      <c r="BL866" s="41"/>
      <c r="BM866" s="41"/>
      <c r="BN866" s="41"/>
      <c r="BO866" s="41"/>
      <c r="BP866" s="41"/>
      <c r="BQ866" s="41"/>
      <c r="BR866" s="41"/>
      <c r="BS866" s="41"/>
      <c r="BT866" s="41"/>
      <c r="BU866" s="41"/>
      <c r="BV866" s="41"/>
      <c r="BW866" s="41"/>
      <c r="BX866" s="41"/>
      <c r="BY866" s="41"/>
      <c r="BZ866" s="41"/>
      <c r="CA866" s="41"/>
      <c r="CB866" s="41"/>
      <c r="CC866" s="41"/>
      <c r="CD866" s="41"/>
      <c r="CE866" s="41"/>
      <c r="CF866" s="41"/>
      <c r="CG866" s="41"/>
      <c r="CH866" s="41"/>
      <c r="CI866" s="41"/>
      <c r="CJ866" s="41"/>
      <c r="CK866" s="41"/>
      <c r="CL866" s="41"/>
      <c r="CM866" s="41"/>
      <c r="CN866" s="41"/>
      <c r="CO866" s="41"/>
      <c r="CP866" s="41"/>
      <c r="CQ866" s="41"/>
      <c r="CR866" s="41"/>
      <c r="CS866" s="41"/>
      <c r="CT866" s="41"/>
      <c r="CU866" s="41"/>
      <c r="CV866" s="41"/>
      <c r="CW866" s="41"/>
      <c r="CX866" s="41"/>
      <c r="CY866" s="41"/>
      <c r="CZ866" s="41"/>
      <c r="DA866" s="41"/>
      <c r="DB866" s="41"/>
      <c r="DC866" s="41"/>
      <c r="DD866" s="41"/>
      <c r="DE866" s="41"/>
      <c r="DF866" s="41"/>
      <c r="DG866" s="41"/>
      <c r="DH866" s="41"/>
      <c r="DI866" s="41"/>
      <c r="DJ866" s="41"/>
      <c r="DK866" s="41"/>
      <c r="DL866" s="41"/>
      <c r="DM866" s="41"/>
      <c r="DN866" s="41"/>
      <c r="DO866" s="41"/>
      <c r="DP866" s="41"/>
      <c r="DQ866" s="41"/>
      <c r="DR866" s="41"/>
      <c r="DS866" s="41"/>
      <c r="DT866" s="41"/>
      <c r="DU866" s="41"/>
      <c r="DV866" s="41"/>
      <c r="DW866" s="41"/>
      <c r="DX866" s="41"/>
      <c r="DY866" s="41"/>
      <c r="DZ866" s="41"/>
      <c r="EA866" s="41"/>
      <c r="EB866" s="41"/>
      <c r="EC866" s="41"/>
      <c r="ED866" s="41"/>
      <c r="EE866" s="41"/>
      <c r="EF866" s="41"/>
      <c r="EG866" s="41"/>
      <c r="EH866" s="41"/>
      <c r="EI866" s="41"/>
      <c r="EJ866" s="41"/>
      <c r="EK866" s="41"/>
      <c r="EL866" s="41"/>
      <c r="EM866" s="41"/>
      <c r="EN866" s="41"/>
      <c r="EO866" s="41"/>
      <c r="EP866" s="41"/>
      <c r="EQ866" s="41"/>
      <c r="ER866" s="41"/>
      <c r="ES866" s="41"/>
      <c r="ET866" s="41"/>
      <c r="EU866" s="41"/>
      <c r="EV866" s="41"/>
      <c r="EW866" s="41"/>
      <c r="EX866" s="41"/>
      <c r="EY866" s="41"/>
      <c r="EZ866" s="41"/>
      <c r="FA866" s="41"/>
      <c r="FB866" s="41"/>
      <c r="FC866" s="41"/>
      <c r="FD866" s="41"/>
      <c r="FE866" s="41"/>
      <c r="FF866" s="41"/>
      <c r="FG866" s="41"/>
      <c r="FH866" s="41"/>
      <c r="FI866" s="41"/>
      <c r="FJ866" s="41"/>
      <c r="FK866" s="41"/>
      <c r="FL866" s="41"/>
      <c r="FM866" s="41"/>
      <c r="FN866" s="41"/>
      <c r="FO866" s="41"/>
      <c r="FP866" s="41"/>
      <c r="FQ866" s="41"/>
      <c r="FR866" s="41"/>
      <c r="FS866" s="41"/>
      <c r="FT866" s="41"/>
      <c r="FU866" s="41"/>
      <c r="FV866" s="41"/>
      <c r="FW866" s="41"/>
      <c r="FX866" s="41"/>
      <c r="FY866" s="41"/>
      <c r="FZ866" s="41"/>
      <c r="GA866" s="41"/>
      <c r="GB866" s="41"/>
      <c r="GC866" s="41"/>
      <c r="GD866" s="41"/>
      <c r="GE866" s="41"/>
      <c r="GF866" s="41"/>
      <c r="GG866" s="41"/>
      <c r="GH866" s="41"/>
      <c r="GI866" s="41"/>
      <c r="GJ866" s="41"/>
      <c r="GK866" s="41"/>
      <c r="GL866" s="41"/>
      <c r="GM866" s="41"/>
      <c r="GN866" s="41"/>
      <c r="GO866" s="41"/>
      <c r="GP866" s="41"/>
      <c r="GQ866" s="41"/>
      <c r="GR866" s="41"/>
      <c r="GS866" s="41"/>
      <c r="GT866" s="41"/>
      <c r="GU866" s="41"/>
      <c r="GV866" s="41"/>
      <c r="GW866" s="41"/>
      <c r="GX866" s="41"/>
      <c r="GY866" s="41"/>
      <c r="GZ866" s="41"/>
      <c r="HA866" s="41"/>
      <c r="HB866" s="41"/>
      <c r="HC866" s="41"/>
      <c r="HD866" s="41"/>
      <c r="HE866" s="41"/>
      <c r="HF866" s="41"/>
      <c r="HG866" s="41"/>
      <c r="HH866" s="41"/>
      <c r="HI866" s="41"/>
      <c r="HJ866" s="41"/>
      <c r="HK866" s="41"/>
      <c r="HL866" s="41"/>
      <c r="HM866" s="41"/>
      <c r="HN866" s="41"/>
      <c r="HO866" s="41"/>
      <c r="HP866" s="41"/>
      <c r="HQ866" s="41"/>
      <c r="HR866" s="41"/>
      <c r="HS866" s="41"/>
      <c r="HT866" s="41"/>
      <c r="HU866" s="41"/>
      <c r="HV866" s="41"/>
      <c r="HW866" s="41"/>
      <c r="HX866" s="41"/>
      <c r="HY866" s="41"/>
      <c r="HZ866" s="41"/>
      <c r="IA866" s="41"/>
      <c r="IB866" s="41"/>
      <c r="IC866" s="41"/>
      <c r="ID866" s="41"/>
      <c r="IE866" s="41"/>
      <c r="IF866" s="41"/>
      <c r="IG866" s="41"/>
      <c r="IH866" s="41"/>
      <c r="II866" s="41"/>
      <c r="IJ866" s="41"/>
      <c r="IK866" s="41"/>
      <c r="IL866" s="41"/>
      <c r="IM866" s="41"/>
      <c r="IN866" s="41"/>
      <c r="IO866" s="41"/>
      <c r="IP866" s="41"/>
      <c r="IQ866" s="41"/>
      <c r="IR866" s="41"/>
      <c r="IS866" s="41"/>
      <c r="IT866" s="41"/>
      <c r="IU866" s="41"/>
      <c r="IV866" s="41"/>
    </row>
    <row r="867" spans="1:256" s="24" customFormat="1" ht="8.25">
      <c r="A867" s="177" t="s">
        <v>113</v>
      </c>
      <c r="B867" s="191"/>
      <c r="C867" s="191"/>
      <c r="D867" s="192"/>
      <c r="E867" s="169"/>
      <c r="F867" s="25"/>
      <c r="G867" s="25"/>
      <c r="H867" s="25">
        <v>1</v>
      </c>
      <c r="I867" s="25">
        <v>1</v>
      </c>
      <c r="J867" s="25">
        <v>1</v>
      </c>
      <c r="K867" s="25"/>
      <c r="L867" s="25">
        <v>1</v>
      </c>
      <c r="M867" s="25">
        <v>1</v>
      </c>
      <c r="N867" s="25">
        <v>1</v>
      </c>
      <c r="O867" s="25">
        <v>1</v>
      </c>
      <c r="P867" s="25">
        <v>1</v>
      </c>
      <c r="Q867" s="25">
        <v>1</v>
      </c>
      <c r="R867" s="25">
        <v>1</v>
      </c>
      <c r="S867" s="25">
        <v>1</v>
      </c>
      <c r="T867" s="25">
        <v>1</v>
      </c>
      <c r="U867" s="25">
        <v>1</v>
      </c>
      <c r="V867" s="25"/>
      <c r="W867" s="25">
        <v>1</v>
      </c>
      <c r="X867" s="25"/>
      <c r="Y867" s="25"/>
      <c r="Z867" s="25">
        <v>1</v>
      </c>
      <c r="AA867" s="25"/>
      <c r="AB867" s="25">
        <v>1</v>
      </c>
      <c r="AC867" s="25">
        <v>1</v>
      </c>
      <c r="AD867" s="25">
        <v>1</v>
      </c>
      <c r="AE867" s="25">
        <v>1</v>
      </c>
      <c r="AF867" s="25">
        <v>1</v>
      </c>
      <c r="AG867" s="25">
        <v>1</v>
      </c>
      <c r="AH867" s="25"/>
      <c r="AI867" s="25">
        <v>1</v>
      </c>
      <c r="AJ867" s="25">
        <v>1</v>
      </c>
      <c r="AK867" s="25">
        <v>1</v>
      </c>
      <c r="AL867" s="33"/>
      <c r="AM867" s="33"/>
      <c r="AN867" s="33"/>
      <c r="AO867" s="33"/>
      <c r="AP867" s="33"/>
      <c r="AQ867" s="33"/>
      <c r="AR867" s="33"/>
      <c r="AS867" s="33"/>
      <c r="AT867" s="33"/>
      <c r="AU867" s="33"/>
      <c r="AV867" s="33"/>
      <c r="AW867" s="33"/>
      <c r="AX867" s="33"/>
      <c r="AY867" s="33"/>
      <c r="AZ867" s="33"/>
      <c r="BA867" s="33"/>
      <c r="BB867" s="33"/>
      <c r="BC867" s="33"/>
      <c r="BD867" s="33"/>
      <c r="BE867" s="33"/>
      <c r="BF867" s="33"/>
      <c r="BG867" s="33"/>
      <c r="BH867" s="33"/>
      <c r="BI867" s="33"/>
      <c r="BJ867" s="33"/>
      <c r="BK867" s="33"/>
      <c r="BL867" s="33"/>
      <c r="BM867" s="33"/>
      <c r="BN867" s="33"/>
      <c r="BO867" s="33"/>
      <c r="BP867" s="33"/>
      <c r="BQ867" s="33"/>
      <c r="BR867" s="33"/>
      <c r="BS867" s="33"/>
      <c r="BT867" s="33"/>
      <c r="BU867" s="33"/>
      <c r="BV867" s="33"/>
      <c r="BW867" s="33"/>
      <c r="BX867" s="33"/>
      <c r="BY867" s="33"/>
      <c r="BZ867" s="33"/>
      <c r="CA867" s="33"/>
      <c r="CB867" s="33"/>
      <c r="CC867" s="33"/>
      <c r="CD867" s="33"/>
      <c r="CE867" s="33"/>
      <c r="CF867" s="33"/>
      <c r="CG867" s="33"/>
      <c r="CH867" s="33"/>
      <c r="CI867" s="33"/>
      <c r="CJ867" s="33"/>
      <c r="CK867" s="33"/>
      <c r="CL867" s="33"/>
      <c r="CM867" s="33"/>
      <c r="CN867" s="33"/>
      <c r="CO867" s="33"/>
      <c r="CP867" s="33"/>
      <c r="CQ867" s="33"/>
      <c r="CR867" s="33"/>
      <c r="CS867" s="33"/>
      <c r="CT867" s="33"/>
      <c r="CU867" s="33"/>
      <c r="CV867" s="33"/>
      <c r="CW867" s="33"/>
      <c r="CX867" s="33"/>
      <c r="CY867" s="33"/>
      <c r="CZ867" s="33"/>
      <c r="DA867" s="33"/>
      <c r="DB867" s="33"/>
      <c r="DC867" s="33"/>
      <c r="DD867" s="33"/>
      <c r="DE867" s="33"/>
      <c r="DF867" s="33"/>
      <c r="DG867" s="33"/>
      <c r="DH867" s="33"/>
      <c r="DI867" s="33"/>
      <c r="DJ867" s="33"/>
      <c r="DK867" s="33"/>
      <c r="DL867" s="33"/>
      <c r="DM867" s="33"/>
      <c r="DN867" s="33"/>
      <c r="DO867" s="33"/>
      <c r="DP867" s="33"/>
      <c r="DQ867" s="33"/>
      <c r="DR867" s="33"/>
      <c r="DS867" s="33"/>
      <c r="DT867" s="33"/>
      <c r="DU867" s="33"/>
      <c r="DV867" s="33"/>
      <c r="DW867" s="33"/>
      <c r="DX867" s="33"/>
      <c r="DY867" s="33"/>
      <c r="DZ867" s="33"/>
      <c r="EA867" s="33"/>
      <c r="EB867" s="33"/>
      <c r="EC867" s="33"/>
      <c r="ED867" s="33"/>
      <c r="EE867" s="33"/>
      <c r="EF867" s="33"/>
      <c r="EG867" s="33"/>
      <c r="EH867" s="33"/>
      <c r="EI867" s="33"/>
      <c r="EJ867" s="33"/>
      <c r="EK867" s="33"/>
      <c r="EL867" s="33"/>
      <c r="EM867" s="33"/>
      <c r="EN867" s="33"/>
      <c r="EO867" s="33"/>
      <c r="EP867" s="33"/>
      <c r="EQ867" s="33"/>
      <c r="ER867" s="33"/>
      <c r="ES867" s="33"/>
      <c r="ET867" s="33"/>
      <c r="EU867" s="33"/>
      <c r="EV867" s="33"/>
      <c r="EW867" s="33"/>
      <c r="EX867" s="33"/>
      <c r="EY867" s="33"/>
      <c r="EZ867" s="33"/>
      <c r="FA867" s="33"/>
      <c r="FB867" s="33"/>
      <c r="FC867" s="33"/>
      <c r="FD867" s="33"/>
      <c r="FE867" s="33"/>
      <c r="FF867" s="33"/>
      <c r="FG867" s="33"/>
      <c r="FH867" s="33"/>
      <c r="FI867" s="33"/>
      <c r="FJ867" s="33"/>
      <c r="FK867" s="33"/>
      <c r="FL867" s="33"/>
      <c r="FM867" s="33"/>
      <c r="FN867" s="33"/>
      <c r="FO867" s="33"/>
      <c r="FP867" s="33"/>
      <c r="FQ867" s="33"/>
      <c r="FR867" s="33"/>
      <c r="FS867" s="33"/>
      <c r="FT867" s="33"/>
      <c r="FU867" s="33"/>
      <c r="FV867" s="33"/>
      <c r="FW867" s="33"/>
      <c r="FX867" s="33"/>
      <c r="FY867" s="33"/>
      <c r="FZ867" s="33"/>
      <c r="GA867" s="33"/>
      <c r="GB867" s="33"/>
      <c r="GC867" s="33"/>
      <c r="GD867" s="33"/>
      <c r="GE867" s="33"/>
      <c r="GF867" s="33"/>
      <c r="GG867" s="33"/>
      <c r="GH867" s="33"/>
      <c r="GI867" s="33"/>
      <c r="GJ867" s="33"/>
      <c r="GK867" s="33"/>
      <c r="GL867" s="33"/>
      <c r="GM867" s="33"/>
      <c r="GN867" s="33"/>
      <c r="GO867" s="33"/>
      <c r="GP867" s="33"/>
      <c r="GQ867" s="33"/>
      <c r="GR867" s="33"/>
      <c r="GS867" s="33"/>
      <c r="GT867" s="33"/>
      <c r="GU867" s="33"/>
      <c r="GV867" s="33"/>
      <c r="GW867" s="33"/>
      <c r="GX867" s="33"/>
      <c r="GY867" s="33"/>
      <c r="GZ867" s="33"/>
      <c r="HA867" s="33"/>
      <c r="HB867" s="33"/>
      <c r="HC867" s="33"/>
      <c r="HD867" s="33"/>
      <c r="HE867" s="33"/>
      <c r="HF867" s="33"/>
      <c r="HG867" s="33"/>
      <c r="HH867" s="33"/>
      <c r="HI867" s="33"/>
      <c r="HJ867" s="33"/>
      <c r="HK867" s="33"/>
      <c r="HL867" s="33"/>
      <c r="HM867" s="33"/>
      <c r="HN867" s="33"/>
      <c r="HO867" s="33"/>
      <c r="HP867" s="33"/>
      <c r="HQ867" s="33"/>
      <c r="HR867" s="33"/>
      <c r="HS867" s="33"/>
      <c r="HT867" s="33"/>
      <c r="HU867" s="33"/>
      <c r="HV867" s="33"/>
      <c r="HW867" s="33"/>
      <c r="HX867" s="33"/>
      <c r="HY867" s="33"/>
      <c r="HZ867" s="33"/>
      <c r="IA867" s="33"/>
      <c r="IB867" s="33"/>
      <c r="IC867" s="33"/>
      <c r="ID867" s="33"/>
      <c r="IE867" s="33"/>
      <c r="IF867" s="33"/>
      <c r="IG867" s="33"/>
      <c r="IH867" s="33"/>
      <c r="II867" s="33"/>
      <c r="IJ867" s="33"/>
      <c r="IK867" s="33"/>
      <c r="IL867" s="33"/>
      <c r="IM867" s="33"/>
      <c r="IN867" s="33"/>
      <c r="IO867" s="33"/>
      <c r="IP867" s="33"/>
      <c r="IQ867" s="33"/>
      <c r="IR867" s="33"/>
      <c r="IS867" s="33"/>
      <c r="IT867" s="33"/>
      <c r="IU867" s="33"/>
      <c r="IV867" s="33"/>
    </row>
    <row r="868" spans="1:256" ht="33.75">
      <c r="A868" s="178" t="s">
        <v>1645</v>
      </c>
      <c r="B868" s="163" t="s">
        <v>1643</v>
      </c>
      <c r="C868" s="174" t="s">
        <v>2037</v>
      </c>
      <c r="D868" s="179" t="s">
        <v>1644</v>
      </c>
      <c r="E868" s="164" t="s">
        <v>1646</v>
      </c>
      <c r="F868" s="8">
        <v>0.76</v>
      </c>
      <c r="G868" s="10" t="s">
        <v>859</v>
      </c>
      <c r="H868" s="11">
        <v>72.86</v>
      </c>
      <c r="I868" s="11">
        <v>22.295000000000002</v>
      </c>
      <c r="J868" s="11">
        <v>1.825</v>
      </c>
      <c r="K868" s="10">
        <v>0</v>
      </c>
      <c r="L868" s="10">
        <v>0</v>
      </c>
      <c r="M868" s="11">
        <v>1.083</v>
      </c>
      <c r="N868" s="10">
        <v>14.784000000000001</v>
      </c>
      <c r="O868" s="11">
        <v>0.48020833333333335</v>
      </c>
      <c r="P868" s="10">
        <v>31.905000000000001</v>
      </c>
      <c r="Q868" s="10">
        <v>173</v>
      </c>
      <c r="R868" s="10">
        <v>315.27</v>
      </c>
      <c r="S868" s="10">
        <v>36.893999999999998</v>
      </c>
      <c r="T868" s="8">
        <v>1.7031621841890787</v>
      </c>
      <c r="U868" s="8">
        <v>5.8615321923390369E-2</v>
      </c>
      <c r="V868" s="10">
        <v>25.152000000000001</v>
      </c>
      <c r="W868" s="10">
        <v>25.152000000000001</v>
      </c>
      <c r="X868" s="10">
        <v>0</v>
      </c>
      <c r="Y868" s="10">
        <v>0</v>
      </c>
      <c r="Z868" s="10">
        <v>0</v>
      </c>
      <c r="AA868" s="10"/>
      <c r="AB868" s="11">
        <v>5.9253246753246752E-2</v>
      </c>
      <c r="AC868" s="8" t="s">
        <v>146</v>
      </c>
      <c r="AD868" s="8">
        <v>0.122</v>
      </c>
      <c r="AE868" s="8">
        <v>7.2999999999999995E-2</v>
      </c>
      <c r="AF868" s="11">
        <v>11.4</v>
      </c>
      <c r="AG868" s="12">
        <v>6.5</v>
      </c>
      <c r="AH868" s="12">
        <v>4.9000000000000004</v>
      </c>
      <c r="AI868" s="13">
        <v>0.31484299999999998</v>
      </c>
      <c r="AJ868" s="10">
        <v>7</v>
      </c>
      <c r="AK868" s="10">
        <v>0</v>
      </c>
    </row>
    <row r="869" spans="1:256" s="41" customFormat="1" ht="8.25">
      <c r="A869" s="197" t="s">
        <v>112</v>
      </c>
      <c r="B869" s="193"/>
      <c r="C869" s="193"/>
      <c r="D869" s="194"/>
      <c r="E869" s="181"/>
      <c r="F869" s="43"/>
      <c r="G869" s="34"/>
      <c r="H869" s="44"/>
      <c r="I869" s="44"/>
      <c r="J869" s="44"/>
      <c r="K869" s="44"/>
      <c r="L869" s="44"/>
      <c r="M869" s="44"/>
      <c r="N869" s="34"/>
      <c r="O869" s="44"/>
      <c r="P869" s="34"/>
      <c r="Q869" s="34"/>
      <c r="R869" s="34"/>
      <c r="S869" s="34"/>
      <c r="T869" s="43"/>
      <c r="U869" s="43"/>
      <c r="V869" s="34"/>
      <c r="W869" s="34"/>
      <c r="X869" s="34"/>
      <c r="Y869" s="34"/>
      <c r="Z869" s="34"/>
      <c r="AA869" s="34"/>
      <c r="AB869" s="34"/>
      <c r="AC869" s="43"/>
      <c r="AD869" s="43"/>
      <c r="AE869" s="43"/>
      <c r="AF869" s="43"/>
      <c r="AG869" s="43"/>
      <c r="AH869" s="44"/>
      <c r="AI869" s="42"/>
      <c r="AJ869" s="34"/>
      <c r="AK869" s="44"/>
    </row>
    <row r="870" spans="1:256" s="33" customFormat="1" ht="8.25">
      <c r="A870" s="198" t="s">
        <v>113</v>
      </c>
      <c r="B870" s="195"/>
      <c r="C870" s="195"/>
      <c r="D870" s="196"/>
      <c r="E870" s="171"/>
      <c r="F870" s="34"/>
      <c r="G870" s="34"/>
      <c r="H870" s="34">
        <v>1</v>
      </c>
      <c r="I870" s="34">
        <v>1</v>
      </c>
      <c r="J870" s="34">
        <v>1</v>
      </c>
      <c r="K870" s="34"/>
      <c r="L870" s="34">
        <v>1</v>
      </c>
      <c r="M870" s="34">
        <v>1</v>
      </c>
      <c r="N870" s="34">
        <v>1</v>
      </c>
      <c r="O870" s="34">
        <v>1</v>
      </c>
      <c r="P870" s="34">
        <v>1</v>
      </c>
      <c r="Q870" s="34">
        <v>1</v>
      </c>
      <c r="R870" s="34">
        <v>1</v>
      </c>
      <c r="S870" s="34">
        <v>1</v>
      </c>
      <c r="T870" s="34">
        <v>1</v>
      </c>
      <c r="U870" s="34">
        <v>1</v>
      </c>
      <c r="V870" s="34"/>
      <c r="W870" s="34">
        <v>1</v>
      </c>
      <c r="X870" s="34"/>
      <c r="Y870" s="34">
        <v>1</v>
      </c>
      <c r="Z870" s="34">
        <v>1</v>
      </c>
      <c r="AA870" s="34"/>
      <c r="AB870" s="34">
        <v>1</v>
      </c>
      <c r="AC870" s="34">
        <v>1</v>
      </c>
      <c r="AD870" s="34">
        <v>1</v>
      </c>
      <c r="AE870" s="34">
        <v>1</v>
      </c>
      <c r="AF870" s="34"/>
      <c r="AG870" s="34">
        <v>1</v>
      </c>
      <c r="AH870" s="34">
        <v>1</v>
      </c>
      <c r="AI870" s="34">
        <v>1</v>
      </c>
      <c r="AJ870" s="34">
        <v>1</v>
      </c>
      <c r="AK870" s="34">
        <v>1</v>
      </c>
    </row>
    <row r="871" spans="1:256" s="18" customFormat="1" ht="33.75">
      <c r="A871" s="175" t="s">
        <v>1651</v>
      </c>
      <c r="B871" s="188" t="s">
        <v>1650</v>
      </c>
      <c r="C871" s="173" t="s">
        <v>2036</v>
      </c>
      <c r="D871" s="186" t="s">
        <v>1644</v>
      </c>
      <c r="E871" s="167" t="s">
        <v>1652</v>
      </c>
      <c r="F871" s="30">
        <v>0.72</v>
      </c>
      <c r="G871" s="28" t="s">
        <v>2035</v>
      </c>
      <c r="H871" s="29">
        <v>71.94</v>
      </c>
      <c r="I871" s="29">
        <v>19.193999999999999</v>
      </c>
      <c r="J871" s="29">
        <v>5.6890000000000001</v>
      </c>
      <c r="K871" s="28">
        <v>0</v>
      </c>
      <c r="L871" s="28">
        <v>0</v>
      </c>
      <c r="M871" s="29">
        <v>0.96099999999999997</v>
      </c>
      <c r="N871" s="28">
        <v>17.893000000000001</v>
      </c>
      <c r="O871" s="29">
        <v>1.0405416666666667</v>
      </c>
      <c r="P871" s="28">
        <v>29.251999999999999</v>
      </c>
      <c r="Q871" s="28">
        <v>180</v>
      </c>
      <c r="R871" s="28">
        <v>299.05900000000003</v>
      </c>
      <c r="S871" s="28">
        <v>55.069000000000003</v>
      </c>
      <c r="T871" s="30">
        <v>2.0934972445951674</v>
      </c>
      <c r="U871" s="30">
        <v>0.21609021508791201</v>
      </c>
      <c r="V871" s="28">
        <v>22.802</v>
      </c>
      <c r="W871" s="28">
        <v>22.802</v>
      </c>
      <c r="X871" s="28">
        <v>0</v>
      </c>
      <c r="Y871" s="28">
        <v>0</v>
      </c>
      <c r="Z871" s="28">
        <v>0</v>
      </c>
      <c r="AA871" s="28"/>
      <c r="AB871" s="29">
        <v>0.1</v>
      </c>
      <c r="AC871" s="30" t="s">
        <v>124</v>
      </c>
      <c r="AD871" s="30">
        <v>0.09</v>
      </c>
      <c r="AE871" s="30">
        <v>0.11799999999999999</v>
      </c>
      <c r="AF871" s="29">
        <v>9.4867849999999994</v>
      </c>
      <c r="AG871" s="27">
        <v>5.6</v>
      </c>
      <c r="AH871" s="29">
        <v>3.8867850000000002</v>
      </c>
      <c r="AI871" s="54">
        <v>0.34961399999999998</v>
      </c>
      <c r="AJ871" s="28">
        <v>4</v>
      </c>
      <c r="AK871" s="28">
        <v>0</v>
      </c>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6"/>
      <c r="DG871" s="6"/>
      <c r="DH871" s="6"/>
      <c r="DI871" s="6"/>
      <c r="DJ871" s="6"/>
      <c r="DK871" s="6"/>
      <c r="DL871" s="6"/>
      <c r="DM871" s="6"/>
      <c r="DN871" s="6"/>
      <c r="DO871" s="6"/>
      <c r="DP871" s="6"/>
      <c r="DQ871" s="6"/>
      <c r="DR871" s="6"/>
      <c r="DS871" s="6"/>
      <c r="DT871" s="6"/>
      <c r="DU871" s="6"/>
      <c r="DV871" s="6"/>
      <c r="DW871" s="6"/>
      <c r="DX871" s="6"/>
      <c r="DY871" s="6"/>
      <c r="DZ871" s="6"/>
      <c r="EA871" s="6"/>
      <c r="EB871" s="6"/>
      <c r="EC871" s="6"/>
      <c r="ED871" s="6"/>
      <c r="EE871" s="6"/>
      <c r="EF871" s="6"/>
      <c r="EG871" s="6"/>
      <c r="EH871" s="6"/>
      <c r="EI871" s="6"/>
      <c r="EJ871" s="6"/>
      <c r="EK871" s="6"/>
      <c r="EL871" s="6"/>
      <c r="EM871" s="6"/>
      <c r="EN871" s="6"/>
      <c r="EO871" s="6"/>
      <c r="EP871" s="6"/>
      <c r="EQ871" s="6"/>
      <c r="ER871" s="6"/>
      <c r="ES871" s="6"/>
      <c r="ET871" s="6"/>
      <c r="EU871" s="6"/>
      <c r="EV871" s="6"/>
      <c r="EW871" s="6"/>
      <c r="EX871" s="6"/>
      <c r="EY871" s="6"/>
      <c r="EZ871" s="6"/>
      <c r="FA871" s="6"/>
      <c r="FB871" s="6"/>
      <c r="FC871" s="6"/>
      <c r="FD871" s="6"/>
      <c r="FE871" s="6"/>
      <c r="FF871" s="6"/>
      <c r="FG871" s="6"/>
      <c r="FH871" s="6"/>
      <c r="FI871" s="6"/>
      <c r="FJ871" s="6"/>
      <c r="FK871" s="6"/>
      <c r="FL871" s="6"/>
      <c r="FM871" s="6"/>
      <c r="FN871" s="6"/>
      <c r="FO871" s="6"/>
      <c r="FP871" s="6"/>
      <c r="FQ871" s="6"/>
      <c r="FR871" s="6"/>
      <c r="FS871" s="6"/>
      <c r="FT871" s="6"/>
      <c r="FU871" s="6"/>
      <c r="FV871" s="6"/>
      <c r="FW871" s="6"/>
      <c r="FX871" s="6"/>
      <c r="FY871" s="6"/>
      <c r="FZ871" s="6"/>
      <c r="GA871" s="6"/>
      <c r="GB871" s="6"/>
      <c r="GC871" s="6"/>
      <c r="GD871" s="6"/>
      <c r="GE871" s="6"/>
      <c r="GF871" s="6"/>
      <c r="GG871" s="6"/>
      <c r="GH871" s="6"/>
      <c r="GI871" s="6"/>
      <c r="GJ871" s="6"/>
      <c r="GK871" s="6"/>
      <c r="GL871" s="6"/>
      <c r="GM871" s="6"/>
      <c r="GN871" s="6"/>
      <c r="GO871" s="6"/>
      <c r="GP871" s="6"/>
      <c r="GQ871" s="6"/>
      <c r="GR871" s="6"/>
      <c r="GS871" s="6"/>
      <c r="GT871" s="6"/>
      <c r="GU871" s="6"/>
      <c r="GV871" s="6"/>
      <c r="GW871" s="6"/>
      <c r="GX871" s="6"/>
      <c r="GY871" s="6"/>
      <c r="GZ871" s="6"/>
      <c r="HA871" s="6"/>
      <c r="HB871" s="6"/>
      <c r="HC871" s="6"/>
      <c r="HD871" s="6"/>
      <c r="HE871" s="6"/>
      <c r="HF871" s="6"/>
      <c r="HG871" s="6"/>
      <c r="HH871" s="6"/>
      <c r="HI871" s="6"/>
      <c r="HJ871" s="6"/>
      <c r="HK871" s="6"/>
      <c r="HL871" s="6"/>
      <c r="HM871" s="6"/>
      <c r="HN871" s="6"/>
      <c r="HO871" s="6"/>
      <c r="HP871" s="6"/>
      <c r="HQ871" s="6"/>
      <c r="HR871" s="6"/>
      <c r="HS871" s="6"/>
      <c r="HT871" s="6"/>
      <c r="HU871" s="6"/>
      <c r="HV871" s="6"/>
      <c r="HW871" s="6"/>
      <c r="HX871" s="6"/>
      <c r="HY871" s="6"/>
      <c r="HZ871" s="6"/>
      <c r="IA871" s="6"/>
      <c r="IB871" s="6"/>
      <c r="IC871" s="6"/>
      <c r="ID871" s="6"/>
      <c r="IE871" s="6"/>
      <c r="IF871" s="6"/>
      <c r="IG871" s="6"/>
      <c r="IH871" s="6"/>
      <c r="II871" s="6"/>
      <c r="IJ871" s="6"/>
      <c r="IK871" s="6"/>
      <c r="IL871" s="6"/>
      <c r="IM871" s="6"/>
      <c r="IN871" s="6"/>
      <c r="IO871" s="6"/>
      <c r="IP871" s="6"/>
      <c r="IQ871" s="6"/>
      <c r="IR871" s="6"/>
      <c r="IS871" s="6"/>
      <c r="IT871" s="6"/>
      <c r="IU871" s="6"/>
      <c r="IV871" s="6"/>
    </row>
    <row r="872" spans="1:256" s="35" customFormat="1" ht="8.25">
      <c r="A872" s="176" t="s">
        <v>112</v>
      </c>
      <c r="B872" s="189"/>
      <c r="C872" s="189"/>
      <c r="D872" s="190"/>
      <c r="E872" s="172"/>
      <c r="F872" s="39"/>
      <c r="G872" s="25"/>
      <c r="H872" s="40"/>
      <c r="I872" s="40"/>
      <c r="J872" s="40"/>
      <c r="K872" s="40"/>
      <c r="L872" s="40"/>
      <c r="M872" s="40"/>
      <c r="N872" s="25"/>
      <c r="O872" s="40"/>
      <c r="P872" s="25"/>
      <c r="Q872" s="25"/>
      <c r="R872" s="25"/>
      <c r="S872" s="25"/>
      <c r="T872" s="39"/>
      <c r="U872" s="39"/>
      <c r="V872" s="25"/>
      <c r="W872" s="25"/>
      <c r="X872" s="25"/>
      <c r="Y872" s="25"/>
      <c r="Z872" s="25"/>
      <c r="AA872" s="25"/>
      <c r="AB872" s="25"/>
      <c r="AC872" s="39"/>
      <c r="AD872" s="39"/>
      <c r="AE872" s="39"/>
      <c r="AF872" s="39"/>
      <c r="AG872" s="39"/>
      <c r="AH872" s="39"/>
      <c r="AI872" s="38"/>
      <c r="AJ872" s="25"/>
      <c r="AK872" s="40"/>
      <c r="AL872" s="41"/>
      <c r="AM872" s="41"/>
      <c r="AN872" s="41"/>
      <c r="AO872" s="41"/>
      <c r="AP872" s="41"/>
      <c r="AQ872" s="41"/>
      <c r="AR872" s="41"/>
      <c r="AS872" s="41"/>
      <c r="AT872" s="41"/>
      <c r="AU872" s="41"/>
      <c r="AV872" s="41"/>
      <c r="AW872" s="41"/>
      <c r="AX872" s="41"/>
      <c r="AY872" s="41"/>
      <c r="AZ872" s="41"/>
      <c r="BA872" s="41"/>
      <c r="BB872" s="41"/>
      <c r="BC872" s="41"/>
      <c r="BD872" s="41"/>
      <c r="BE872" s="41"/>
      <c r="BF872" s="41"/>
      <c r="BG872" s="41"/>
      <c r="BH872" s="41"/>
      <c r="BI872" s="41"/>
      <c r="BJ872" s="41"/>
      <c r="BK872" s="41"/>
      <c r="BL872" s="41"/>
      <c r="BM872" s="41"/>
      <c r="BN872" s="41"/>
      <c r="BO872" s="41"/>
      <c r="BP872" s="41"/>
      <c r="BQ872" s="41"/>
      <c r="BR872" s="41"/>
      <c r="BS872" s="41"/>
      <c r="BT872" s="41"/>
      <c r="BU872" s="41"/>
      <c r="BV872" s="41"/>
      <c r="BW872" s="41"/>
      <c r="BX872" s="41"/>
      <c r="BY872" s="41"/>
      <c r="BZ872" s="41"/>
      <c r="CA872" s="41"/>
      <c r="CB872" s="41"/>
      <c r="CC872" s="41"/>
      <c r="CD872" s="41"/>
      <c r="CE872" s="41"/>
      <c r="CF872" s="41"/>
      <c r="CG872" s="41"/>
      <c r="CH872" s="41"/>
      <c r="CI872" s="41"/>
      <c r="CJ872" s="41"/>
      <c r="CK872" s="41"/>
      <c r="CL872" s="41"/>
      <c r="CM872" s="41"/>
      <c r="CN872" s="41"/>
      <c r="CO872" s="41"/>
      <c r="CP872" s="41"/>
      <c r="CQ872" s="41"/>
      <c r="CR872" s="41"/>
      <c r="CS872" s="41"/>
      <c r="CT872" s="41"/>
      <c r="CU872" s="41"/>
      <c r="CV872" s="41"/>
      <c r="CW872" s="41"/>
      <c r="CX872" s="41"/>
      <c r="CY872" s="41"/>
      <c r="CZ872" s="41"/>
      <c r="DA872" s="41"/>
      <c r="DB872" s="41"/>
      <c r="DC872" s="41"/>
      <c r="DD872" s="41"/>
      <c r="DE872" s="41"/>
      <c r="DF872" s="41"/>
      <c r="DG872" s="41"/>
      <c r="DH872" s="41"/>
      <c r="DI872" s="41"/>
      <c r="DJ872" s="41"/>
      <c r="DK872" s="41"/>
      <c r="DL872" s="41"/>
      <c r="DM872" s="41"/>
      <c r="DN872" s="41"/>
      <c r="DO872" s="41"/>
      <c r="DP872" s="41"/>
      <c r="DQ872" s="41"/>
      <c r="DR872" s="41"/>
      <c r="DS872" s="41"/>
      <c r="DT872" s="41"/>
      <c r="DU872" s="41"/>
      <c r="DV872" s="41"/>
      <c r="DW872" s="41"/>
      <c r="DX872" s="41"/>
      <c r="DY872" s="41"/>
      <c r="DZ872" s="41"/>
      <c r="EA872" s="41"/>
      <c r="EB872" s="41"/>
      <c r="EC872" s="41"/>
      <c r="ED872" s="41"/>
      <c r="EE872" s="41"/>
      <c r="EF872" s="41"/>
      <c r="EG872" s="41"/>
      <c r="EH872" s="41"/>
      <c r="EI872" s="41"/>
      <c r="EJ872" s="41"/>
      <c r="EK872" s="41"/>
      <c r="EL872" s="41"/>
      <c r="EM872" s="41"/>
      <c r="EN872" s="41"/>
      <c r="EO872" s="41"/>
      <c r="EP872" s="41"/>
      <c r="EQ872" s="41"/>
      <c r="ER872" s="41"/>
      <c r="ES872" s="41"/>
      <c r="ET872" s="41"/>
      <c r="EU872" s="41"/>
      <c r="EV872" s="41"/>
      <c r="EW872" s="41"/>
      <c r="EX872" s="41"/>
      <c r="EY872" s="41"/>
      <c r="EZ872" s="41"/>
      <c r="FA872" s="41"/>
      <c r="FB872" s="41"/>
      <c r="FC872" s="41"/>
      <c r="FD872" s="41"/>
      <c r="FE872" s="41"/>
      <c r="FF872" s="41"/>
      <c r="FG872" s="41"/>
      <c r="FH872" s="41"/>
      <c r="FI872" s="41"/>
      <c r="FJ872" s="41"/>
      <c r="FK872" s="41"/>
      <c r="FL872" s="41"/>
      <c r="FM872" s="41"/>
      <c r="FN872" s="41"/>
      <c r="FO872" s="41"/>
      <c r="FP872" s="41"/>
      <c r="FQ872" s="41"/>
      <c r="FR872" s="41"/>
      <c r="FS872" s="41"/>
      <c r="FT872" s="41"/>
      <c r="FU872" s="41"/>
      <c r="FV872" s="41"/>
      <c r="FW872" s="41"/>
      <c r="FX872" s="41"/>
      <c r="FY872" s="41"/>
      <c r="FZ872" s="41"/>
      <c r="GA872" s="41"/>
      <c r="GB872" s="41"/>
      <c r="GC872" s="41"/>
      <c r="GD872" s="41"/>
      <c r="GE872" s="41"/>
      <c r="GF872" s="41"/>
      <c r="GG872" s="41"/>
      <c r="GH872" s="41"/>
      <c r="GI872" s="41"/>
      <c r="GJ872" s="41"/>
      <c r="GK872" s="41"/>
      <c r="GL872" s="41"/>
      <c r="GM872" s="41"/>
      <c r="GN872" s="41"/>
      <c r="GO872" s="41"/>
      <c r="GP872" s="41"/>
      <c r="GQ872" s="41"/>
      <c r="GR872" s="41"/>
      <c r="GS872" s="41"/>
      <c r="GT872" s="41"/>
      <c r="GU872" s="41"/>
      <c r="GV872" s="41"/>
      <c r="GW872" s="41"/>
      <c r="GX872" s="41"/>
      <c r="GY872" s="41"/>
      <c r="GZ872" s="41"/>
      <c r="HA872" s="41"/>
      <c r="HB872" s="41"/>
      <c r="HC872" s="41"/>
      <c r="HD872" s="41"/>
      <c r="HE872" s="41"/>
      <c r="HF872" s="41"/>
      <c r="HG872" s="41"/>
      <c r="HH872" s="41"/>
      <c r="HI872" s="41"/>
      <c r="HJ872" s="41"/>
      <c r="HK872" s="41"/>
      <c r="HL872" s="41"/>
      <c r="HM872" s="41"/>
      <c r="HN872" s="41"/>
      <c r="HO872" s="41"/>
      <c r="HP872" s="41"/>
      <c r="HQ872" s="41"/>
      <c r="HR872" s="41"/>
      <c r="HS872" s="41"/>
      <c r="HT872" s="41"/>
      <c r="HU872" s="41"/>
      <c r="HV872" s="41"/>
      <c r="HW872" s="41"/>
      <c r="HX872" s="41"/>
      <c r="HY872" s="41"/>
      <c r="HZ872" s="41"/>
      <c r="IA872" s="41"/>
      <c r="IB872" s="41"/>
      <c r="IC872" s="41"/>
      <c r="ID872" s="41"/>
      <c r="IE872" s="41"/>
      <c r="IF872" s="41"/>
      <c r="IG872" s="41"/>
      <c r="IH872" s="41"/>
      <c r="II872" s="41"/>
      <c r="IJ872" s="41"/>
      <c r="IK872" s="41"/>
      <c r="IL872" s="41"/>
      <c r="IM872" s="41"/>
      <c r="IN872" s="41"/>
      <c r="IO872" s="41"/>
      <c r="IP872" s="41"/>
      <c r="IQ872" s="41"/>
      <c r="IR872" s="41"/>
      <c r="IS872" s="41"/>
      <c r="IT872" s="41"/>
      <c r="IU872" s="41"/>
      <c r="IV872" s="41"/>
    </row>
    <row r="873" spans="1:256" s="24" customFormat="1" ht="8.25">
      <c r="A873" s="177" t="s">
        <v>113</v>
      </c>
      <c r="B873" s="191"/>
      <c r="C873" s="191"/>
      <c r="D873" s="192"/>
      <c r="E873" s="169"/>
      <c r="F873" s="25"/>
      <c r="G873" s="25"/>
      <c r="H873" s="25">
        <v>1</v>
      </c>
      <c r="I873" s="25">
        <v>1</v>
      </c>
      <c r="J873" s="25">
        <v>1</v>
      </c>
      <c r="K873" s="25"/>
      <c r="L873" s="25">
        <v>1</v>
      </c>
      <c r="M873" s="25">
        <v>1</v>
      </c>
      <c r="N873" s="25">
        <v>1</v>
      </c>
      <c r="O873" s="25">
        <v>1</v>
      </c>
      <c r="P873" s="25">
        <v>1</v>
      </c>
      <c r="Q873" s="25">
        <v>1</v>
      </c>
      <c r="R873" s="25">
        <v>1</v>
      </c>
      <c r="S873" s="25">
        <v>1</v>
      </c>
      <c r="T873" s="25">
        <v>1</v>
      </c>
      <c r="U873" s="25">
        <v>1</v>
      </c>
      <c r="V873" s="25"/>
      <c r="W873" s="25">
        <v>1</v>
      </c>
      <c r="X873" s="25"/>
      <c r="Y873" s="25">
        <v>1</v>
      </c>
      <c r="Z873" s="25">
        <v>1</v>
      </c>
      <c r="AA873" s="25"/>
      <c r="AB873" s="25">
        <v>1</v>
      </c>
      <c r="AC873" s="25">
        <v>1</v>
      </c>
      <c r="AD873" s="25">
        <v>1</v>
      </c>
      <c r="AE873" s="25">
        <v>1</v>
      </c>
      <c r="AF873" s="25"/>
      <c r="AG873" s="25">
        <v>1</v>
      </c>
      <c r="AH873" s="25">
        <v>1</v>
      </c>
      <c r="AI873" s="25">
        <v>1</v>
      </c>
      <c r="AJ873" s="25">
        <v>1</v>
      </c>
      <c r="AK873" s="25">
        <v>1</v>
      </c>
      <c r="AL873" s="33"/>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c r="CN873" s="33"/>
      <c r="CO873" s="33"/>
      <c r="CP873" s="33"/>
      <c r="CQ873" s="33"/>
      <c r="CR873" s="33"/>
      <c r="CS873" s="33"/>
      <c r="CT873" s="33"/>
      <c r="CU873" s="33"/>
      <c r="CV873" s="33"/>
      <c r="CW873" s="33"/>
      <c r="CX873" s="33"/>
      <c r="CY873" s="33"/>
      <c r="CZ873" s="33"/>
      <c r="DA873" s="33"/>
      <c r="DB873" s="33"/>
      <c r="DC873" s="33"/>
      <c r="DD873" s="33"/>
      <c r="DE873" s="33"/>
      <c r="DF873" s="33"/>
      <c r="DG873" s="33"/>
      <c r="DH873" s="33"/>
      <c r="DI873" s="33"/>
      <c r="DJ873" s="33"/>
      <c r="DK873" s="33"/>
      <c r="DL873" s="33"/>
      <c r="DM873" s="33"/>
      <c r="DN873" s="33"/>
      <c r="DO873" s="33"/>
      <c r="DP873" s="33"/>
      <c r="DQ873" s="33"/>
      <c r="DR873" s="33"/>
      <c r="DS873" s="33"/>
      <c r="DT873" s="33"/>
      <c r="DU873" s="33"/>
      <c r="DV873" s="33"/>
      <c r="DW873" s="33"/>
      <c r="DX873" s="33"/>
      <c r="DY873" s="33"/>
      <c r="DZ873" s="33"/>
      <c r="EA873" s="33"/>
      <c r="EB873" s="33"/>
      <c r="EC873" s="33"/>
      <c r="ED873" s="33"/>
      <c r="EE873" s="33"/>
      <c r="EF873" s="33"/>
      <c r="EG873" s="33"/>
      <c r="EH873" s="33"/>
      <c r="EI873" s="33"/>
      <c r="EJ873" s="33"/>
      <c r="EK873" s="33"/>
      <c r="EL873" s="33"/>
      <c r="EM873" s="33"/>
      <c r="EN873" s="33"/>
      <c r="EO873" s="33"/>
      <c r="EP873" s="33"/>
      <c r="EQ873" s="33"/>
      <c r="ER873" s="33"/>
      <c r="ES873" s="33"/>
      <c r="ET873" s="33"/>
      <c r="EU873" s="33"/>
      <c r="EV873" s="33"/>
      <c r="EW873" s="33"/>
      <c r="EX873" s="33"/>
      <c r="EY873" s="33"/>
      <c r="EZ873" s="33"/>
      <c r="FA873" s="33"/>
      <c r="FB873" s="33"/>
      <c r="FC873" s="33"/>
      <c r="FD873" s="33"/>
      <c r="FE873" s="33"/>
      <c r="FF873" s="33"/>
      <c r="FG873" s="33"/>
      <c r="FH873" s="33"/>
      <c r="FI873" s="33"/>
      <c r="FJ873" s="33"/>
      <c r="FK873" s="33"/>
      <c r="FL873" s="33"/>
      <c r="FM873" s="33"/>
      <c r="FN873" s="33"/>
      <c r="FO873" s="33"/>
      <c r="FP873" s="33"/>
      <c r="FQ873" s="33"/>
      <c r="FR873" s="33"/>
      <c r="FS873" s="33"/>
      <c r="FT873" s="33"/>
      <c r="FU873" s="33"/>
      <c r="FV873" s="33"/>
      <c r="FW873" s="33"/>
      <c r="FX873" s="33"/>
      <c r="FY873" s="33"/>
      <c r="FZ873" s="33"/>
      <c r="GA873" s="33"/>
      <c r="GB873" s="33"/>
      <c r="GC873" s="33"/>
      <c r="GD873" s="33"/>
      <c r="GE873" s="33"/>
      <c r="GF873" s="33"/>
      <c r="GG873" s="33"/>
      <c r="GH873" s="33"/>
      <c r="GI873" s="33"/>
      <c r="GJ873" s="33"/>
      <c r="GK873" s="33"/>
      <c r="GL873" s="33"/>
      <c r="GM873" s="33"/>
      <c r="GN873" s="33"/>
      <c r="GO873" s="33"/>
      <c r="GP873" s="33"/>
      <c r="GQ873" s="33"/>
      <c r="GR873" s="33"/>
      <c r="GS873" s="33"/>
      <c r="GT873" s="33"/>
      <c r="GU873" s="33"/>
      <c r="GV873" s="33"/>
      <c r="GW873" s="33"/>
      <c r="GX873" s="33"/>
      <c r="GY873" s="33"/>
      <c r="GZ873" s="33"/>
      <c r="HA873" s="33"/>
      <c r="HB873" s="33"/>
      <c r="HC873" s="33"/>
      <c r="HD873" s="33"/>
      <c r="HE873" s="33"/>
      <c r="HF873" s="33"/>
      <c r="HG873" s="33"/>
      <c r="HH873" s="33"/>
      <c r="HI873" s="33"/>
      <c r="HJ873" s="33"/>
      <c r="HK873" s="33"/>
      <c r="HL873" s="33"/>
      <c r="HM873" s="33"/>
      <c r="HN873" s="33"/>
      <c r="HO873" s="33"/>
      <c r="HP873" s="33"/>
      <c r="HQ873" s="33"/>
      <c r="HR873" s="33"/>
      <c r="HS873" s="33"/>
      <c r="HT873" s="33"/>
      <c r="HU873" s="33"/>
      <c r="HV873" s="33"/>
      <c r="HW873" s="33"/>
      <c r="HX873" s="33"/>
      <c r="HY873" s="33"/>
      <c r="HZ873" s="33"/>
      <c r="IA873" s="33"/>
      <c r="IB873" s="33"/>
      <c r="IC873" s="33"/>
      <c r="ID873" s="33"/>
      <c r="IE873" s="33"/>
      <c r="IF873" s="33"/>
      <c r="IG873" s="33"/>
      <c r="IH873" s="33"/>
      <c r="II873" s="33"/>
      <c r="IJ873" s="33"/>
      <c r="IK873" s="33"/>
      <c r="IL873" s="33"/>
      <c r="IM873" s="33"/>
      <c r="IN873" s="33"/>
      <c r="IO873" s="33"/>
      <c r="IP873" s="33"/>
      <c r="IQ873" s="33"/>
      <c r="IR873" s="33"/>
      <c r="IS873" s="33"/>
      <c r="IT873" s="33"/>
      <c r="IU873" s="33"/>
      <c r="IV873" s="33"/>
    </row>
    <row r="874" spans="1:256" ht="33.75">
      <c r="A874" s="178" t="s">
        <v>1648</v>
      </c>
      <c r="B874" s="163" t="s">
        <v>1647</v>
      </c>
      <c r="C874" s="174" t="s">
        <v>3936</v>
      </c>
      <c r="D874" s="179" t="s">
        <v>1644</v>
      </c>
      <c r="E874" s="164" t="s">
        <v>1649</v>
      </c>
      <c r="F874" s="8">
        <v>1</v>
      </c>
      <c r="G874" s="10" t="s">
        <v>2034</v>
      </c>
      <c r="H874" s="11">
        <v>76.459999999999994</v>
      </c>
      <c r="I874" s="11">
        <v>16.920000000000002</v>
      </c>
      <c r="J874" s="11">
        <v>4.83</v>
      </c>
      <c r="K874" s="11">
        <v>0.73000000000000398</v>
      </c>
      <c r="L874" s="10">
        <v>0</v>
      </c>
      <c r="M874" s="11">
        <v>1.06</v>
      </c>
      <c r="N874" s="10">
        <v>18.350000000000001</v>
      </c>
      <c r="O874" s="11">
        <v>8.99</v>
      </c>
      <c r="P874" s="10">
        <v>19</v>
      </c>
      <c r="Q874" s="10">
        <v>297</v>
      </c>
      <c r="R874" s="10">
        <v>230</v>
      </c>
      <c r="S874" s="10">
        <v>71</v>
      </c>
      <c r="T874" s="8">
        <v>2.4950000000000001</v>
      </c>
      <c r="U874" s="8">
        <v>0.28699999999999998</v>
      </c>
      <c r="V874" s="10">
        <v>3295.5833333333335</v>
      </c>
      <c r="W874" s="10">
        <v>3290</v>
      </c>
      <c r="X874" s="10">
        <v>67</v>
      </c>
      <c r="Y874" s="10">
        <v>11</v>
      </c>
      <c r="Z874" s="10">
        <v>56</v>
      </c>
      <c r="AA874" s="10">
        <v>11</v>
      </c>
      <c r="AB874" s="10">
        <v>0</v>
      </c>
      <c r="AC874" s="8" t="s">
        <v>3037</v>
      </c>
      <c r="AD874" s="8">
        <v>0.30499999999999999</v>
      </c>
      <c r="AE874" s="8">
        <v>1.778</v>
      </c>
      <c r="AF874" s="8" t="s">
        <v>2033</v>
      </c>
      <c r="AG874" s="11">
        <v>9.7279999999999998</v>
      </c>
      <c r="AH874" s="12"/>
      <c r="AI874" s="13">
        <v>0.85299999999999998</v>
      </c>
      <c r="AJ874" s="10">
        <v>588</v>
      </c>
      <c r="AK874" s="11">
        <v>17.899999999999999</v>
      </c>
    </row>
    <row r="875" spans="1:256" s="41" customFormat="1" ht="8.25">
      <c r="A875" s="197" t="s">
        <v>112</v>
      </c>
      <c r="B875" s="193"/>
      <c r="C875" s="193"/>
      <c r="D875" s="194"/>
      <c r="E875" s="181"/>
      <c r="F875" s="43"/>
      <c r="G875" s="34"/>
      <c r="H875" s="44"/>
      <c r="I875" s="44"/>
      <c r="J875" s="44"/>
      <c r="K875" s="44"/>
      <c r="L875" s="44"/>
      <c r="M875" s="44"/>
      <c r="N875" s="34" t="s">
        <v>2032</v>
      </c>
      <c r="O875" s="44"/>
      <c r="P875" s="34"/>
      <c r="Q875" s="34"/>
      <c r="R875" s="34"/>
      <c r="S875" s="34"/>
      <c r="T875" s="43" t="s">
        <v>2031</v>
      </c>
      <c r="U875" s="43" t="s">
        <v>2030</v>
      </c>
      <c r="V875" s="34"/>
      <c r="W875" s="34"/>
      <c r="X875" s="34"/>
      <c r="Y875" s="34"/>
      <c r="Z875" s="34"/>
      <c r="AA875" s="34"/>
      <c r="AB875" s="34"/>
      <c r="AC875" s="43"/>
      <c r="AD875" s="43"/>
      <c r="AE875" s="43"/>
      <c r="AF875" s="43"/>
      <c r="AG875" s="43"/>
      <c r="AH875" s="43"/>
      <c r="AI875" s="42"/>
      <c r="AJ875" s="34"/>
      <c r="AK875" s="44"/>
    </row>
    <row r="876" spans="1:256" s="33" customFormat="1" ht="8.25">
      <c r="A876" s="198" t="s">
        <v>113</v>
      </c>
      <c r="B876" s="195"/>
      <c r="C876" s="195"/>
      <c r="D876" s="196"/>
      <c r="E876" s="171"/>
      <c r="F876" s="34"/>
      <c r="G876" s="34"/>
      <c r="H876" s="34">
        <v>1</v>
      </c>
      <c r="I876" s="34">
        <v>1</v>
      </c>
      <c r="J876" s="34">
        <v>1</v>
      </c>
      <c r="K876" s="34"/>
      <c r="L876" s="34">
        <v>1</v>
      </c>
      <c r="M876" s="34">
        <v>1</v>
      </c>
      <c r="N876" s="34">
        <v>2</v>
      </c>
      <c r="O876" s="34">
        <v>1</v>
      </c>
      <c r="P876" s="34">
        <v>1</v>
      </c>
      <c r="Q876" s="34">
        <v>1</v>
      </c>
      <c r="R876" s="34">
        <v>1</v>
      </c>
      <c r="S876" s="34">
        <v>1</v>
      </c>
      <c r="T876" s="34">
        <v>2</v>
      </c>
      <c r="U876" s="34">
        <v>2</v>
      </c>
      <c r="V876" s="34"/>
      <c r="W876" s="34">
        <v>1</v>
      </c>
      <c r="X876" s="34"/>
      <c r="Y876" s="34">
        <v>1</v>
      </c>
      <c r="Z876" s="34">
        <v>1</v>
      </c>
      <c r="AA876" s="34">
        <v>1</v>
      </c>
      <c r="AB876" s="34">
        <v>1</v>
      </c>
      <c r="AC876" s="34">
        <v>1</v>
      </c>
      <c r="AD876" s="34">
        <v>1</v>
      </c>
      <c r="AE876" s="34">
        <v>1</v>
      </c>
      <c r="AF876" s="34">
        <v>1</v>
      </c>
      <c r="AG876" s="34">
        <v>1</v>
      </c>
      <c r="AH876" s="34"/>
      <c r="AI876" s="34">
        <v>1</v>
      </c>
      <c r="AJ876" s="34"/>
      <c r="AK876" s="34">
        <v>1</v>
      </c>
    </row>
    <row r="877" spans="1:256" s="18" customFormat="1" ht="67.5">
      <c r="A877" s="175" t="s">
        <v>1658</v>
      </c>
      <c r="B877" s="188" t="s">
        <v>1656</v>
      </c>
      <c r="C877" s="173" t="s">
        <v>3471</v>
      </c>
      <c r="D877" s="186" t="s">
        <v>1657</v>
      </c>
      <c r="E877" s="167" t="s">
        <v>1659</v>
      </c>
      <c r="F877" s="30">
        <v>0.84</v>
      </c>
      <c r="G877" s="28" t="s">
        <v>3342</v>
      </c>
      <c r="H877" s="29">
        <v>72.3</v>
      </c>
      <c r="I877" s="29">
        <v>21.6</v>
      </c>
      <c r="J877" s="29">
        <v>4.8</v>
      </c>
      <c r="K877" s="28">
        <v>0</v>
      </c>
      <c r="L877" s="28">
        <v>0</v>
      </c>
      <c r="M877" s="29">
        <v>1.2</v>
      </c>
      <c r="N877" s="28">
        <v>4</v>
      </c>
      <c r="O877" s="29">
        <v>2.4</v>
      </c>
      <c r="P877" s="28">
        <v>19</v>
      </c>
      <c r="Q877" s="28">
        <v>235</v>
      </c>
      <c r="R877" s="28">
        <v>271</v>
      </c>
      <c r="S877" s="28">
        <v>74</v>
      </c>
      <c r="T877" s="30">
        <v>1.9</v>
      </c>
      <c r="U877" s="30">
        <v>0.253</v>
      </c>
      <c r="V877" s="28">
        <v>24</v>
      </c>
      <c r="W877" s="28">
        <v>24</v>
      </c>
      <c r="X877" s="28">
        <v>0</v>
      </c>
      <c r="Y877" s="28">
        <v>0</v>
      </c>
      <c r="Z877" s="28">
        <v>0</v>
      </c>
      <c r="AA877" s="28"/>
      <c r="AB877" s="29">
        <v>0.1</v>
      </c>
      <c r="AC877" s="30">
        <v>0.02</v>
      </c>
      <c r="AD877" s="30">
        <v>0.36</v>
      </c>
      <c r="AE877" s="30">
        <v>0.45</v>
      </c>
      <c r="AF877" s="29">
        <v>8.77</v>
      </c>
      <c r="AG877" s="29">
        <v>4.3499999999999996</v>
      </c>
      <c r="AH877" s="29">
        <v>4.42</v>
      </c>
      <c r="AI877" s="30">
        <v>0.34</v>
      </c>
      <c r="AJ877" s="28">
        <v>25</v>
      </c>
      <c r="AK877" s="28">
        <v>0</v>
      </c>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6"/>
      <c r="DG877" s="6"/>
      <c r="DH877" s="6"/>
      <c r="DI877" s="6"/>
      <c r="DJ877" s="6"/>
      <c r="DK877" s="6"/>
      <c r="DL877" s="6"/>
      <c r="DM877" s="6"/>
      <c r="DN877" s="6"/>
      <c r="DO877" s="6"/>
      <c r="DP877" s="6"/>
      <c r="DQ877" s="6"/>
      <c r="DR877" s="6"/>
      <c r="DS877" s="6"/>
      <c r="DT877" s="6"/>
      <c r="DU877" s="6"/>
      <c r="DV877" s="6"/>
      <c r="DW877" s="6"/>
      <c r="DX877" s="6"/>
      <c r="DY877" s="6"/>
      <c r="DZ877" s="6"/>
      <c r="EA877" s="6"/>
      <c r="EB877" s="6"/>
      <c r="EC877" s="6"/>
      <c r="ED877" s="6"/>
      <c r="EE877" s="6"/>
      <c r="EF877" s="6"/>
      <c r="EG877" s="6"/>
      <c r="EH877" s="6"/>
      <c r="EI877" s="6"/>
      <c r="EJ877" s="6"/>
      <c r="EK877" s="6"/>
      <c r="EL877" s="6"/>
      <c r="EM877" s="6"/>
      <c r="EN877" s="6"/>
      <c r="EO877" s="6"/>
      <c r="EP877" s="6"/>
      <c r="EQ877" s="6"/>
      <c r="ER877" s="6"/>
      <c r="ES877" s="6"/>
      <c r="ET877" s="6"/>
      <c r="EU877" s="6"/>
      <c r="EV877" s="6"/>
      <c r="EW877" s="6"/>
      <c r="EX877" s="6"/>
      <c r="EY877" s="6"/>
      <c r="EZ877" s="6"/>
      <c r="FA877" s="6"/>
      <c r="FB877" s="6"/>
      <c r="FC877" s="6"/>
      <c r="FD877" s="6"/>
      <c r="FE877" s="6"/>
      <c r="FF877" s="6"/>
      <c r="FG877" s="6"/>
      <c r="FH877" s="6"/>
      <c r="FI877" s="6"/>
      <c r="FJ877" s="6"/>
      <c r="FK877" s="6"/>
      <c r="FL877" s="6"/>
      <c r="FM877" s="6"/>
      <c r="FN877" s="6"/>
      <c r="FO877" s="6"/>
      <c r="FP877" s="6"/>
      <c r="FQ877" s="6"/>
      <c r="FR877" s="6"/>
      <c r="FS877" s="6"/>
      <c r="FT877" s="6"/>
      <c r="FU877" s="6"/>
      <c r="FV877" s="6"/>
      <c r="FW877" s="6"/>
      <c r="FX877" s="6"/>
      <c r="FY877" s="6"/>
      <c r="FZ877" s="6"/>
      <c r="GA877" s="6"/>
      <c r="GB877" s="6"/>
      <c r="GC877" s="6"/>
      <c r="GD877" s="6"/>
      <c r="GE877" s="6"/>
      <c r="GF877" s="6"/>
      <c r="GG877" s="6"/>
      <c r="GH877" s="6"/>
      <c r="GI877" s="6"/>
      <c r="GJ877" s="6"/>
      <c r="GK877" s="6"/>
      <c r="GL877" s="6"/>
      <c r="GM877" s="6"/>
      <c r="GN877" s="6"/>
      <c r="GO877" s="6"/>
      <c r="GP877" s="6"/>
      <c r="GQ877" s="6"/>
      <c r="GR877" s="6"/>
      <c r="GS877" s="6"/>
      <c r="GT877" s="6"/>
      <c r="GU877" s="6"/>
      <c r="GV877" s="6"/>
      <c r="GW877" s="6"/>
      <c r="GX877" s="6"/>
      <c r="GY877" s="6"/>
      <c r="GZ877" s="6"/>
      <c r="HA877" s="6"/>
      <c r="HB877" s="6"/>
      <c r="HC877" s="6"/>
      <c r="HD877" s="6"/>
      <c r="HE877" s="6"/>
      <c r="HF877" s="6"/>
      <c r="HG877" s="6"/>
      <c r="HH877" s="6"/>
      <c r="HI877" s="6"/>
      <c r="HJ877" s="6"/>
      <c r="HK877" s="6"/>
      <c r="HL877" s="6"/>
      <c r="HM877" s="6"/>
      <c r="HN877" s="6"/>
      <c r="HO877" s="6"/>
      <c r="HP877" s="6"/>
      <c r="HQ877" s="6"/>
      <c r="HR877" s="6"/>
      <c r="HS877" s="6"/>
      <c r="HT877" s="6"/>
      <c r="HU877" s="6"/>
      <c r="HV877" s="6"/>
      <c r="HW877" s="6"/>
      <c r="HX877" s="6"/>
      <c r="HY877" s="6"/>
      <c r="HZ877" s="6"/>
      <c r="IA877" s="6"/>
      <c r="IB877" s="6"/>
      <c r="IC877" s="6"/>
      <c r="ID877" s="6"/>
      <c r="IE877" s="6"/>
      <c r="IF877" s="6"/>
      <c r="IG877" s="6"/>
      <c r="IH877" s="6"/>
      <c r="II877" s="6"/>
      <c r="IJ877" s="6"/>
      <c r="IK877" s="6"/>
      <c r="IL877" s="6"/>
      <c r="IM877" s="6"/>
      <c r="IN877" s="6"/>
      <c r="IO877" s="6"/>
      <c r="IP877" s="6"/>
      <c r="IQ877" s="6"/>
      <c r="IR877" s="6"/>
      <c r="IS877" s="6"/>
      <c r="IT877" s="6"/>
      <c r="IU877" s="6"/>
      <c r="IV877" s="6"/>
    </row>
    <row r="878" spans="1:256" s="35" customFormat="1" ht="8.25">
      <c r="A878" s="176" t="s">
        <v>112</v>
      </c>
      <c r="B878" s="189"/>
      <c r="C878" s="189"/>
      <c r="D878" s="190"/>
      <c r="E878" s="172"/>
      <c r="F878" s="39"/>
      <c r="G878" s="25"/>
      <c r="H878" s="40"/>
      <c r="I878" s="40"/>
      <c r="J878" s="40"/>
      <c r="K878" s="40"/>
      <c r="L878" s="40"/>
      <c r="M878" s="40"/>
      <c r="N878" s="25"/>
      <c r="O878" s="40"/>
      <c r="P878" s="25"/>
      <c r="Q878" s="25"/>
      <c r="R878" s="25"/>
      <c r="S878" s="25"/>
      <c r="T878" s="39"/>
      <c r="U878" s="39"/>
      <c r="V878" s="25"/>
      <c r="W878" s="25"/>
      <c r="X878" s="25"/>
      <c r="Y878" s="25"/>
      <c r="Z878" s="25"/>
      <c r="AA878" s="25"/>
      <c r="AB878" s="25"/>
      <c r="AC878" s="39"/>
      <c r="AD878" s="39"/>
      <c r="AE878" s="39"/>
      <c r="AF878" s="39"/>
      <c r="AG878" s="39"/>
      <c r="AH878" s="39"/>
      <c r="AI878" s="38"/>
      <c r="AJ878" s="25"/>
      <c r="AK878" s="40"/>
      <c r="AL878" s="41"/>
      <c r="AM878" s="41"/>
      <c r="AN878" s="41"/>
      <c r="AO878" s="41"/>
      <c r="AP878" s="41"/>
      <c r="AQ878" s="41"/>
      <c r="AR878" s="41"/>
      <c r="AS878" s="41"/>
      <c r="AT878" s="41"/>
      <c r="AU878" s="41"/>
      <c r="AV878" s="41"/>
      <c r="AW878" s="41"/>
      <c r="AX878" s="41"/>
      <c r="AY878" s="41"/>
      <c r="AZ878" s="41"/>
      <c r="BA878" s="41"/>
      <c r="BB878" s="41"/>
      <c r="BC878" s="41"/>
      <c r="BD878" s="41"/>
      <c r="BE878" s="41"/>
      <c r="BF878" s="41"/>
      <c r="BG878" s="41"/>
      <c r="BH878" s="41"/>
      <c r="BI878" s="41"/>
      <c r="BJ878" s="41"/>
      <c r="BK878" s="41"/>
      <c r="BL878" s="41"/>
      <c r="BM878" s="41"/>
      <c r="BN878" s="41"/>
      <c r="BO878" s="41"/>
      <c r="BP878" s="41"/>
      <c r="BQ878" s="41"/>
      <c r="BR878" s="41"/>
      <c r="BS878" s="41"/>
      <c r="BT878" s="41"/>
      <c r="BU878" s="41"/>
      <c r="BV878" s="41"/>
      <c r="BW878" s="41"/>
      <c r="BX878" s="41"/>
      <c r="BY878" s="41"/>
      <c r="BZ878" s="41"/>
      <c r="CA878" s="41"/>
      <c r="CB878" s="41"/>
      <c r="CC878" s="41"/>
      <c r="CD878" s="41"/>
      <c r="CE878" s="41"/>
      <c r="CF878" s="41"/>
      <c r="CG878" s="41"/>
      <c r="CH878" s="41"/>
      <c r="CI878" s="41"/>
      <c r="CJ878" s="41"/>
      <c r="CK878" s="41"/>
      <c r="CL878" s="41"/>
      <c r="CM878" s="41"/>
      <c r="CN878" s="41"/>
      <c r="CO878" s="41"/>
      <c r="CP878" s="41"/>
      <c r="CQ878" s="41"/>
      <c r="CR878" s="41"/>
      <c r="CS878" s="41"/>
      <c r="CT878" s="41"/>
      <c r="CU878" s="41"/>
      <c r="CV878" s="41"/>
      <c r="CW878" s="41"/>
      <c r="CX878" s="41"/>
      <c r="CY878" s="41"/>
      <c r="CZ878" s="41"/>
      <c r="DA878" s="41"/>
      <c r="DB878" s="41"/>
      <c r="DC878" s="41"/>
      <c r="DD878" s="41"/>
      <c r="DE878" s="41"/>
      <c r="DF878" s="41"/>
      <c r="DG878" s="41"/>
      <c r="DH878" s="41"/>
      <c r="DI878" s="41"/>
      <c r="DJ878" s="41"/>
      <c r="DK878" s="41"/>
      <c r="DL878" s="41"/>
      <c r="DM878" s="41"/>
      <c r="DN878" s="41"/>
      <c r="DO878" s="41"/>
      <c r="DP878" s="41"/>
      <c r="DQ878" s="41"/>
      <c r="DR878" s="41"/>
      <c r="DS878" s="41"/>
      <c r="DT878" s="41"/>
      <c r="DU878" s="41"/>
      <c r="DV878" s="41"/>
      <c r="DW878" s="41"/>
      <c r="DX878" s="41"/>
      <c r="DY878" s="41"/>
      <c r="DZ878" s="41"/>
      <c r="EA878" s="41"/>
      <c r="EB878" s="41"/>
      <c r="EC878" s="41"/>
      <c r="ED878" s="41"/>
      <c r="EE878" s="41"/>
      <c r="EF878" s="41"/>
      <c r="EG878" s="41"/>
      <c r="EH878" s="41"/>
      <c r="EI878" s="41"/>
      <c r="EJ878" s="41"/>
      <c r="EK878" s="41"/>
      <c r="EL878" s="41"/>
      <c r="EM878" s="41"/>
      <c r="EN878" s="41"/>
      <c r="EO878" s="41"/>
      <c r="EP878" s="41"/>
      <c r="EQ878" s="41"/>
      <c r="ER878" s="41"/>
      <c r="ES878" s="41"/>
      <c r="ET878" s="41"/>
      <c r="EU878" s="41"/>
      <c r="EV878" s="41"/>
      <c r="EW878" s="41"/>
      <c r="EX878" s="41"/>
      <c r="EY878" s="41"/>
      <c r="EZ878" s="41"/>
      <c r="FA878" s="41"/>
      <c r="FB878" s="41"/>
      <c r="FC878" s="41"/>
      <c r="FD878" s="41"/>
      <c r="FE878" s="41"/>
      <c r="FF878" s="41"/>
      <c r="FG878" s="41"/>
      <c r="FH878" s="41"/>
      <c r="FI878" s="41"/>
      <c r="FJ878" s="41"/>
      <c r="FK878" s="41"/>
      <c r="FL878" s="41"/>
      <c r="FM878" s="41"/>
      <c r="FN878" s="41"/>
      <c r="FO878" s="41"/>
      <c r="FP878" s="41"/>
      <c r="FQ878" s="41"/>
      <c r="FR878" s="41"/>
      <c r="FS878" s="41"/>
      <c r="FT878" s="41"/>
      <c r="FU878" s="41"/>
      <c r="FV878" s="41"/>
      <c r="FW878" s="41"/>
      <c r="FX878" s="41"/>
      <c r="FY878" s="41"/>
      <c r="FZ878" s="41"/>
      <c r="GA878" s="41"/>
      <c r="GB878" s="41"/>
      <c r="GC878" s="41"/>
      <c r="GD878" s="41"/>
      <c r="GE878" s="41"/>
      <c r="GF878" s="41"/>
      <c r="GG878" s="41"/>
      <c r="GH878" s="41"/>
      <c r="GI878" s="41"/>
      <c r="GJ878" s="41"/>
      <c r="GK878" s="41"/>
      <c r="GL878" s="41"/>
      <c r="GM878" s="41"/>
      <c r="GN878" s="41"/>
      <c r="GO878" s="41"/>
      <c r="GP878" s="41"/>
      <c r="GQ878" s="41"/>
      <c r="GR878" s="41"/>
      <c r="GS878" s="41"/>
      <c r="GT878" s="41"/>
      <c r="GU878" s="41"/>
      <c r="GV878" s="41"/>
      <c r="GW878" s="41"/>
      <c r="GX878" s="41"/>
      <c r="GY878" s="41"/>
      <c r="GZ878" s="41"/>
      <c r="HA878" s="41"/>
      <c r="HB878" s="41"/>
      <c r="HC878" s="41"/>
      <c r="HD878" s="41"/>
      <c r="HE878" s="41"/>
      <c r="HF878" s="41"/>
      <c r="HG878" s="41"/>
      <c r="HH878" s="41"/>
      <c r="HI878" s="41"/>
      <c r="HJ878" s="41"/>
      <c r="HK878" s="41"/>
      <c r="HL878" s="41"/>
      <c r="HM878" s="41"/>
      <c r="HN878" s="41"/>
      <c r="HO878" s="41"/>
      <c r="HP878" s="41"/>
      <c r="HQ878" s="41"/>
      <c r="HR878" s="41"/>
      <c r="HS878" s="41"/>
      <c r="HT878" s="41"/>
      <c r="HU878" s="41"/>
      <c r="HV878" s="41"/>
      <c r="HW878" s="41"/>
      <c r="HX878" s="41"/>
      <c r="HY878" s="41"/>
      <c r="HZ878" s="41"/>
      <c r="IA878" s="41"/>
      <c r="IB878" s="41"/>
      <c r="IC878" s="41"/>
      <c r="ID878" s="41"/>
      <c r="IE878" s="41"/>
      <c r="IF878" s="41"/>
      <c r="IG878" s="41"/>
      <c r="IH878" s="41"/>
      <c r="II878" s="41"/>
      <c r="IJ878" s="41"/>
      <c r="IK878" s="41"/>
      <c r="IL878" s="41"/>
      <c r="IM878" s="41"/>
      <c r="IN878" s="41"/>
      <c r="IO878" s="41"/>
      <c r="IP878" s="41"/>
      <c r="IQ878" s="41"/>
      <c r="IR878" s="41"/>
      <c r="IS878" s="41"/>
      <c r="IT878" s="41"/>
      <c r="IU878" s="41"/>
      <c r="IV878" s="41"/>
    </row>
    <row r="879" spans="1:256" s="24" customFormat="1" ht="8.25">
      <c r="A879" s="177" t="s">
        <v>113</v>
      </c>
      <c r="B879" s="191"/>
      <c r="C879" s="191"/>
      <c r="D879" s="192"/>
      <c r="E879" s="169"/>
      <c r="F879" s="25"/>
      <c r="G879" s="25"/>
      <c r="H879" s="25">
        <v>1</v>
      </c>
      <c r="I879" s="25">
        <v>1</v>
      </c>
      <c r="J879" s="25">
        <v>1</v>
      </c>
      <c r="K879" s="25"/>
      <c r="L879" s="25">
        <v>1</v>
      </c>
      <c r="M879" s="25">
        <v>1</v>
      </c>
      <c r="N879" s="25">
        <v>1</v>
      </c>
      <c r="O879" s="25">
        <v>1</v>
      </c>
      <c r="P879" s="25">
        <v>1</v>
      </c>
      <c r="Q879" s="25">
        <v>1</v>
      </c>
      <c r="R879" s="25">
        <v>1</v>
      </c>
      <c r="S879" s="25">
        <v>1</v>
      </c>
      <c r="T879" s="25">
        <v>1</v>
      </c>
      <c r="U879" s="25">
        <v>1</v>
      </c>
      <c r="V879" s="25"/>
      <c r="W879" s="25">
        <v>1</v>
      </c>
      <c r="X879" s="25"/>
      <c r="Y879" s="25">
        <v>1</v>
      </c>
      <c r="Z879" s="25">
        <v>1</v>
      </c>
      <c r="AA879" s="25"/>
      <c r="AB879" s="25">
        <v>1</v>
      </c>
      <c r="AC879" s="25">
        <v>1</v>
      </c>
      <c r="AD879" s="25">
        <v>1</v>
      </c>
      <c r="AE879" s="25">
        <v>1</v>
      </c>
      <c r="AF879" s="25"/>
      <c r="AG879" s="25">
        <v>1</v>
      </c>
      <c r="AH879" s="25">
        <v>1</v>
      </c>
      <c r="AI879" s="25">
        <v>1</v>
      </c>
      <c r="AJ879" s="25">
        <v>1</v>
      </c>
      <c r="AK879" s="25">
        <v>1</v>
      </c>
      <c r="AL879" s="33"/>
      <c r="AM879" s="33"/>
      <c r="AN879" s="33"/>
      <c r="AO879" s="33"/>
      <c r="AP879" s="33"/>
      <c r="AQ879" s="33"/>
      <c r="AR879" s="33"/>
      <c r="AS879" s="33"/>
      <c r="AT879" s="33"/>
      <c r="AU879" s="33"/>
      <c r="AV879" s="33"/>
      <c r="AW879" s="33"/>
      <c r="AX879" s="33"/>
      <c r="AY879" s="33"/>
      <c r="AZ879" s="33"/>
      <c r="BA879" s="33"/>
      <c r="BB879" s="33"/>
      <c r="BC879" s="33"/>
      <c r="BD879" s="33"/>
      <c r="BE879" s="33"/>
      <c r="BF879" s="33"/>
      <c r="BG879" s="33"/>
      <c r="BH879" s="33"/>
      <c r="BI879" s="33"/>
      <c r="BJ879" s="33"/>
      <c r="BK879" s="33"/>
      <c r="BL879" s="33"/>
      <c r="BM879" s="33"/>
      <c r="BN879" s="33"/>
      <c r="BO879" s="33"/>
      <c r="BP879" s="33"/>
      <c r="BQ879" s="33"/>
      <c r="BR879" s="33"/>
      <c r="BS879" s="33"/>
      <c r="BT879" s="33"/>
      <c r="BU879" s="33"/>
      <c r="BV879" s="33"/>
      <c r="BW879" s="33"/>
      <c r="BX879" s="33"/>
      <c r="BY879" s="33"/>
      <c r="BZ879" s="33"/>
      <c r="CA879" s="33"/>
      <c r="CB879" s="33"/>
      <c r="CC879" s="33"/>
      <c r="CD879" s="33"/>
      <c r="CE879" s="33"/>
      <c r="CF879" s="33"/>
      <c r="CG879" s="33"/>
      <c r="CH879" s="33"/>
      <c r="CI879" s="33"/>
      <c r="CJ879" s="33"/>
      <c r="CK879" s="33"/>
      <c r="CL879" s="33"/>
      <c r="CM879" s="33"/>
      <c r="CN879" s="33"/>
      <c r="CO879" s="33"/>
      <c r="CP879" s="33"/>
      <c r="CQ879" s="33"/>
      <c r="CR879" s="33"/>
      <c r="CS879" s="33"/>
      <c r="CT879" s="33"/>
      <c r="CU879" s="33"/>
      <c r="CV879" s="33"/>
      <c r="CW879" s="33"/>
      <c r="CX879" s="33"/>
      <c r="CY879" s="33"/>
      <c r="CZ879" s="33"/>
      <c r="DA879" s="33"/>
      <c r="DB879" s="33"/>
      <c r="DC879" s="33"/>
      <c r="DD879" s="33"/>
      <c r="DE879" s="33"/>
      <c r="DF879" s="33"/>
      <c r="DG879" s="33"/>
      <c r="DH879" s="33"/>
      <c r="DI879" s="33"/>
      <c r="DJ879" s="33"/>
      <c r="DK879" s="33"/>
      <c r="DL879" s="33"/>
      <c r="DM879" s="33"/>
      <c r="DN879" s="33"/>
      <c r="DO879" s="33"/>
      <c r="DP879" s="33"/>
      <c r="DQ879" s="33"/>
      <c r="DR879" s="33"/>
      <c r="DS879" s="33"/>
      <c r="DT879" s="33"/>
      <c r="DU879" s="33"/>
      <c r="DV879" s="33"/>
      <c r="DW879" s="33"/>
      <c r="DX879" s="33"/>
      <c r="DY879" s="33"/>
      <c r="DZ879" s="33"/>
      <c r="EA879" s="33"/>
      <c r="EB879" s="33"/>
      <c r="EC879" s="33"/>
      <c r="ED879" s="33"/>
      <c r="EE879" s="33"/>
      <c r="EF879" s="33"/>
      <c r="EG879" s="33"/>
      <c r="EH879" s="33"/>
      <c r="EI879" s="33"/>
      <c r="EJ879" s="33"/>
      <c r="EK879" s="33"/>
      <c r="EL879" s="33"/>
      <c r="EM879" s="33"/>
      <c r="EN879" s="33"/>
      <c r="EO879" s="33"/>
      <c r="EP879" s="33"/>
      <c r="EQ879" s="33"/>
      <c r="ER879" s="33"/>
      <c r="ES879" s="33"/>
      <c r="ET879" s="33"/>
      <c r="EU879" s="33"/>
      <c r="EV879" s="33"/>
      <c r="EW879" s="33"/>
      <c r="EX879" s="33"/>
      <c r="EY879" s="33"/>
      <c r="EZ879" s="33"/>
      <c r="FA879" s="33"/>
      <c r="FB879" s="33"/>
      <c r="FC879" s="33"/>
      <c r="FD879" s="33"/>
      <c r="FE879" s="33"/>
      <c r="FF879" s="33"/>
      <c r="FG879" s="33"/>
      <c r="FH879" s="33"/>
      <c r="FI879" s="33"/>
      <c r="FJ879" s="33"/>
      <c r="FK879" s="33"/>
      <c r="FL879" s="33"/>
      <c r="FM879" s="33"/>
      <c r="FN879" s="33"/>
      <c r="FO879" s="33"/>
      <c r="FP879" s="33"/>
      <c r="FQ879" s="33"/>
      <c r="FR879" s="33"/>
      <c r="FS879" s="33"/>
      <c r="FT879" s="33"/>
      <c r="FU879" s="33"/>
      <c r="FV879" s="33"/>
      <c r="FW879" s="33"/>
      <c r="FX879" s="33"/>
      <c r="FY879" s="33"/>
      <c r="FZ879" s="33"/>
      <c r="GA879" s="33"/>
      <c r="GB879" s="33"/>
      <c r="GC879" s="33"/>
      <c r="GD879" s="33"/>
      <c r="GE879" s="33"/>
      <c r="GF879" s="33"/>
      <c r="GG879" s="33"/>
      <c r="GH879" s="33"/>
      <c r="GI879" s="33"/>
      <c r="GJ879" s="33"/>
      <c r="GK879" s="33"/>
      <c r="GL879" s="33"/>
      <c r="GM879" s="33"/>
      <c r="GN879" s="33"/>
      <c r="GO879" s="33"/>
      <c r="GP879" s="33"/>
      <c r="GQ879" s="33"/>
      <c r="GR879" s="33"/>
      <c r="GS879" s="33"/>
      <c r="GT879" s="33"/>
      <c r="GU879" s="33"/>
      <c r="GV879" s="33"/>
      <c r="GW879" s="33"/>
      <c r="GX879" s="33"/>
      <c r="GY879" s="33"/>
      <c r="GZ879" s="33"/>
      <c r="HA879" s="33"/>
      <c r="HB879" s="33"/>
      <c r="HC879" s="33"/>
      <c r="HD879" s="33"/>
      <c r="HE879" s="33"/>
      <c r="HF879" s="33"/>
      <c r="HG879" s="33"/>
      <c r="HH879" s="33"/>
      <c r="HI879" s="33"/>
      <c r="HJ879" s="33"/>
      <c r="HK879" s="33"/>
      <c r="HL879" s="33"/>
      <c r="HM879" s="33"/>
      <c r="HN879" s="33"/>
      <c r="HO879" s="33"/>
      <c r="HP879" s="33"/>
      <c r="HQ879" s="33"/>
      <c r="HR879" s="33"/>
      <c r="HS879" s="33"/>
      <c r="HT879" s="33"/>
      <c r="HU879" s="33"/>
      <c r="HV879" s="33"/>
      <c r="HW879" s="33"/>
      <c r="HX879" s="33"/>
      <c r="HY879" s="33"/>
      <c r="HZ879" s="33"/>
      <c r="IA879" s="33"/>
      <c r="IB879" s="33"/>
      <c r="IC879" s="33"/>
      <c r="ID879" s="33"/>
      <c r="IE879" s="33"/>
      <c r="IF879" s="33"/>
      <c r="IG879" s="33"/>
      <c r="IH879" s="33"/>
      <c r="II879" s="33"/>
      <c r="IJ879" s="33"/>
      <c r="IK879" s="33"/>
      <c r="IL879" s="33"/>
      <c r="IM879" s="33"/>
      <c r="IN879" s="33"/>
      <c r="IO879" s="33"/>
      <c r="IP879" s="33"/>
      <c r="IQ879" s="33"/>
      <c r="IR879" s="33"/>
      <c r="IS879" s="33"/>
      <c r="IT879" s="33"/>
      <c r="IU879" s="33"/>
      <c r="IV879" s="33"/>
    </row>
    <row r="880" spans="1:256" ht="33.75">
      <c r="A880" s="178" t="s">
        <v>1661</v>
      </c>
      <c r="B880" s="163" t="s">
        <v>1660</v>
      </c>
      <c r="C880" s="174" t="s">
        <v>2028</v>
      </c>
      <c r="D880" s="179" t="s">
        <v>2027</v>
      </c>
      <c r="E880" s="164" t="s">
        <v>1662</v>
      </c>
      <c r="F880" s="8"/>
      <c r="G880" s="10" t="s">
        <v>2026</v>
      </c>
      <c r="H880" s="11">
        <v>81.900000000000006</v>
      </c>
      <c r="I880" s="11">
        <v>16.399999999999999</v>
      </c>
      <c r="J880" s="11">
        <v>0.3</v>
      </c>
      <c r="K880" s="10">
        <v>0</v>
      </c>
      <c r="L880" s="10">
        <v>0</v>
      </c>
      <c r="M880" s="11">
        <v>1.4</v>
      </c>
      <c r="N880" s="10">
        <v>18</v>
      </c>
      <c r="O880" s="11">
        <v>1.5</v>
      </c>
      <c r="P880" s="10">
        <v>20</v>
      </c>
      <c r="Q880" s="10">
        <v>147</v>
      </c>
      <c r="R880" s="10">
        <v>285</v>
      </c>
      <c r="S880" s="10">
        <v>58</v>
      </c>
      <c r="T880" s="8">
        <v>1.3660000000000001</v>
      </c>
      <c r="U880" s="8">
        <v>4.5999999999999999E-2</v>
      </c>
      <c r="V880" s="10">
        <v>15</v>
      </c>
      <c r="W880" s="10">
        <v>15</v>
      </c>
      <c r="X880" s="10">
        <v>0</v>
      </c>
      <c r="Y880" s="10">
        <v>0</v>
      </c>
      <c r="Z880" s="10">
        <v>0</v>
      </c>
      <c r="AA880" s="10"/>
      <c r="AB880" s="11">
        <v>0.2</v>
      </c>
      <c r="AC880" s="8" t="s">
        <v>978</v>
      </c>
      <c r="AD880" s="8">
        <v>0.14000000000000001</v>
      </c>
      <c r="AE880" s="8">
        <v>0.25</v>
      </c>
      <c r="AF880" s="8" t="s">
        <v>2025</v>
      </c>
      <c r="AG880" s="12">
        <v>1.2</v>
      </c>
      <c r="AH880" s="12"/>
      <c r="AI880" s="8">
        <v>0.12</v>
      </c>
      <c r="AJ880" s="10">
        <v>15</v>
      </c>
      <c r="AK880" s="10">
        <v>0</v>
      </c>
    </row>
    <row r="881" spans="1:256" s="41" customFormat="1" ht="8.25">
      <c r="A881" s="197" t="s">
        <v>112</v>
      </c>
      <c r="B881" s="193"/>
      <c r="C881" s="193"/>
      <c r="D881" s="194"/>
      <c r="E881" s="181"/>
      <c r="F881" s="43"/>
      <c r="G881" s="34"/>
      <c r="H881" s="44"/>
      <c r="I881" s="44"/>
      <c r="J881" s="44"/>
      <c r="K881" s="44"/>
      <c r="L881" s="44"/>
      <c r="M881" s="44"/>
      <c r="N881" s="34"/>
      <c r="O881" s="44"/>
      <c r="P881" s="34"/>
      <c r="Q881" s="34"/>
      <c r="R881" s="34"/>
      <c r="S881" s="34"/>
      <c r="T881" s="43"/>
      <c r="U881" s="43"/>
      <c r="V881" s="34"/>
      <c r="W881" s="34"/>
      <c r="X881" s="34"/>
      <c r="Y881" s="34"/>
      <c r="Z881" s="34"/>
      <c r="AA881" s="34"/>
      <c r="AB881" s="34"/>
      <c r="AC881" s="43"/>
      <c r="AD881" s="43"/>
      <c r="AE881" s="43"/>
      <c r="AF881" s="43"/>
      <c r="AG881" s="43"/>
      <c r="AH881" s="43"/>
      <c r="AI881" s="42"/>
      <c r="AJ881" s="34"/>
      <c r="AK881" s="44"/>
    </row>
    <row r="882" spans="1:256" s="33" customFormat="1" ht="8.25">
      <c r="A882" s="198" t="s">
        <v>113</v>
      </c>
      <c r="B882" s="195"/>
      <c r="C882" s="195"/>
      <c r="D882" s="196"/>
      <c r="E882" s="171"/>
      <c r="F882" s="34"/>
      <c r="G882" s="34"/>
      <c r="H882" s="34">
        <v>1</v>
      </c>
      <c r="I882" s="34">
        <v>1</v>
      </c>
      <c r="J882" s="34">
        <v>1</v>
      </c>
      <c r="K882" s="34"/>
      <c r="L882" s="34">
        <v>1</v>
      </c>
      <c r="M882" s="34">
        <v>1</v>
      </c>
      <c r="N882" s="34">
        <v>1</v>
      </c>
      <c r="O882" s="34">
        <v>1</v>
      </c>
      <c r="P882" s="34">
        <v>1</v>
      </c>
      <c r="Q882" s="34">
        <v>1</v>
      </c>
      <c r="R882" s="34">
        <v>1</v>
      </c>
      <c r="S882" s="34">
        <v>1</v>
      </c>
      <c r="T882" s="34">
        <v>1</v>
      </c>
      <c r="U882" s="34">
        <v>1</v>
      </c>
      <c r="V882" s="34"/>
      <c r="W882" s="34">
        <v>1</v>
      </c>
      <c r="X882" s="34"/>
      <c r="Y882" s="34">
        <v>1</v>
      </c>
      <c r="Z882" s="34">
        <v>1</v>
      </c>
      <c r="AA882" s="34"/>
      <c r="AB882" s="34">
        <v>1</v>
      </c>
      <c r="AC882" s="34">
        <v>1</v>
      </c>
      <c r="AD882" s="34">
        <v>1</v>
      </c>
      <c r="AE882" s="34">
        <v>1</v>
      </c>
      <c r="AF882" s="34">
        <v>1</v>
      </c>
      <c r="AG882" s="34">
        <v>1</v>
      </c>
      <c r="AH882" s="34"/>
      <c r="AI882" s="34">
        <v>1</v>
      </c>
      <c r="AJ882" s="34">
        <v>1</v>
      </c>
      <c r="AK882" s="34">
        <v>1</v>
      </c>
    </row>
    <row r="883" spans="1:256" s="18" customFormat="1" ht="45">
      <c r="A883" s="175" t="s">
        <v>1665</v>
      </c>
      <c r="B883" s="188" t="s">
        <v>1663</v>
      </c>
      <c r="C883" s="173" t="s">
        <v>3472</v>
      </c>
      <c r="D883" s="186" t="s">
        <v>1664</v>
      </c>
      <c r="E883" s="167" t="s">
        <v>1666</v>
      </c>
      <c r="F883" s="30">
        <v>0.69</v>
      </c>
      <c r="G883" s="28" t="s">
        <v>2024</v>
      </c>
      <c r="H883" s="29">
        <v>74.2</v>
      </c>
      <c r="I883" s="29">
        <v>21.4</v>
      </c>
      <c r="J883" s="29">
        <v>3.6</v>
      </c>
      <c r="K883" s="28">
        <v>0</v>
      </c>
      <c r="L883" s="28">
        <v>0</v>
      </c>
      <c r="M883" s="29">
        <v>1.1000000000000001</v>
      </c>
      <c r="N883" s="28">
        <v>12</v>
      </c>
      <c r="O883" s="29">
        <v>2.83</v>
      </c>
      <c r="P883" s="28">
        <v>27</v>
      </c>
      <c r="Q883" s="28">
        <v>193</v>
      </c>
      <c r="R883" s="28">
        <v>385</v>
      </c>
      <c r="S883" s="28">
        <v>82</v>
      </c>
      <c r="T883" s="30">
        <v>4</v>
      </c>
      <c r="U883" s="30">
        <v>0.25600000000000001</v>
      </c>
      <c r="V883" s="28">
        <v>0</v>
      </c>
      <c r="W883" s="28">
        <v>0</v>
      </c>
      <c r="X883" s="28">
        <v>0</v>
      </c>
      <c r="Y883" s="28"/>
      <c r="Z883" s="28"/>
      <c r="AA883" s="28"/>
      <c r="AB883" s="30"/>
      <c r="AC883" s="30">
        <v>0.18</v>
      </c>
      <c r="AD883" s="30">
        <v>0.11</v>
      </c>
      <c r="AE883" s="30">
        <v>0.49</v>
      </c>
      <c r="AF883" s="30" t="s">
        <v>2023</v>
      </c>
      <c r="AG883" s="29">
        <v>3.75</v>
      </c>
      <c r="AH883" s="27"/>
      <c r="AI883" s="30">
        <v>0.4</v>
      </c>
      <c r="AJ883" s="28">
        <v>5</v>
      </c>
      <c r="AK883" s="28">
        <v>0</v>
      </c>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6"/>
      <c r="DG883" s="6"/>
      <c r="DH883" s="6"/>
      <c r="DI883" s="6"/>
      <c r="DJ883" s="6"/>
      <c r="DK883" s="6"/>
      <c r="DL883" s="6"/>
      <c r="DM883" s="6"/>
      <c r="DN883" s="6"/>
      <c r="DO883" s="6"/>
      <c r="DP883" s="6"/>
      <c r="DQ883" s="6"/>
      <c r="DR883" s="6"/>
      <c r="DS883" s="6"/>
      <c r="DT883" s="6"/>
      <c r="DU883" s="6"/>
      <c r="DV883" s="6"/>
      <c r="DW883" s="6"/>
      <c r="DX883" s="6"/>
      <c r="DY883" s="6"/>
      <c r="DZ883" s="6"/>
      <c r="EA883" s="6"/>
      <c r="EB883" s="6"/>
      <c r="EC883" s="6"/>
      <c r="ED883" s="6"/>
      <c r="EE883" s="6"/>
      <c r="EF883" s="6"/>
      <c r="EG883" s="6"/>
      <c r="EH883" s="6"/>
      <c r="EI883" s="6"/>
      <c r="EJ883" s="6"/>
      <c r="EK883" s="6"/>
      <c r="EL883" s="6"/>
      <c r="EM883" s="6"/>
      <c r="EN883" s="6"/>
      <c r="EO883" s="6"/>
      <c r="EP883" s="6"/>
      <c r="EQ883" s="6"/>
      <c r="ER883" s="6"/>
      <c r="ES883" s="6"/>
      <c r="ET883" s="6"/>
      <c r="EU883" s="6"/>
      <c r="EV883" s="6"/>
      <c r="EW883" s="6"/>
      <c r="EX883" s="6"/>
      <c r="EY883" s="6"/>
      <c r="EZ883" s="6"/>
      <c r="FA883" s="6"/>
      <c r="FB883" s="6"/>
      <c r="FC883" s="6"/>
      <c r="FD883" s="6"/>
      <c r="FE883" s="6"/>
      <c r="FF883" s="6"/>
      <c r="FG883" s="6"/>
      <c r="FH883" s="6"/>
      <c r="FI883" s="6"/>
      <c r="FJ883" s="6"/>
      <c r="FK883" s="6"/>
      <c r="FL883" s="6"/>
      <c r="FM883" s="6"/>
      <c r="FN883" s="6"/>
      <c r="FO883" s="6"/>
      <c r="FP883" s="6"/>
      <c r="FQ883" s="6"/>
      <c r="FR883" s="6"/>
      <c r="FS883" s="6"/>
      <c r="FT883" s="6"/>
      <c r="FU883" s="6"/>
      <c r="FV883" s="6"/>
      <c r="FW883" s="6"/>
      <c r="FX883" s="6"/>
      <c r="FY883" s="6"/>
      <c r="FZ883" s="6"/>
      <c r="GA883" s="6"/>
      <c r="GB883" s="6"/>
      <c r="GC883" s="6"/>
      <c r="GD883" s="6"/>
      <c r="GE883" s="6"/>
      <c r="GF883" s="6"/>
      <c r="GG883" s="6"/>
      <c r="GH883" s="6"/>
      <c r="GI883" s="6"/>
      <c r="GJ883" s="6"/>
      <c r="GK883" s="6"/>
      <c r="GL883" s="6"/>
      <c r="GM883" s="6"/>
      <c r="GN883" s="6"/>
      <c r="GO883" s="6"/>
      <c r="GP883" s="6"/>
      <c r="GQ883" s="6"/>
      <c r="GR883" s="6"/>
      <c r="GS883" s="6"/>
      <c r="GT883" s="6"/>
      <c r="GU883" s="6"/>
      <c r="GV883" s="6"/>
      <c r="GW883" s="6"/>
      <c r="GX883" s="6"/>
      <c r="GY883" s="6"/>
      <c r="GZ883" s="6"/>
      <c r="HA883" s="6"/>
      <c r="HB883" s="6"/>
      <c r="HC883" s="6"/>
      <c r="HD883" s="6"/>
      <c r="HE883" s="6"/>
      <c r="HF883" s="6"/>
      <c r="HG883" s="6"/>
      <c r="HH883" s="6"/>
      <c r="HI883" s="6"/>
      <c r="HJ883" s="6"/>
      <c r="HK883" s="6"/>
      <c r="HL883" s="6"/>
      <c r="HM883" s="6"/>
      <c r="HN883" s="6"/>
      <c r="HO883" s="6"/>
      <c r="HP883" s="6"/>
      <c r="HQ883" s="6"/>
      <c r="HR883" s="6"/>
      <c r="HS883" s="6"/>
      <c r="HT883" s="6"/>
      <c r="HU883" s="6"/>
      <c r="HV883" s="6"/>
      <c r="HW883" s="6"/>
      <c r="HX883" s="6"/>
      <c r="HY883" s="6"/>
      <c r="HZ883" s="6"/>
      <c r="IA883" s="6"/>
      <c r="IB883" s="6"/>
      <c r="IC883" s="6"/>
      <c r="ID883" s="6"/>
      <c r="IE883" s="6"/>
      <c r="IF883" s="6"/>
      <c r="IG883" s="6"/>
      <c r="IH883" s="6"/>
      <c r="II883" s="6"/>
      <c r="IJ883" s="6"/>
      <c r="IK883" s="6"/>
      <c r="IL883" s="6"/>
      <c r="IM883" s="6"/>
      <c r="IN883" s="6"/>
      <c r="IO883" s="6"/>
      <c r="IP883" s="6"/>
      <c r="IQ883" s="6"/>
      <c r="IR883" s="6"/>
      <c r="IS883" s="6"/>
      <c r="IT883" s="6"/>
      <c r="IU883" s="6"/>
      <c r="IV883" s="6"/>
    </row>
    <row r="884" spans="1:256" s="35" customFormat="1" ht="8.25">
      <c r="A884" s="176" t="s">
        <v>112</v>
      </c>
      <c r="B884" s="189"/>
      <c r="C884" s="189"/>
      <c r="D884" s="190"/>
      <c r="E884" s="172"/>
      <c r="F884" s="39"/>
      <c r="G884" s="25"/>
      <c r="H884" s="40"/>
      <c r="I884" s="40"/>
      <c r="J884" s="40"/>
      <c r="K884" s="40"/>
      <c r="L884" s="40"/>
      <c r="M884" s="40"/>
      <c r="N884" s="25"/>
      <c r="O884" s="40"/>
      <c r="P884" s="25"/>
      <c r="Q884" s="25"/>
      <c r="R884" s="25"/>
      <c r="S884" s="25"/>
      <c r="T884" s="39"/>
      <c r="U884" s="39"/>
      <c r="V884" s="25"/>
      <c r="W884" s="25"/>
      <c r="X884" s="25"/>
      <c r="Y884" s="25"/>
      <c r="Z884" s="25"/>
      <c r="AA884" s="25"/>
      <c r="AB884" s="25"/>
      <c r="AC884" s="39"/>
      <c r="AD884" s="39"/>
      <c r="AE884" s="39"/>
      <c r="AF884" s="39"/>
      <c r="AG884" s="39"/>
      <c r="AH884" s="39"/>
      <c r="AI884" s="38"/>
      <c r="AJ884" s="25"/>
      <c r="AK884" s="40"/>
      <c r="AL884" s="41"/>
      <c r="AM884" s="41"/>
      <c r="AN884" s="41"/>
      <c r="AO884" s="41"/>
      <c r="AP884" s="41"/>
      <c r="AQ884" s="41"/>
      <c r="AR884" s="41"/>
      <c r="AS884" s="41"/>
      <c r="AT884" s="41"/>
      <c r="AU884" s="41"/>
      <c r="AV884" s="41"/>
      <c r="AW884" s="41"/>
      <c r="AX884" s="41"/>
      <c r="AY884" s="41"/>
      <c r="AZ884" s="41"/>
      <c r="BA884" s="41"/>
      <c r="BB884" s="41"/>
      <c r="BC884" s="41"/>
      <c r="BD884" s="41"/>
      <c r="BE884" s="41"/>
      <c r="BF884" s="41"/>
      <c r="BG884" s="41"/>
      <c r="BH884" s="41"/>
      <c r="BI884" s="41"/>
      <c r="BJ884" s="41"/>
      <c r="BK884" s="41"/>
      <c r="BL884" s="41"/>
      <c r="BM884" s="41"/>
      <c r="BN884" s="41"/>
      <c r="BO884" s="41"/>
      <c r="BP884" s="41"/>
      <c r="BQ884" s="41"/>
      <c r="BR884" s="41"/>
      <c r="BS884" s="41"/>
      <c r="BT884" s="41"/>
      <c r="BU884" s="41"/>
      <c r="BV884" s="41"/>
      <c r="BW884" s="41"/>
      <c r="BX884" s="41"/>
      <c r="BY884" s="41"/>
      <c r="BZ884" s="41"/>
      <c r="CA884" s="41"/>
      <c r="CB884" s="41"/>
      <c r="CC884" s="41"/>
      <c r="CD884" s="41"/>
      <c r="CE884" s="41"/>
      <c r="CF884" s="41"/>
      <c r="CG884" s="41"/>
      <c r="CH884" s="41"/>
      <c r="CI884" s="41"/>
      <c r="CJ884" s="41"/>
      <c r="CK884" s="41"/>
      <c r="CL884" s="41"/>
      <c r="CM884" s="41"/>
      <c r="CN884" s="41"/>
      <c r="CO884" s="41"/>
      <c r="CP884" s="41"/>
      <c r="CQ884" s="41"/>
      <c r="CR884" s="41"/>
      <c r="CS884" s="41"/>
      <c r="CT884" s="41"/>
      <c r="CU884" s="41"/>
      <c r="CV884" s="41"/>
      <c r="CW884" s="41"/>
      <c r="CX884" s="41"/>
      <c r="CY884" s="41"/>
      <c r="CZ884" s="41"/>
      <c r="DA884" s="41"/>
      <c r="DB884" s="41"/>
      <c r="DC884" s="41"/>
      <c r="DD884" s="41"/>
      <c r="DE884" s="41"/>
      <c r="DF884" s="41"/>
      <c r="DG884" s="41"/>
      <c r="DH884" s="41"/>
      <c r="DI884" s="41"/>
      <c r="DJ884" s="41"/>
      <c r="DK884" s="41"/>
      <c r="DL884" s="41"/>
      <c r="DM884" s="41"/>
      <c r="DN884" s="41"/>
      <c r="DO884" s="41"/>
      <c r="DP884" s="41"/>
      <c r="DQ884" s="41"/>
      <c r="DR884" s="41"/>
      <c r="DS884" s="41"/>
      <c r="DT884" s="41"/>
      <c r="DU884" s="41"/>
      <c r="DV884" s="41"/>
      <c r="DW884" s="41"/>
      <c r="DX884" s="41"/>
      <c r="DY884" s="41"/>
      <c r="DZ884" s="41"/>
      <c r="EA884" s="41"/>
      <c r="EB884" s="41"/>
      <c r="EC884" s="41"/>
      <c r="ED884" s="41"/>
      <c r="EE884" s="41"/>
      <c r="EF884" s="41"/>
      <c r="EG884" s="41"/>
      <c r="EH884" s="41"/>
      <c r="EI884" s="41"/>
      <c r="EJ884" s="41"/>
      <c r="EK884" s="41"/>
      <c r="EL884" s="41"/>
      <c r="EM884" s="41"/>
      <c r="EN884" s="41"/>
      <c r="EO884" s="41"/>
      <c r="EP884" s="41"/>
      <c r="EQ884" s="41"/>
      <c r="ER884" s="41"/>
      <c r="ES884" s="41"/>
      <c r="ET884" s="41"/>
      <c r="EU884" s="41"/>
      <c r="EV884" s="41"/>
      <c r="EW884" s="41"/>
      <c r="EX884" s="41"/>
      <c r="EY884" s="41"/>
      <c r="EZ884" s="41"/>
      <c r="FA884" s="41"/>
      <c r="FB884" s="41"/>
      <c r="FC884" s="41"/>
      <c r="FD884" s="41"/>
      <c r="FE884" s="41"/>
      <c r="FF884" s="41"/>
      <c r="FG884" s="41"/>
      <c r="FH884" s="41"/>
      <c r="FI884" s="41"/>
      <c r="FJ884" s="41"/>
      <c r="FK884" s="41"/>
      <c r="FL884" s="41"/>
      <c r="FM884" s="41"/>
      <c r="FN884" s="41"/>
      <c r="FO884" s="41"/>
      <c r="FP884" s="41"/>
      <c r="FQ884" s="41"/>
      <c r="FR884" s="41"/>
      <c r="FS884" s="41"/>
      <c r="FT884" s="41"/>
      <c r="FU884" s="41"/>
      <c r="FV884" s="41"/>
      <c r="FW884" s="41"/>
      <c r="FX884" s="41"/>
      <c r="FY884" s="41"/>
      <c r="FZ884" s="41"/>
      <c r="GA884" s="41"/>
      <c r="GB884" s="41"/>
      <c r="GC884" s="41"/>
      <c r="GD884" s="41"/>
      <c r="GE884" s="41"/>
      <c r="GF884" s="41"/>
      <c r="GG884" s="41"/>
      <c r="GH884" s="41"/>
      <c r="GI884" s="41"/>
      <c r="GJ884" s="41"/>
      <c r="GK884" s="41"/>
      <c r="GL884" s="41"/>
      <c r="GM884" s="41"/>
      <c r="GN884" s="41"/>
      <c r="GO884" s="41"/>
      <c r="GP884" s="41"/>
      <c r="GQ884" s="41"/>
      <c r="GR884" s="41"/>
      <c r="GS884" s="41"/>
      <c r="GT884" s="41"/>
      <c r="GU884" s="41"/>
      <c r="GV884" s="41"/>
      <c r="GW884" s="41"/>
      <c r="GX884" s="41"/>
      <c r="GY884" s="41"/>
      <c r="GZ884" s="41"/>
      <c r="HA884" s="41"/>
      <c r="HB884" s="41"/>
      <c r="HC884" s="41"/>
      <c r="HD884" s="41"/>
      <c r="HE884" s="41"/>
      <c r="HF884" s="41"/>
      <c r="HG884" s="41"/>
      <c r="HH884" s="41"/>
      <c r="HI884" s="41"/>
      <c r="HJ884" s="41"/>
      <c r="HK884" s="41"/>
      <c r="HL884" s="41"/>
      <c r="HM884" s="41"/>
      <c r="HN884" s="41"/>
      <c r="HO884" s="41"/>
      <c r="HP884" s="41"/>
      <c r="HQ884" s="41"/>
      <c r="HR884" s="41"/>
      <c r="HS884" s="41"/>
      <c r="HT884" s="41"/>
      <c r="HU884" s="41"/>
      <c r="HV884" s="41"/>
      <c r="HW884" s="41"/>
      <c r="HX884" s="41"/>
      <c r="HY884" s="41"/>
      <c r="HZ884" s="41"/>
      <c r="IA884" s="41"/>
      <c r="IB884" s="41"/>
      <c r="IC884" s="41"/>
      <c r="ID884" s="41"/>
      <c r="IE884" s="41"/>
      <c r="IF884" s="41"/>
      <c r="IG884" s="41"/>
      <c r="IH884" s="41"/>
      <c r="II884" s="41"/>
      <c r="IJ884" s="41"/>
      <c r="IK884" s="41"/>
      <c r="IL884" s="41"/>
      <c r="IM884" s="41"/>
      <c r="IN884" s="41"/>
      <c r="IO884" s="41"/>
      <c r="IP884" s="41"/>
      <c r="IQ884" s="41"/>
      <c r="IR884" s="41"/>
      <c r="IS884" s="41"/>
      <c r="IT884" s="41"/>
      <c r="IU884" s="41"/>
      <c r="IV884" s="41"/>
    </row>
    <row r="885" spans="1:256" s="24" customFormat="1" ht="8.25">
      <c r="A885" s="177" t="s">
        <v>113</v>
      </c>
      <c r="B885" s="191"/>
      <c r="C885" s="191"/>
      <c r="D885" s="192"/>
      <c r="E885" s="169"/>
      <c r="F885" s="25"/>
      <c r="G885" s="25"/>
      <c r="H885" s="25">
        <v>1</v>
      </c>
      <c r="I885" s="25">
        <v>1</v>
      </c>
      <c r="J885" s="25">
        <v>1</v>
      </c>
      <c r="K885" s="25"/>
      <c r="L885" s="25">
        <v>1</v>
      </c>
      <c r="M885" s="25">
        <v>1</v>
      </c>
      <c r="N885" s="25">
        <v>1</v>
      </c>
      <c r="O885" s="25">
        <v>1</v>
      </c>
      <c r="P885" s="25">
        <v>1</v>
      </c>
      <c r="Q885" s="25">
        <v>1</v>
      </c>
      <c r="R885" s="25">
        <v>1</v>
      </c>
      <c r="S885" s="25">
        <v>1</v>
      </c>
      <c r="T885" s="25">
        <v>1</v>
      </c>
      <c r="U885" s="25">
        <v>1</v>
      </c>
      <c r="V885" s="25"/>
      <c r="W885" s="25">
        <v>1</v>
      </c>
      <c r="X885" s="25"/>
      <c r="Y885" s="25"/>
      <c r="Z885" s="25"/>
      <c r="AA885" s="25"/>
      <c r="AB885" s="25"/>
      <c r="AC885" s="25">
        <v>1</v>
      </c>
      <c r="AD885" s="25">
        <v>1</v>
      </c>
      <c r="AE885" s="25">
        <v>1</v>
      </c>
      <c r="AF885" s="25">
        <v>1</v>
      </c>
      <c r="AG885" s="25">
        <v>1</v>
      </c>
      <c r="AH885" s="25"/>
      <c r="AI885" s="25">
        <v>1</v>
      </c>
      <c r="AJ885" s="25">
        <v>1</v>
      </c>
      <c r="AK885" s="25">
        <v>1</v>
      </c>
      <c r="AL885" s="33"/>
      <c r="AM885" s="33"/>
      <c r="AN885" s="33"/>
      <c r="AO885" s="33"/>
      <c r="AP885" s="33"/>
      <c r="AQ885" s="33"/>
      <c r="AR885" s="33"/>
      <c r="AS885" s="33"/>
      <c r="AT885" s="33"/>
      <c r="AU885" s="33"/>
      <c r="AV885" s="33"/>
      <c r="AW885" s="33"/>
      <c r="AX885" s="33"/>
      <c r="AY885" s="33"/>
      <c r="AZ885" s="33"/>
      <c r="BA885" s="33"/>
      <c r="BB885" s="33"/>
      <c r="BC885" s="33"/>
      <c r="BD885" s="33"/>
      <c r="BE885" s="33"/>
      <c r="BF885" s="33"/>
      <c r="BG885" s="33"/>
      <c r="BH885" s="33"/>
      <c r="BI885" s="33"/>
      <c r="BJ885" s="33"/>
      <c r="BK885" s="33"/>
      <c r="BL885" s="33"/>
      <c r="BM885" s="33"/>
      <c r="BN885" s="33"/>
      <c r="BO885" s="33"/>
      <c r="BP885" s="33"/>
      <c r="BQ885" s="33"/>
      <c r="BR885" s="33"/>
      <c r="BS885" s="33"/>
      <c r="BT885" s="33"/>
      <c r="BU885" s="33"/>
      <c r="BV885" s="33"/>
      <c r="BW885" s="33"/>
      <c r="BX885" s="33"/>
      <c r="BY885" s="33"/>
      <c r="BZ885" s="33"/>
      <c r="CA885" s="33"/>
      <c r="CB885" s="33"/>
      <c r="CC885" s="33"/>
      <c r="CD885" s="33"/>
      <c r="CE885" s="33"/>
      <c r="CF885" s="33"/>
      <c r="CG885" s="33"/>
      <c r="CH885" s="33"/>
      <c r="CI885" s="33"/>
      <c r="CJ885" s="33"/>
      <c r="CK885" s="33"/>
      <c r="CL885" s="33"/>
      <c r="CM885" s="33"/>
      <c r="CN885" s="33"/>
      <c r="CO885" s="33"/>
      <c r="CP885" s="33"/>
      <c r="CQ885" s="33"/>
      <c r="CR885" s="33"/>
      <c r="CS885" s="33"/>
      <c r="CT885" s="33"/>
      <c r="CU885" s="33"/>
      <c r="CV885" s="33"/>
      <c r="CW885" s="33"/>
      <c r="CX885" s="33"/>
      <c r="CY885" s="33"/>
      <c r="CZ885" s="33"/>
      <c r="DA885" s="33"/>
      <c r="DB885" s="33"/>
      <c r="DC885" s="33"/>
      <c r="DD885" s="33"/>
      <c r="DE885" s="33"/>
      <c r="DF885" s="33"/>
      <c r="DG885" s="33"/>
      <c r="DH885" s="33"/>
      <c r="DI885" s="33"/>
      <c r="DJ885" s="33"/>
      <c r="DK885" s="33"/>
      <c r="DL885" s="33"/>
      <c r="DM885" s="33"/>
      <c r="DN885" s="33"/>
      <c r="DO885" s="33"/>
      <c r="DP885" s="33"/>
      <c r="DQ885" s="33"/>
      <c r="DR885" s="33"/>
      <c r="DS885" s="33"/>
      <c r="DT885" s="33"/>
      <c r="DU885" s="33"/>
      <c r="DV885" s="33"/>
      <c r="DW885" s="33"/>
      <c r="DX885" s="33"/>
      <c r="DY885" s="33"/>
      <c r="DZ885" s="33"/>
      <c r="EA885" s="33"/>
      <c r="EB885" s="33"/>
      <c r="EC885" s="33"/>
      <c r="ED885" s="33"/>
      <c r="EE885" s="33"/>
      <c r="EF885" s="33"/>
      <c r="EG885" s="33"/>
      <c r="EH885" s="33"/>
      <c r="EI885" s="33"/>
      <c r="EJ885" s="33"/>
      <c r="EK885" s="33"/>
      <c r="EL885" s="33"/>
      <c r="EM885" s="33"/>
      <c r="EN885" s="33"/>
      <c r="EO885" s="33"/>
      <c r="EP885" s="33"/>
      <c r="EQ885" s="33"/>
      <c r="ER885" s="33"/>
      <c r="ES885" s="33"/>
      <c r="ET885" s="33"/>
      <c r="EU885" s="33"/>
      <c r="EV885" s="33"/>
      <c r="EW885" s="33"/>
      <c r="EX885" s="33"/>
      <c r="EY885" s="33"/>
      <c r="EZ885" s="33"/>
      <c r="FA885" s="33"/>
      <c r="FB885" s="33"/>
      <c r="FC885" s="33"/>
      <c r="FD885" s="33"/>
      <c r="FE885" s="33"/>
      <c r="FF885" s="33"/>
      <c r="FG885" s="33"/>
      <c r="FH885" s="33"/>
      <c r="FI885" s="33"/>
      <c r="FJ885" s="33"/>
      <c r="FK885" s="33"/>
      <c r="FL885" s="33"/>
      <c r="FM885" s="33"/>
      <c r="FN885" s="33"/>
      <c r="FO885" s="33"/>
      <c r="FP885" s="33"/>
      <c r="FQ885" s="33"/>
      <c r="FR885" s="33"/>
      <c r="FS885" s="33"/>
      <c r="FT885" s="33"/>
      <c r="FU885" s="33"/>
      <c r="FV885" s="33"/>
      <c r="FW885" s="33"/>
      <c r="FX885" s="33"/>
      <c r="FY885" s="33"/>
      <c r="FZ885" s="33"/>
      <c r="GA885" s="33"/>
      <c r="GB885" s="33"/>
      <c r="GC885" s="33"/>
      <c r="GD885" s="33"/>
      <c r="GE885" s="33"/>
      <c r="GF885" s="33"/>
      <c r="GG885" s="33"/>
      <c r="GH885" s="33"/>
      <c r="GI885" s="33"/>
      <c r="GJ885" s="33"/>
      <c r="GK885" s="33"/>
      <c r="GL885" s="33"/>
      <c r="GM885" s="33"/>
      <c r="GN885" s="33"/>
      <c r="GO885" s="33"/>
      <c r="GP885" s="33"/>
      <c r="GQ885" s="33"/>
      <c r="GR885" s="33"/>
      <c r="GS885" s="33"/>
      <c r="GT885" s="33"/>
      <c r="GU885" s="33"/>
      <c r="GV885" s="33"/>
      <c r="GW885" s="33"/>
      <c r="GX885" s="33"/>
      <c r="GY885" s="33"/>
      <c r="GZ885" s="33"/>
      <c r="HA885" s="33"/>
      <c r="HB885" s="33"/>
      <c r="HC885" s="33"/>
      <c r="HD885" s="33"/>
      <c r="HE885" s="33"/>
      <c r="HF885" s="33"/>
      <c r="HG885" s="33"/>
      <c r="HH885" s="33"/>
      <c r="HI885" s="33"/>
      <c r="HJ885" s="33"/>
      <c r="HK885" s="33"/>
      <c r="HL885" s="33"/>
      <c r="HM885" s="33"/>
      <c r="HN885" s="33"/>
      <c r="HO885" s="33"/>
      <c r="HP885" s="33"/>
      <c r="HQ885" s="33"/>
      <c r="HR885" s="33"/>
      <c r="HS885" s="33"/>
      <c r="HT885" s="33"/>
      <c r="HU885" s="33"/>
      <c r="HV885" s="33"/>
      <c r="HW885" s="33"/>
      <c r="HX885" s="33"/>
      <c r="HY885" s="33"/>
      <c r="HZ885" s="33"/>
      <c r="IA885" s="33"/>
      <c r="IB885" s="33"/>
      <c r="IC885" s="33"/>
      <c r="ID885" s="33"/>
      <c r="IE885" s="33"/>
      <c r="IF885" s="33"/>
      <c r="IG885" s="33"/>
      <c r="IH885" s="33"/>
      <c r="II885" s="33"/>
      <c r="IJ885" s="33"/>
      <c r="IK885" s="33"/>
      <c r="IL885" s="33"/>
      <c r="IM885" s="33"/>
      <c r="IN885" s="33"/>
      <c r="IO885" s="33"/>
      <c r="IP885" s="33"/>
      <c r="IQ885" s="33"/>
      <c r="IR885" s="33"/>
      <c r="IS885" s="33"/>
      <c r="IT885" s="33"/>
      <c r="IU885" s="33"/>
      <c r="IV885" s="33"/>
    </row>
    <row r="886" spans="1:256" s="70" customFormat="1" ht="45">
      <c r="A886" s="178" t="s">
        <v>1667</v>
      </c>
      <c r="B886" s="163" t="s">
        <v>3937</v>
      </c>
      <c r="C886" s="174" t="s">
        <v>3938</v>
      </c>
      <c r="D886" s="179" t="s">
        <v>1664</v>
      </c>
      <c r="E886" s="174" t="s">
        <v>1668</v>
      </c>
      <c r="F886" s="74">
        <v>0.75</v>
      </c>
      <c r="G886" s="73" t="s">
        <v>2022</v>
      </c>
      <c r="H886" s="75">
        <v>71.5</v>
      </c>
      <c r="I886" s="75">
        <v>18.5</v>
      </c>
      <c r="J886" s="75">
        <v>13.5</v>
      </c>
      <c r="K886" s="73">
        <v>0</v>
      </c>
      <c r="L886" s="73">
        <v>0</v>
      </c>
      <c r="M886" s="75">
        <v>1.3</v>
      </c>
      <c r="N886" s="73">
        <v>12.5</v>
      </c>
      <c r="O886" s="75">
        <v>2.165</v>
      </c>
      <c r="P886" s="73">
        <v>18.59</v>
      </c>
      <c r="Q886" s="73">
        <v>150</v>
      </c>
      <c r="R886" s="73">
        <v>136.25</v>
      </c>
      <c r="S886" s="73">
        <v>41.25</v>
      </c>
      <c r="T886" s="74">
        <v>3.92</v>
      </c>
      <c r="U886" s="74">
        <v>7.6249999999999998E-2</v>
      </c>
      <c r="V886" s="73">
        <v>9</v>
      </c>
      <c r="W886" s="73">
        <v>9</v>
      </c>
      <c r="X886" s="73">
        <v>0</v>
      </c>
      <c r="Y886" s="73"/>
      <c r="Z886" s="73"/>
      <c r="AA886" s="73"/>
      <c r="AB886" s="74" t="s">
        <v>137</v>
      </c>
      <c r="AC886" s="74">
        <v>0.30983606557377047</v>
      </c>
      <c r="AD886" s="74">
        <v>0.18</v>
      </c>
      <c r="AE886" s="74">
        <v>0.14000000000000001</v>
      </c>
      <c r="AF886" s="75">
        <v>4.1437499999999998</v>
      </c>
      <c r="AG886" s="75">
        <v>2.6875</v>
      </c>
      <c r="AH886" s="75">
        <v>1.45625</v>
      </c>
      <c r="AI886" s="72">
        <v>0.125</v>
      </c>
      <c r="AJ886" s="73">
        <v>5.8</v>
      </c>
      <c r="AK886" s="73">
        <v>0</v>
      </c>
    </row>
    <row r="887" spans="1:256" s="41" customFormat="1" ht="8.25">
      <c r="A887" s="197" t="s">
        <v>112</v>
      </c>
      <c r="B887" s="193"/>
      <c r="C887" s="193"/>
      <c r="D887" s="194"/>
      <c r="E887" s="181"/>
      <c r="F887" s="43"/>
      <c r="G887" s="34"/>
      <c r="H887" s="44"/>
      <c r="I887" s="44"/>
      <c r="J887" s="44"/>
      <c r="K887" s="44"/>
      <c r="L887" s="44"/>
      <c r="M887" s="44"/>
      <c r="N887" s="34"/>
      <c r="O887" s="44" t="s">
        <v>2021</v>
      </c>
      <c r="P887" s="34"/>
      <c r="Q887" s="34"/>
      <c r="R887" s="34"/>
      <c r="S887" s="34"/>
      <c r="T887" s="43"/>
      <c r="U887" s="43"/>
      <c r="V887" s="34"/>
      <c r="W887" s="34"/>
      <c r="X887" s="34"/>
      <c r="Y887" s="34"/>
      <c r="Z887" s="34"/>
      <c r="AA887" s="34"/>
      <c r="AB887" s="34"/>
      <c r="AC887" s="43"/>
      <c r="AD887" s="43"/>
      <c r="AE887" s="43"/>
      <c r="AF887" s="43"/>
      <c r="AG887" s="43"/>
      <c r="AH887" s="43"/>
      <c r="AI887" s="42"/>
      <c r="AJ887" s="34"/>
      <c r="AK887" s="44"/>
    </row>
    <row r="888" spans="1:256" s="33" customFormat="1" ht="8.25">
      <c r="A888" s="198" t="s">
        <v>113</v>
      </c>
      <c r="B888" s="195"/>
      <c r="C888" s="195"/>
      <c r="D888" s="196"/>
      <c r="E888" s="171"/>
      <c r="F888" s="34"/>
      <c r="G888" s="34"/>
      <c r="H888" s="34">
        <v>1</v>
      </c>
      <c r="I888" s="34">
        <v>1</v>
      </c>
      <c r="J888" s="34">
        <v>1</v>
      </c>
      <c r="K888" s="34"/>
      <c r="L888" s="34">
        <v>1</v>
      </c>
      <c r="M888" s="34">
        <v>1</v>
      </c>
      <c r="N888" s="34">
        <v>1</v>
      </c>
      <c r="O888" s="34">
        <v>2</v>
      </c>
      <c r="P888" s="34">
        <v>1</v>
      </c>
      <c r="Q888" s="34">
        <v>1</v>
      </c>
      <c r="R888" s="34">
        <v>1</v>
      </c>
      <c r="S888" s="34">
        <v>1</v>
      </c>
      <c r="T888" s="34">
        <v>1</v>
      </c>
      <c r="U888" s="34">
        <v>1</v>
      </c>
      <c r="V888" s="34"/>
      <c r="W888" s="34">
        <v>1</v>
      </c>
      <c r="X888" s="34"/>
      <c r="Y888" s="34"/>
      <c r="Z888" s="34"/>
      <c r="AA888" s="34"/>
      <c r="AB888" s="34">
        <v>1</v>
      </c>
      <c r="AC888" s="34">
        <v>1</v>
      </c>
      <c r="AD888" s="34">
        <v>1</v>
      </c>
      <c r="AE888" s="34">
        <v>1</v>
      </c>
      <c r="AF888" s="34"/>
      <c r="AG888" s="34">
        <v>1</v>
      </c>
      <c r="AH888" s="34">
        <v>1</v>
      </c>
      <c r="AI888" s="34">
        <v>1</v>
      </c>
      <c r="AJ888" s="34">
        <v>1</v>
      </c>
      <c r="AK888" s="34">
        <v>1</v>
      </c>
    </row>
    <row r="889" spans="1:256" s="18" customFormat="1" ht="33.75">
      <c r="A889" s="175" t="s">
        <v>1670</v>
      </c>
      <c r="B889" s="188" t="s">
        <v>1671</v>
      </c>
      <c r="C889" s="173" t="s">
        <v>3939</v>
      </c>
      <c r="D889" s="186" t="s">
        <v>1669</v>
      </c>
      <c r="E889" s="167" t="s">
        <v>1672</v>
      </c>
      <c r="F889" s="30">
        <v>1</v>
      </c>
      <c r="G889" s="28" t="s">
        <v>3343</v>
      </c>
      <c r="H889" s="29">
        <v>70.400000000000006</v>
      </c>
      <c r="I889" s="29">
        <v>19.3</v>
      </c>
      <c r="J889" s="29">
        <v>7.5</v>
      </c>
      <c r="K889" s="29">
        <v>1.2999999999999972</v>
      </c>
      <c r="L889" s="28">
        <v>0</v>
      </c>
      <c r="M889" s="29">
        <v>1.5</v>
      </c>
      <c r="N889" s="28">
        <v>10</v>
      </c>
      <c r="O889" s="29">
        <v>6.3</v>
      </c>
      <c r="P889" s="28">
        <v>19</v>
      </c>
      <c r="Q889" s="28">
        <v>380</v>
      </c>
      <c r="R889" s="28">
        <v>290</v>
      </c>
      <c r="S889" s="28">
        <v>73</v>
      </c>
      <c r="T889" s="30">
        <v>4</v>
      </c>
      <c r="U889" s="30">
        <v>9.67</v>
      </c>
      <c r="V889" s="28">
        <v>8250</v>
      </c>
      <c r="W889" s="28">
        <v>8240</v>
      </c>
      <c r="X889" s="28">
        <v>102.82258064516128</v>
      </c>
      <c r="Y889" s="28"/>
      <c r="Z889" s="28"/>
      <c r="AA889" s="28"/>
      <c r="AB889" s="29">
        <v>2</v>
      </c>
      <c r="AC889" s="30">
        <v>0.93</v>
      </c>
      <c r="AD889" s="30">
        <v>0.36</v>
      </c>
      <c r="AE889" s="29">
        <v>1.7</v>
      </c>
      <c r="AF889" s="29">
        <v>20.7</v>
      </c>
      <c r="AG889" s="27">
        <v>16.399999999999999</v>
      </c>
      <c r="AH889" s="27">
        <v>4.3</v>
      </c>
      <c r="AI889" s="30">
        <v>0.9</v>
      </c>
      <c r="AJ889" s="28">
        <v>205</v>
      </c>
      <c r="AK889" s="28">
        <v>20</v>
      </c>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6"/>
      <c r="DG889" s="6"/>
      <c r="DH889" s="6"/>
      <c r="DI889" s="6"/>
      <c r="DJ889" s="6"/>
      <c r="DK889" s="6"/>
      <c r="DL889" s="6"/>
      <c r="DM889" s="6"/>
      <c r="DN889" s="6"/>
      <c r="DO889" s="6"/>
      <c r="DP889" s="6"/>
      <c r="DQ889" s="6"/>
      <c r="DR889" s="6"/>
      <c r="DS889" s="6"/>
      <c r="DT889" s="6"/>
      <c r="DU889" s="6"/>
      <c r="DV889" s="6"/>
      <c r="DW889" s="6"/>
      <c r="DX889" s="6"/>
      <c r="DY889" s="6"/>
      <c r="DZ889" s="6"/>
      <c r="EA889" s="6"/>
      <c r="EB889" s="6"/>
      <c r="EC889" s="6"/>
      <c r="ED889" s="6"/>
      <c r="EE889" s="6"/>
      <c r="EF889" s="6"/>
      <c r="EG889" s="6"/>
      <c r="EH889" s="6"/>
      <c r="EI889" s="6"/>
      <c r="EJ889" s="6"/>
      <c r="EK889" s="6"/>
      <c r="EL889" s="6"/>
      <c r="EM889" s="6"/>
      <c r="EN889" s="6"/>
      <c r="EO889" s="6"/>
      <c r="EP889" s="6"/>
      <c r="EQ889" s="6"/>
      <c r="ER889" s="6"/>
      <c r="ES889" s="6"/>
      <c r="ET889" s="6"/>
      <c r="EU889" s="6"/>
      <c r="EV889" s="6"/>
      <c r="EW889" s="6"/>
      <c r="EX889" s="6"/>
      <c r="EY889" s="6"/>
      <c r="EZ889" s="6"/>
      <c r="FA889" s="6"/>
      <c r="FB889" s="6"/>
      <c r="FC889" s="6"/>
      <c r="FD889" s="6"/>
      <c r="FE889" s="6"/>
      <c r="FF889" s="6"/>
      <c r="FG889" s="6"/>
      <c r="FH889" s="6"/>
      <c r="FI889" s="6"/>
      <c r="FJ889" s="6"/>
      <c r="FK889" s="6"/>
      <c r="FL889" s="6"/>
      <c r="FM889" s="6"/>
      <c r="FN889" s="6"/>
      <c r="FO889" s="6"/>
      <c r="FP889" s="6"/>
      <c r="FQ889" s="6"/>
      <c r="FR889" s="6"/>
      <c r="FS889" s="6"/>
      <c r="FT889" s="6"/>
      <c r="FU889" s="6"/>
      <c r="FV889" s="6"/>
      <c r="FW889" s="6"/>
      <c r="FX889" s="6"/>
      <c r="FY889" s="6"/>
      <c r="FZ889" s="6"/>
      <c r="GA889" s="6"/>
      <c r="GB889" s="6"/>
      <c r="GC889" s="6"/>
      <c r="GD889" s="6"/>
      <c r="GE889" s="6"/>
      <c r="GF889" s="6"/>
      <c r="GG889" s="6"/>
      <c r="GH889" s="6"/>
      <c r="GI889" s="6"/>
      <c r="GJ889" s="6"/>
      <c r="GK889" s="6"/>
      <c r="GL889" s="6"/>
      <c r="GM889" s="6"/>
      <c r="GN889" s="6"/>
      <c r="GO889" s="6"/>
      <c r="GP889" s="6"/>
      <c r="GQ889" s="6"/>
      <c r="GR889" s="6"/>
      <c r="GS889" s="6"/>
      <c r="GT889" s="6"/>
      <c r="GU889" s="6"/>
      <c r="GV889" s="6"/>
      <c r="GW889" s="6"/>
      <c r="GX889" s="6"/>
      <c r="GY889" s="6"/>
      <c r="GZ889" s="6"/>
      <c r="HA889" s="6"/>
      <c r="HB889" s="6"/>
      <c r="HC889" s="6"/>
      <c r="HD889" s="6"/>
      <c r="HE889" s="6"/>
      <c r="HF889" s="6"/>
      <c r="HG889" s="6"/>
      <c r="HH889" s="6"/>
      <c r="HI889" s="6"/>
      <c r="HJ889" s="6"/>
      <c r="HK889" s="6"/>
      <c r="HL889" s="6"/>
      <c r="HM889" s="6"/>
      <c r="HN889" s="6"/>
      <c r="HO889" s="6"/>
      <c r="HP889" s="6"/>
      <c r="HQ889" s="6"/>
      <c r="HR889" s="6"/>
      <c r="HS889" s="6"/>
      <c r="HT889" s="6"/>
      <c r="HU889" s="6"/>
      <c r="HV889" s="6"/>
      <c r="HW889" s="6"/>
      <c r="HX889" s="6"/>
      <c r="HY889" s="6"/>
      <c r="HZ889" s="6"/>
      <c r="IA889" s="6"/>
      <c r="IB889" s="6"/>
      <c r="IC889" s="6"/>
      <c r="ID889" s="6"/>
      <c r="IE889" s="6"/>
      <c r="IF889" s="6"/>
      <c r="IG889" s="6"/>
      <c r="IH889" s="6"/>
      <c r="II889" s="6"/>
      <c r="IJ889" s="6"/>
      <c r="IK889" s="6"/>
      <c r="IL889" s="6"/>
      <c r="IM889" s="6"/>
      <c r="IN889" s="6"/>
      <c r="IO889" s="6"/>
      <c r="IP889" s="6"/>
      <c r="IQ889" s="6"/>
      <c r="IR889" s="6"/>
      <c r="IS889" s="6"/>
      <c r="IT889" s="6"/>
      <c r="IU889" s="6"/>
      <c r="IV889" s="6"/>
    </row>
    <row r="890" spans="1:256" s="35" customFormat="1" ht="8.25">
      <c r="A890" s="176" t="s">
        <v>112</v>
      </c>
      <c r="B890" s="189"/>
      <c r="C890" s="189"/>
      <c r="D890" s="190"/>
      <c r="E890" s="172"/>
      <c r="F890" s="39"/>
      <c r="G890" s="25"/>
      <c r="H890" s="40"/>
      <c r="I890" s="40"/>
      <c r="J890" s="40"/>
      <c r="K890" s="40"/>
      <c r="L890" s="40"/>
      <c r="M890" s="40"/>
      <c r="N890" s="25"/>
      <c r="O890" s="40"/>
      <c r="P890" s="25"/>
      <c r="Q890" s="25"/>
      <c r="R890" s="25"/>
      <c r="S890" s="25"/>
      <c r="T890" s="39"/>
      <c r="U890" s="39"/>
      <c r="V890" s="25"/>
      <c r="W890" s="25"/>
      <c r="X890" s="25"/>
      <c r="Y890" s="25"/>
      <c r="Z890" s="25"/>
      <c r="AA890" s="25"/>
      <c r="AB890" s="25"/>
      <c r="AC890" s="39"/>
      <c r="AD890" s="39"/>
      <c r="AE890" s="39"/>
      <c r="AF890" s="39"/>
      <c r="AG890" s="39"/>
      <c r="AH890" s="39"/>
      <c r="AI890" s="38"/>
      <c r="AJ890" s="25"/>
      <c r="AK890" s="40"/>
      <c r="AL890" s="41"/>
      <c r="AM890" s="41"/>
      <c r="AN890" s="41"/>
      <c r="AO890" s="41"/>
      <c r="AP890" s="41"/>
      <c r="AQ890" s="41"/>
      <c r="AR890" s="41"/>
      <c r="AS890" s="41"/>
      <c r="AT890" s="41"/>
      <c r="AU890" s="41"/>
      <c r="AV890" s="41"/>
      <c r="AW890" s="41"/>
      <c r="AX890" s="41"/>
      <c r="AY890" s="41"/>
      <c r="AZ890" s="41"/>
      <c r="BA890" s="41"/>
      <c r="BB890" s="41"/>
      <c r="BC890" s="41"/>
      <c r="BD890" s="41"/>
      <c r="BE890" s="41"/>
      <c r="BF890" s="41"/>
      <c r="BG890" s="41"/>
      <c r="BH890" s="41"/>
      <c r="BI890" s="41"/>
      <c r="BJ890" s="41"/>
      <c r="BK890" s="41"/>
      <c r="BL890" s="41"/>
      <c r="BM890" s="41"/>
      <c r="BN890" s="41"/>
      <c r="BO890" s="41"/>
      <c r="BP890" s="41"/>
      <c r="BQ890" s="41"/>
      <c r="BR890" s="41"/>
      <c r="BS890" s="41"/>
      <c r="BT890" s="41"/>
      <c r="BU890" s="41"/>
      <c r="BV890" s="41"/>
      <c r="BW890" s="41"/>
      <c r="BX890" s="41"/>
      <c r="BY890" s="41"/>
      <c r="BZ890" s="41"/>
      <c r="CA890" s="41"/>
      <c r="CB890" s="41"/>
      <c r="CC890" s="41"/>
      <c r="CD890" s="41"/>
      <c r="CE890" s="41"/>
      <c r="CF890" s="41"/>
      <c r="CG890" s="41"/>
      <c r="CH890" s="41"/>
      <c r="CI890" s="41"/>
      <c r="CJ890" s="41"/>
      <c r="CK890" s="41"/>
      <c r="CL890" s="41"/>
      <c r="CM890" s="41"/>
      <c r="CN890" s="41"/>
      <c r="CO890" s="41"/>
      <c r="CP890" s="41"/>
      <c r="CQ890" s="41"/>
      <c r="CR890" s="41"/>
      <c r="CS890" s="41"/>
      <c r="CT890" s="41"/>
      <c r="CU890" s="41"/>
      <c r="CV890" s="41"/>
      <c r="CW890" s="41"/>
      <c r="CX890" s="41"/>
      <c r="CY890" s="41"/>
      <c r="CZ890" s="41"/>
      <c r="DA890" s="41"/>
      <c r="DB890" s="41"/>
      <c r="DC890" s="41"/>
      <c r="DD890" s="41"/>
      <c r="DE890" s="41"/>
      <c r="DF890" s="41"/>
      <c r="DG890" s="41"/>
      <c r="DH890" s="41"/>
      <c r="DI890" s="41"/>
      <c r="DJ890" s="41"/>
      <c r="DK890" s="41"/>
      <c r="DL890" s="41"/>
      <c r="DM890" s="41"/>
      <c r="DN890" s="41"/>
      <c r="DO890" s="41"/>
      <c r="DP890" s="41"/>
      <c r="DQ890" s="41"/>
      <c r="DR890" s="41"/>
      <c r="DS890" s="41"/>
      <c r="DT890" s="41"/>
      <c r="DU890" s="41"/>
      <c r="DV890" s="41"/>
      <c r="DW890" s="41"/>
      <c r="DX890" s="41"/>
      <c r="DY890" s="41"/>
      <c r="DZ890" s="41"/>
      <c r="EA890" s="41"/>
      <c r="EB890" s="41"/>
      <c r="EC890" s="41"/>
      <c r="ED890" s="41"/>
      <c r="EE890" s="41"/>
      <c r="EF890" s="41"/>
      <c r="EG890" s="41"/>
      <c r="EH890" s="41"/>
      <c r="EI890" s="41"/>
      <c r="EJ890" s="41"/>
      <c r="EK890" s="41"/>
      <c r="EL890" s="41"/>
      <c r="EM890" s="41"/>
      <c r="EN890" s="41"/>
      <c r="EO890" s="41"/>
      <c r="EP890" s="41"/>
      <c r="EQ890" s="41"/>
      <c r="ER890" s="41"/>
      <c r="ES890" s="41"/>
      <c r="ET890" s="41"/>
      <c r="EU890" s="41"/>
      <c r="EV890" s="41"/>
      <c r="EW890" s="41"/>
      <c r="EX890" s="41"/>
      <c r="EY890" s="41"/>
      <c r="EZ890" s="41"/>
      <c r="FA890" s="41"/>
      <c r="FB890" s="41"/>
      <c r="FC890" s="41"/>
      <c r="FD890" s="41"/>
      <c r="FE890" s="41"/>
      <c r="FF890" s="41"/>
      <c r="FG890" s="41"/>
      <c r="FH890" s="41"/>
      <c r="FI890" s="41"/>
      <c r="FJ890" s="41"/>
      <c r="FK890" s="41"/>
      <c r="FL890" s="41"/>
      <c r="FM890" s="41"/>
      <c r="FN890" s="41"/>
      <c r="FO890" s="41"/>
      <c r="FP890" s="41"/>
      <c r="FQ890" s="41"/>
      <c r="FR890" s="41"/>
      <c r="FS890" s="41"/>
      <c r="FT890" s="41"/>
      <c r="FU890" s="41"/>
      <c r="FV890" s="41"/>
      <c r="FW890" s="41"/>
      <c r="FX890" s="41"/>
      <c r="FY890" s="41"/>
      <c r="FZ890" s="41"/>
      <c r="GA890" s="41"/>
      <c r="GB890" s="41"/>
      <c r="GC890" s="41"/>
      <c r="GD890" s="41"/>
      <c r="GE890" s="41"/>
      <c r="GF890" s="41"/>
      <c r="GG890" s="41"/>
      <c r="GH890" s="41"/>
      <c r="GI890" s="41"/>
      <c r="GJ890" s="41"/>
      <c r="GK890" s="41"/>
      <c r="GL890" s="41"/>
      <c r="GM890" s="41"/>
      <c r="GN890" s="41"/>
      <c r="GO890" s="41"/>
      <c r="GP890" s="41"/>
      <c r="GQ890" s="41"/>
      <c r="GR890" s="41"/>
      <c r="GS890" s="41"/>
      <c r="GT890" s="41"/>
      <c r="GU890" s="41"/>
      <c r="GV890" s="41"/>
      <c r="GW890" s="41"/>
      <c r="GX890" s="41"/>
      <c r="GY890" s="41"/>
      <c r="GZ890" s="41"/>
      <c r="HA890" s="41"/>
      <c r="HB890" s="41"/>
      <c r="HC890" s="41"/>
      <c r="HD890" s="41"/>
      <c r="HE890" s="41"/>
      <c r="HF890" s="41"/>
      <c r="HG890" s="41"/>
      <c r="HH890" s="41"/>
      <c r="HI890" s="41"/>
      <c r="HJ890" s="41"/>
      <c r="HK890" s="41"/>
      <c r="HL890" s="41"/>
      <c r="HM890" s="41"/>
      <c r="HN890" s="41"/>
      <c r="HO890" s="41"/>
      <c r="HP890" s="41"/>
      <c r="HQ890" s="41"/>
      <c r="HR890" s="41"/>
      <c r="HS890" s="41"/>
      <c r="HT890" s="41"/>
      <c r="HU890" s="41"/>
      <c r="HV890" s="41"/>
      <c r="HW890" s="41"/>
      <c r="HX890" s="41"/>
      <c r="HY890" s="41"/>
      <c r="HZ890" s="41"/>
      <c r="IA890" s="41"/>
      <c r="IB890" s="41"/>
      <c r="IC890" s="41"/>
      <c r="ID890" s="41"/>
      <c r="IE890" s="41"/>
      <c r="IF890" s="41"/>
      <c r="IG890" s="41"/>
      <c r="IH890" s="41"/>
      <c r="II890" s="41"/>
      <c r="IJ890" s="41"/>
      <c r="IK890" s="41"/>
      <c r="IL890" s="41"/>
      <c r="IM890" s="41"/>
      <c r="IN890" s="41"/>
      <c r="IO890" s="41"/>
      <c r="IP890" s="41"/>
      <c r="IQ890" s="41"/>
      <c r="IR890" s="41"/>
      <c r="IS890" s="41"/>
      <c r="IT890" s="41"/>
      <c r="IU890" s="41"/>
      <c r="IV890" s="41"/>
    </row>
    <row r="891" spans="1:256" s="24" customFormat="1" ht="8.25">
      <c r="A891" s="177" t="s">
        <v>113</v>
      </c>
      <c r="B891" s="191"/>
      <c r="C891" s="191"/>
      <c r="D891" s="192"/>
      <c r="E891" s="169"/>
      <c r="F891" s="25"/>
      <c r="G891" s="25"/>
      <c r="H891" s="25">
        <v>1</v>
      </c>
      <c r="I891" s="25">
        <v>1</v>
      </c>
      <c r="J891" s="25">
        <v>1</v>
      </c>
      <c r="K891" s="25"/>
      <c r="L891" s="25">
        <v>1</v>
      </c>
      <c r="M891" s="25">
        <v>1</v>
      </c>
      <c r="N891" s="25">
        <v>1</v>
      </c>
      <c r="O891" s="25">
        <v>1</v>
      </c>
      <c r="P891" s="25">
        <v>1</v>
      </c>
      <c r="Q891" s="25">
        <v>1</v>
      </c>
      <c r="R891" s="25">
        <v>1</v>
      </c>
      <c r="S891" s="25">
        <v>1</v>
      </c>
      <c r="T891" s="25">
        <v>1</v>
      </c>
      <c r="U891" s="25">
        <v>1</v>
      </c>
      <c r="V891" s="25"/>
      <c r="W891" s="25">
        <v>1</v>
      </c>
      <c r="X891" s="25">
        <v>1</v>
      </c>
      <c r="Y891" s="25"/>
      <c r="Z891" s="25"/>
      <c r="AA891" s="25"/>
      <c r="AB891" s="25">
        <v>1</v>
      </c>
      <c r="AC891" s="25">
        <v>1</v>
      </c>
      <c r="AD891" s="25">
        <v>1</v>
      </c>
      <c r="AE891" s="25">
        <v>1</v>
      </c>
      <c r="AF891" s="25"/>
      <c r="AG891" s="25">
        <v>1</v>
      </c>
      <c r="AH891" s="25">
        <v>1</v>
      </c>
      <c r="AI891" s="25">
        <v>1</v>
      </c>
      <c r="AJ891" s="25">
        <v>1</v>
      </c>
      <c r="AK891" s="25">
        <v>1</v>
      </c>
      <c r="AL891" s="33"/>
      <c r="AM891" s="33"/>
      <c r="AN891" s="33"/>
      <c r="AO891" s="33"/>
      <c r="AP891" s="33"/>
      <c r="AQ891" s="33"/>
      <c r="AR891" s="33"/>
      <c r="AS891" s="33"/>
      <c r="AT891" s="33"/>
      <c r="AU891" s="33"/>
      <c r="AV891" s="33"/>
      <c r="AW891" s="33"/>
      <c r="AX891" s="33"/>
      <c r="AY891" s="33"/>
      <c r="AZ891" s="33"/>
      <c r="BA891" s="33"/>
      <c r="BB891" s="33"/>
      <c r="BC891" s="33"/>
      <c r="BD891" s="33"/>
      <c r="BE891" s="33"/>
      <c r="BF891" s="33"/>
      <c r="BG891" s="33"/>
      <c r="BH891" s="33"/>
      <c r="BI891" s="33"/>
      <c r="BJ891" s="33"/>
      <c r="BK891" s="33"/>
      <c r="BL891" s="33"/>
      <c r="BM891" s="33"/>
      <c r="BN891" s="33"/>
      <c r="BO891" s="33"/>
      <c r="BP891" s="33"/>
      <c r="BQ891" s="33"/>
      <c r="BR891" s="33"/>
      <c r="BS891" s="33"/>
      <c r="BT891" s="33"/>
      <c r="BU891" s="33"/>
      <c r="BV891" s="33"/>
      <c r="BW891" s="33"/>
      <c r="BX891" s="33"/>
      <c r="BY891" s="33"/>
      <c r="BZ891" s="33"/>
      <c r="CA891" s="33"/>
      <c r="CB891" s="33"/>
      <c r="CC891" s="33"/>
      <c r="CD891" s="33"/>
      <c r="CE891" s="33"/>
      <c r="CF891" s="33"/>
      <c r="CG891" s="33"/>
      <c r="CH891" s="33"/>
      <c r="CI891" s="33"/>
      <c r="CJ891" s="33"/>
      <c r="CK891" s="33"/>
      <c r="CL891" s="33"/>
      <c r="CM891" s="33"/>
      <c r="CN891" s="33"/>
      <c r="CO891" s="33"/>
      <c r="CP891" s="33"/>
      <c r="CQ891" s="33"/>
      <c r="CR891" s="33"/>
      <c r="CS891" s="33"/>
      <c r="CT891" s="33"/>
      <c r="CU891" s="33"/>
      <c r="CV891" s="33"/>
      <c r="CW891" s="33"/>
      <c r="CX891" s="33"/>
      <c r="CY891" s="33"/>
      <c r="CZ891" s="33"/>
      <c r="DA891" s="33"/>
      <c r="DB891" s="33"/>
      <c r="DC891" s="33"/>
      <c r="DD891" s="33"/>
      <c r="DE891" s="33"/>
      <c r="DF891" s="33"/>
      <c r="DG891" s="33"/>
      <c r="DH891" s="33"/>
      <c r="DI891" s="33"/>
      <c r="DJ891" s="33"/>
      <c r="DK891" s="33"/>
      <c r="DL891" s="33"/>
      <c r="DM891" s="33"/>
      <c r="DN891" s="33"/>
      <c r="DO891" s="33"/>
      <c r="DP891" s="33"/>
      <c r="DQ891" s="33"/>
      <c r="DR891" s="33"/>
      <c r="DS891" s="33"/>
      <c r="DT891" s="33"/>
      <c r="DU891" s="33"/>
      <c r="DV891" s="33"/>
      <c r="DW891" s="33"/>
      <c r="DX891" s="33"/>
      <c r="DY891" s="33"/>
      <c r="DZ891" s="33"/>
      <c r="EA891" s="33"/>
      <c r="EB891" s="33"/>
      <c r="EC891" s="33"/>
      <c r="ED891" s="33"/>
      <c r="EE891" s="33"/>
      <c r="EF891" s="33"/>
      <c r="EG891" s="33"/>
      <c r="EH891" s="33"/>
      <c r="EI891" s="33"/>
      <c r="EJ891" s="33"/>
      <c r="EK891" s="33"/>
      <c r="EL891" s="33"/>
      <c r="EM891" s="33"/>
      <c r="EN891" s="33"/>
      <c r="EO891" s="33"/>
      <c r="EP891" s="33"/>
      <c r="EQ891" s="33"/>
      <c r="ER891" s="33"/>
      <c r="ES891" s="33"/>
      <c r="ET891" s="33"/>
      <c r="EU891" s="33"/>
      <c r="EV891" s="33"/>
      <c r="EW891" s="33"/>
      <c r="EX891" s="33"/>
      <c r="EY891" s="33"/>
      <c r="EZ891" s="33"/>
      <c r="FA891" s="33"/>
      <c r="FB891" s="33"/>
      <c r="FC891" s="33"/>
      <c r="FD891" s="33"/>
      <c r="FE891" s="33"/>
      <c r="FF891" s="33"/>
      <c r="FG891" s="33"/>
      <c r="FH891" s="33"/>
      <c r="FI891" s="33"/>
      <c r="FJ891" s="33"/>
      <c r="FK891" s="33"/>
      <c r="FL891" s="33"/>
      <c r="FM891" s="33"/>
      <c r="FN891" s="33"/>
      <c r="FO891" s="33"/>
      <c r="FP891" s="33"/>
      <c r="FQ891" s="33"/>
      <c r="FR891" s="33"/>
      <c r="FS891" s="33"/>
      <c r="FT891" s="33"/>
      <c r="FU891" s="33"/>
      <c r="FV891" s="33"/>
      <c r="FW891" s="33"/>
      <c r="FX891" s="33"/>
      <c r="FY891" s="33"/>
      <c r="FZ891" s="33"/>
      <c r="GA891" s="33"/>
      <c r="GB891" s="33"/>
      <c r="GC891" s="33"/>
      <c r="GD891" s="33"/>
      <c r="GE891" s="33"/>
      <c r="GF891" s="33"/>
      <c r="GG891" s="33"/>
      <c r="GH891" s="33"/>
      <c r="GI891" s="33"/>
      <c r="GJ891" s="33"/>
      <c r="GK891" s="33"/>
      <c r="GL891" s="33"/>
      <c r="GM891" s="33"/>
      <c r="GN891" s="33"/>
      <c r="GO891" s="33"/>
      <c r="GP891" s="33"/>
      <c r="GQ891" s="33"/>
      <c r="GR891" s="33"/>
      <c r="GS891" s="33"/>
      <c r="GT891" s="33"/>
      <c r="GU891" s="33"/>
      <c r="GV891" s="33"/>
      <c r="GW891" s="33"/>
      <c r="GX891" s="33"/>
      <c r="GY891" s="33"/>
      <c r="GZ891" s="33"/>
      <c r="HA891" s="33"/>
      <c r="HB891" s="33"/>
      <c r="HC891" s="33"/>
      <c r="HD891" s="33"/>
      <c r="HE891" s="33"/>
      <c r="HF891" s="33"/>
      <c r="HG891" s="33"/>
      <c r="HH891" s="33"/>
      <c r="HI891" s="33"/>
      <c r="HJ891" s="33"/>
      <c r="HK891" s="33"/>
      <c r="HL891" s="33"/>
      <c r="HM891" s="33"/>
      <c r="HN891" s="33"/>
      <c r="HO891" s="33"/>
      <c r="HP891" s="33"/>
      <c r="HQ891" s="33"/>
      <c r="HR891" s="33"/>
      <c r="HS891" s="33"/>
      <c r="HT891" s="33"/>
      <c r="HU891" s="33"/>
      <c r="HV891" s="33"/>
      <c r="HW891" s="33"/>
      <c r="HX891" s="33"/>
      <c r="HY891" s="33"/>
      <c r="HZ891" s="33"/>
      <c r="IA891" s="33"/>
      <c r="IB891" s="33"/>
      <c r="IC891" s="33"/>
      <c r="ID891" s="33"/>
      <c r="IE891" s="33"/>
      <c r="IF891" s="33"/>
      <c r="IG891" s="33"/>
      <c r="IH891" s="33"/>
      <c r="II891" s="33"/>
      <c r="IJ891" s="33"/>
      <c r="IK891" s="33"/>
      <c r="IL891" s="33"/>
      <c r="IM891" s="33"/>
      <c r="IN891" s="33"/>
      <c r="IO891" s="33"/>
      <c r="IP891" s="33"/>
      <c r="IQ891" s="33"/>
      <c r="IR891" s="33"/>
      <c r="IS891" s="33"/>
      <c r="IT891" s="33"/>
      <c r="IU891" s="33"/>
      <c r="IV891" s="33"/>
    </row>
    <row r="892" spans="1:256" ht="33.75">
      <c r="A892" s="178" t="s">
        <v>1675</v>
      </c>
      <c r="B892" s="163" t="s">
        <v>1673</v>
      </c>
      <c r="C892" s="174" t="s">
        <v>3473</v>
      </c>
      <c r="D892" s="179" t="s">
        <v>1674</v>
      </c>
      <c r="E892" s="164" t="s">
        <v>1676</v>
      </c>
      <c r="F892" s="8"/>
      <c r="G892" s="10" t="s">
        <v>3344</v>
      </c>
      <c r="H892" s="11">
        <v>70.400000000000006</v>
      </c>
      <c r="I892" s="11">
        <v>23.3</v>
      </c>
      <c r="J892" s="11">
        <v>4.9000000000000004</v>
      </c>
      <c r="K892" s="10">
        <v>0</v>
      </c>
      <c r="L892" s="10">
        <v>0</v>
      </c>
      <c r="M892" s="11">
        <v>1.4</v>
      </c>
      <c r="N892" s="10">
        <v>12</v>
      </c>
      <c r="O892" s="11">
        <v>2.5156732891832219</v>
      </c>
      <c r="P892" s="10">
        <v>30.493009565857236</v>
      </c>
      <c r="Q892" s="10">
        <v>290</v>
      </c>
      <c r="R892" s="10">
        <v>283.14937454010288</v>
      </c>
      <c r="S892" s="10">
        <v>59.896983075790999</v>
      </c>
      <c r="T892" s="8">
        <v>2.9403973509933761</v>
      </c>
      <c r="U892" s="8">
        <v>0.47155261221486366</v>
      </c>
      <c r="V892" s="10">
        <v>18.429203539823014</v>
      </c>
      <c r="W892" s="10">
        <v>18.429203539823014</v>
      </c>
      <c r="X892" s="10">
        <v>0</v>
      </c>
      <c r="Y892" s="10"/>
      <c r="Z892" s="10"/>
      <c r="AA892" s="10"/>
      <c r="AB892" s="8"/>
      <c r="AC892" s="8"/>
      <c r="AD892" s="8">
        <v>0.2613686534216334</v>
      </c>
      <c r="AE892" s="8">
        <v>0.26463576158940383</v>
      </c>
      <c r="AF892" s="8" t="s">
        <v>2020</v>
      </c>
      <c r="AG892" s="11">
        <v>7.9739220014716672</v>
      </c>
      <c r="AH892" s="12"/>
      <c r="AI892" s="8">
        <v>0.57999999999999996</v>
      </c>
      <c r="AJ892" s="10">
        <v>4</v>
      </c>
      <c r="AK892" s="11">
        <v>5.6</v>
      </c>
    </row>
    <row r="893" spans="1:256" s="41" customFormat="1" ht="8.25">
      <c r="A893" s="197" t="s">
        <v>112</v>
      </c>
      <c r="B893" s="193"/>
      <c r="C893" s="193"/>
      <c r="D893" s="194"/>
      <c r="E893" s="181"/>
      <c r="F893" s="43"/>
      <c r="G893" s="34"/>
      <c r="H893" s="44"/>
      <c r="I893" s="44"/>
      <c r="J893" s="44"/>
      <c r="K893" s="44"/>
      <c r="L893" s="44"/>
      <c r="M893" s="44"/>
      <c r="N893" s="34"/>
      <c r="O893" s="44"/>
      <c r="P893" s="34"/>
      <c r="Q893" s="34"/>
      <c r="R893" s="34"/>
      <c r="S893" s="34"/>
      <c r="T893" s="43"/>
      <c r="U893" s="43"/>
      <c r="V893" s="34"/>
      <c r="W893" s="34"/>
      <c r="X893" s="34"/>
      <c r="Y893" s="34"/>
      <c r="Z893" s="34"/>
      <c r="AA893" s="34"/>
      <c r="AB893" s="34"/>
      <c r="AC893" s="43"/>
      <c r="AD893" s="43"/>
      <c r="AE893" s="43"/>
      <c r="AF893" s="43"/>
      <c r="AG893" s="43"/>
      <c r="AH893" s="43"/>
      <c r="AI893" s="42"/>
      <c r="AJ893" s="34"/>
      <c r="AK893" s="44"/>
    </row>
    <row r="894" spans="1:256" s="33" customFormat="1" ht="8.25">
      <c r="A894" s="198" t="s">
        <v>113</v>
      </c>
      <c r="B894" s="195"/>
      <c r="C894" s="195"/>
      <c r="D894" s="196"/>
      <c r="E894" s="171"/>
      <c r="F894" s="34"/>
      <c r="G894" s="34"/>
      <c r="H894" s="34">
        <v>1</v>
      </c>
      <c r="I894" s="34">
        <v>1</v>
      </c>
      <c r="J894" s="34">
        <v>1</v>
      </c>
      <c r="K894" s="34"/>
      <c r="L894" s="34">
        <v>1</v>
      </c>
      <c r="M894" s="34">
        <v>1</v>
      </c>
      <c r="N894" s="34">
        <v>1</v>
      </c>
      <c r="O894" s="34">
        <v>1</v>
      </c>
      <c r="P894" s="34">
        <v>1</v>
      </c>
      <c r="Q894" s="34">
        <v>1</v>
      </c>
      <c r="R894" s="34">
        <v>1</v>
      </c>
      <c r="S894" s="34">
        <v>1</v>
      </c>
      <c r="T894" s="34">
        <v>1</v>
      </c>
      <c r="U894" s="34">
        <v>1</v>
      </c>
      <c r="V894" s="34"/>
      <c r="W894" s="34">
        <v>1</v>
      </c>
      <c r="X894" s="34"/>
      <c r="Y894" s="34"/>
      <c r="Z894" s="34"/>
      <c r="AA894" s="34"/>
      <c r="AB894" s="34"/>
      <c r="AC894" s="34"/>
      <c r="AD894" s="34">
        <v>1</v>
      </c>
      <c r="AE894" s="34">
        <v>1</v>
      </c>
      <c r="AF894" s="34">
        <v>1</v>
      </c>
      <c r="AG894" s="34">
        <v>1</v>
      </c>
      <c r="AH894" s="34"/>
      <c r="AI894" s="34">
        <v>1</v>
      </c>
      <c r="AJ894" s="34">
        <v>1</v>
      </c>
      <c r="AK894" s="34">
        <v>1</v>
      </c>
    </row>
    <row r="895" spans="1:256" s="18" customFormat="1" ht="45">
      <c r="A895" s="175" t="s">
        <v>1677</v>
      </c>
      <c r="B895" s="188" t="s">
        <v>3940</v>
      </c>
      <c r="C895" s="173" t="s">
        <v>3474</v>
      </c>
      <c r="D895" s="186" t="s">
        <v>1678</v>
      </c>
      <c r="E895" s="167" t="s">
        <v>1679</v>
      </c>
      <c r="F895" s="30">
        <v>1</v>
      </c>
      <c r="G895" s="28" t="s">
        <v>2019</v>
      </c>
      <c r="H895" s="29">
        <v>77.400000000000006</v>
      </c>
      <c r="I895" s="29">
        <v>18.7</v>
      </c>
      <c r="J895" s="29">
        <v>4.4000000000000004</v>
      </c>
      <c r="K895" s="28">
        <v>0</v>
      </c>
      <c r="L895" s="28">
        <v>0</v>
      </c>
      <c r="M895" s="29">
        <v>1</v>
      </c>
      <c r="N895" s="28">
        <v>30</v>
      </c>
      <c r="O895" s="29">
        <v>2.2000000000000002</v>
      </c>
      <c r="P895" s="28">
        <v>17.823343848580436</v>
      </c>
      <c r="Q895" s="28">
        <v>200</v>
      </c>
      <c r="R895" s="28">
        <v>260.9337539432176</v>
      </c>
      <c r="S895" s="28">
        <v>59.886435331230267</v>
      </c>
      <c r="T895" s="30">
        <v>2.5665615141955831</v>
      </c>
      <c r="U895" s="30">
        <v>7.1293375394321734E-2</v>
      </c>
      <c r="V895" s="28">
        <v>0</v>
      </c>
      <c r="W895" s="28">
        <v>0</v>
      </c>
      <c r="X895" s="28">
        <v>0</v>
      </c>
      <c r="Y895" s="28"/>
      <c r="Z895" s="28"/>
      <c r="AA895" s="28"/>
      <c r="AB895" s="30" t="s">
        <v>284</v>
      </c>
      <c r="AC895" s="30" t="s">
        <v>120</v>
      </c>
      <c r="AD895" s="30">
        <v>0.53470031545741303</v>
      </c>
      <c r="AE895" s="30">
        <v>0.16397476340694001</v>
      </c>
      <c r="AF895" s="29">
        <v>5.204416403785487</v>
      </c>
      <c r="AG895" s="29">
        <v>2.7091482649842265</v>
      </c>
      <c r="AH895" s="29">
        <v>2.495268138801261</v>
      </c>
      <c r="AI895" s="54">
        <v>0.3108391167192428</v>
      </c>
      <c r="AJ895" s="28">
        <v>1.0694006309148261</v>
      </c>
      <c r="AK895" s="28">
        <v>0</v>
      </c>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6"/>
      <c r="DG895" s="6"/>
      <c r="DH895" s="6"/>
      <c r="DI895" s="6"/>
      <c r="DJ895" s="6"/>
      <c r="DK895" s="6"/>
      <c r="DL895" s="6"/>
      <c r="DM895" s="6"/>
      <c r="DN895" s="6"/>
      <c r="DO895" s="6"/>
      <c r="DP895" s="6"/>
      <c r="DQ895" s="6"/>
      <c r="DR895" s="6"/>
      <c r="DS895" s="6"/>
      <c r="DT895" s="6"/>
      <c r="DU895" s="6"/>
      <c r="DV895" s="6"/>
      <c r="DW895" s="6"/>
      <c r="DX895" s="6"/>
      <c r="DY895" s="6"/>
      <c r="DZ895" s="6"/>
      <c r="EA895" s="6"/>
      <c r="EB895" s="6"/>
      <c r="EC895" s="6"/>
      <c r="ED895" s="6"/>
      <c r="EE895" s="6"/>
      <c r="EF895" s="6"/>
      <c r="EG895" s="6"/>
      <c r="EH895" s="6"/>
      <c r="EI895" s="6"/>
      <c r="EJ895" s="6"/>
      <c r="EK895" s="6"/>
      <c r="EL895" s="6"/>
      <c r="EM895" s="6"/>
      <c r="EN895" s="6"/>
      <c r="EO895" s="6"/>
      <c r="EP895" s="6"/>
      <c r="EQ895" s="6"/>
      <c r="ER895" s="6"/>
      <c r="ES895" s="6"/>
      <c r="ET895" s="6"/>
      <c r="EU895" s="6"/>
      <c r="EV895" s="6"/>
      <c r="EW895" s="6"/>
      <c r="EX895" s="6"/>
      <c r="EY895" s="6"/>
      <c r="EZ895" s="6"/>
      <c r="FA895" s="6"/>
      <c r="FB895" s="6"/>
      <c r="FC895" s="6"/>
      <c r="FD895" s="6"/>
      <c r="FE895" s="6"/>
      <c r="FF895" s="6"/>
      <c r="FG895" s="6"/>
      <c r="FH895" s="6"/>
      <c r="FI895" s="6"/>
      <c r="FJ895" s="6"/>
      <c r="FK895" s="6"/>
      <c r="FL895" s="6"/>
      <c r="FM895" s="6"/>
      <c r="FN895" s="6"/>
      <c r="FO895" s="6"/>
      <c r="FP895" s="6"/>
      <c r="FQ895" s="6"/>
      <c r="FR895" s="6"/>
      <c r="FS895" s="6"/>
      <c r="FT895" s="6"/>
      <c r="FU895" s="6"/>
      <c r="FV895" s="6"/>
      <c r="FW895" s="6"/>
      <c r="FX895" s="6"/>
      <c r="FY895" s="6"/>
      <c r="FZ895" s="6"/>
      <c r="GA895" s="6"/>
      <c r="GB895" s="6"/>
      <c r="GC895" s="6"/>
      <c r="GD895" s="6"/>
      <c r="GE895" s="6"/>
      <c r="GF895" s="6"/>
      <c r="GG895" s="6"/>
      <c r="GH895" s="6"/>
      <c r="GI895" s="6"/>
      <c r="GJ895" s="6"/>
      <c r="GK895" s="6"/>
      <c r="GL895" s="6"/>
      <c r="GM895" s="6"/>
      <c r="GN895" s="6"/>
      <c r="GO895" s="6"/>
      <c r="GP895" s="6"/>
      <c r="GQ895" s="6"/>
      <c r="GR895" s="6"/>
      <c r="GS895" s="6"/>
      <c r="GT895" s="6"/>
      <c r="GU895" s="6"/>
      <c r="GV895" s="6"/>
      <c r="GW895" s="6"/>
      <c r="GX895" s="6"/>
      <c r="GY895" s="6"/>
      <c r="GZ895" s="6"/>
      <c r="HA895" s="6"/>
      <c r="HB895" s="6"/>
      <c r="HC895" s="6"/>
      <c r="HD895" s="6"/>
      <c r="HE895" s="6"/>
      <c r="HF895" s="6"/>
      <c r="HG895" s="6"/>
      <c r="HH895" s="6"/>
      <c r="HI895" s="6"/>
      <c r="HJ895" s="6"/>
      <c r="HK895" s="6"/>
      <c r="HL895" s="6"/>
      <c r="HM895" s="6"/>
      <c r="HN895" s="6"/>
      <c r="HO895" s="6"/>
      <c r="HP895" s="6"/>
      <c r="HQ895" s="6"/>
      <c r="HR895" s="6"/>
      <c r="HS895" s="6"/>
      <c r="HT895" s="6"/>
      <c r="HU895" s="6"/>
      <c r="HV895" s="6"/>
      <c r="HW895" s="6"/>
      <c r="HX895" s="6"/>
      <c r="HY895" s="6"/>
      <c r="HZ895" s="6"/>
      <c r="IA895" s="6"/>
      <c r="IB895" s="6"/>
      <c r="IC895" s="6"/>
      <c r="ID895" s="6"/>
      <c r="IE895" s="6"/>
      <c r="IF895" s="6"/>
      <c r="IG895" s="6"/>
      <c r="IH895" s="6"/>
      <c r="II895" s="6"/>
      <c r="IJ895" s="6"/>
      <c r="IK895" s="6"/>
      <c r="IL895" s="6"/>
      <c r="IM895" s="6"/>
      <c r="IN895" s="6"/>
      <c r="IO895" s="6"/>
      <c r="IP895" s="6"/>
      <c r="IQ895" s="6"/>
      <c r="IR895" s="6"/>
      <c r="IS895" s="6"/>
      <c r="IT895" s="6"/>
      <c r="IU895" s="6"/>
      <c r="IV895" s="6"/>
    </row>
    <row r="896" spans="1:256" s="35" customFormat="1" ht="8.25">
      <c r="A896" s="176" t="s">
        <v>112</v>
      </c>
      <c r="B896" s="189"/>
      <c r="C896" s="189"/>
      <c r="D896" s="190"/>
      <c r="E896" s="172"/>
      <c r="F896" s="39"/>
      <c r="G896" s="25"/>
      <c r="H896" s="40"/>
      <c r="I896" s="40"/>
      <c r="J896" s="40"/>
      <c r="K896" s="40"/>
      <c r="L896" s="40"/>
      <c r="M896" s="40"/>
      <c r="N896" s="25"/>
      <c r="O896" s="40"/>
      <c r="P896" s="25"/>
      <c r="Q896" s="25"/>
      <c r="R896" s="25"/>
      <c r="S896" s="25"/>
      <c r="T896" s="39"/>
      <c r="U896" s="39"/>
      <c r="V896" s="25"/>
      <c r="W896" s="25"/>
      <c r="X896" s="25"/>
      <c r="Y896" s="25"/>
      <c r="Z896" s="25"/>
      <c r="AA896" s="25"/>
      <c r="AB896" s="25"/>
      <c r="AC896" s="39"/>
      <c r="AD896" s="39"/>
      <c r="AE896" s="39"/>
      <c r="AF896" s="39"/>
      <c r="AG896" s="39"/>
      <c r="AH896" s="39"/>
      <c r="AI896" s="38"/>
      <c r="AJ896" s="25"/>
      <c r="AK896" s="40"/>
      <c r="AL896" s="41"/>
      <c r="AM896" s="41"/>
      <c r="AN896" s="41"/>
      <c r="AO896" s="41"/>
      <c r="AP896" s="41"/>
      <c r="AQ896" s="41"/>
      <c r="AR896" s="41"/>
      <c r="AS896" s="41"/>
      <c r="AT896" s="41"/>
      <c r="AU896" s="41"/>
      <c r="AV896" s="41"/>
      <c r="AW896" s="41"/>
      <c r="AX896" s="41"/>
      <c r="AY896" s="41"/>
      <c r="AZ896" s="41"/>
      <c r="BA896" s="41"/>
      <c r="BB896" s="41"/>
      <c r="BC896" s="41"/>
      <c r="BD896" s="41"/>
      <c r="BE896" s="41"/>
      <c r="BF896" s="41"/>
      <c r="BG896" s="41"/>
      <c r="BH896" s="41"/>
      <c r="BI896" s="41"/>
      <c r="BJ896" s="41"/>
      <c r="BK896" s="41"/>
      <c r="BL896" s="41"/>
      <c r="BM896" s="41"/>
      <c r="BN896" s="41"/>
      <c r="BO896" s="41"/>
      <c r="BP896" s="41"/>
      <c r="BQ896" s="41"/>
      <c r="BR896" s="41"/>
      <c r="BS896" s="41"/>
      <c r="BT896" s="41"/>
      <c r="BU896" s="41"/>
      <c r="BV896" s="41"/>
      <c r="BW896" s="41"/>
      <c r="BX896" s="41"/>
      <c r="BY896" s="41"/>
      <c r="BZ896" s="41"/>
      <c r="CA896" s="41"/>
      <c r="CB896" s="41"/>
      <c r="CC896" s="41"/>
      <c r="CD896" s="41"/>
      <c r="CE896" s="41"/>
      <c r="CF896" s="41"/>
      <c r="CG896" s="41"/>
      <c r="CH896" s="41"/>
      <c r="CI896" s="41"/>
      <c r="CJ896" s="41"/>
      <c r="CK896" s="41"/>
      <c r="CL896" s="41"/>
      <c r="CM896" s="41"/>
      <c r="CN896" s="41"/>
      <c r="CO896" s="41"/>
      <c r="CP896" s="41"/>
      <c r="CQ896" s="41"/>
      <c r="CR896" s="41"/>
      <c r="CS896" s="41"/>
      <c r="CT896" s="41"/>
      <c r="CU896" s="41"/>
      <c r="CV896" s="41"/>
      <c r="CW896" s="41"/>
      <c r="CX896" s="41"/>
      <c r="CY896" s="41"/>
      <c r="CZ896" s="41"/>
      <c r="DA896" s="41"/>
      <c r="DB896" s="41"/>
      <c r="DC896" s="41"/>
      <c r="DD896" s="41"/>
      <c r="DE896" s="41"/>
      <c r="DF896" s="41"/>
      <c r="DG896" s="41"/>
      <c r="DH896" s="41"/>
      <c r="DI896" s="41"/>
      <c r="DJ896" s="41"/>
      <c r="DK896" s="41"/>
      <c r="DL896" s="41"/>
      <c r="DM896" s="41"/>
      <c r="DN896" s="41"/>
      <c r="DO896" s="41"/>
      <c r="DP896" s="41"/>
      <c r="DQ896" s="41"/>
      <c r="DR896" s="41"/>
      <c r="DS896" s="41"/>
      <c r="DT896" s="41"/>
      <c r="DU896" s="41"/>
      <c r="DV896" s="41"/>
      <c r="DW896" s="41"/>
      <c r="DX896" s="41"/>
      <c r="DY896" s="41"/>
      <c r="DZ896" s="41"/>
      <c r="EA896" s="41"/>
      <c r="EB896" s="41"/>
      <c r="EC896" s="41"/>
      <c r="ED896" s="41"/>
      <c r="EE896" s="41"/>
      <c r="EF896" s="41"/>
      <c r="EG896" s="41"/>
      <c r="EH896" s="41"/>
      <c r="EI896" s="41"/>
      <c r="EJ896" s="41"/>
      <c r="EK896" s="41"/>
      <c r="EL896" s="41"/>
      <c r="EM896" s="41"/>
      <c r="EN896" s="41"/>
      <c r="EO896" s="41"/>
      <c r="EP896" s="41"/>
      <c r="EQ896" s="41"/>
      <c r="ER896" s="41"/>
      <c r="ES896" s="41"/>
      <c r="ET896" s="41"/>
      <c r="EU896" s="41"/>
      <c r="EV896" s="41"/>
      <c r="EW896" s="41"/>
      <c r="EX896" s="41"/>
      <c r="EY896" s="41"/>
      <c r="EZ896" s="41"/>
      <c r="FA896" s="41"/>
      <c r="FB896" s="41"/>
      <c r="FC896" s="41"/>
      <c r="FD896" s="41"/>
      <c r="FE896" s="41"/>
      <c r="FF896" s="41"/>
      <c r="FG896" s="41"/>
      <c r="FH896" s="41"/>
      <c r="FI896" s="41"/>
      <c r="FJ896" s="41"/>
      <c r="FK896" s="41"/>
      <c r="FL896" s="41"/>
      <c r="FM896" s="41"/>
      <c r="FN896" s="41"/>
      <c r="FO896" s="41"/>
      <c r="FP896" s="41"/>
      <c r="FQ896" s="41"/>
      <c r="FR896" s="41"/>
      <c r="FS896" s="41"/>
      <c r="FT896" s="41"/>
      <c r="FU896" s="41"/>
      <c r="FV896" s="41"/>
      <c r="FW896" s="41"/>
      <c r="FX896" s="41"/>
      <c r="FY896" s="41"/>
      <c r="FZ896" s="41"/>
      <c r="GA896" s="41"/>
      <c r="GB896" s="41"/>
      <c r="GC896" s="41"/>
      <c r="GD896" s="41"/>
      <c r="GE896" s="41"/>
      <c r="GF896" s="41"/>
      <c r="GG896" s="41"/>
      <c r="GH896" s="41"/>
      <c r="GI896" s="41"/>
      <c r="GJ896" s="41"/>
      <c r="GK896" s="41"/>
      <c r="GL896" s="41"/>
      <c r="GM896" s="41"/>
      <c r="GN896" s="41"/>
      <c r="GO896" s="41"/>
      <c r="GP896" s="41"/>
      <c r="GQ896" s="41"/>
      <c r="GR896" s="41"/>
      <c r="GS896" s="41"/>
      <c r="GT896" s="41"/>
      <c r="GU896" s="41"/>
      <c r="GV896" s="41"/>
      <c r="GW896" s="41"/>
      <c r="GX896" s="41"/>
      <c r="GY896" s="41"/>
      <c r="GZ896" s="41"/>
      <c r="HA896" s="41"/>
      <c r="HB896" s="41"/>
      <c r="HC896" s="41"/>
      <c r="HD896" s="41"/>
      <c r="HE896" s="41"/>
      <c r="HF896" s="41"/>
      <c r="HG896" s="41"/>
      <c r="HH896" s="41"/>
      <c r="HI896" s="41"/>
      <c r="HJ896" s="41"/>
      <c r="HK896" s="41"/>
      <c r="HL896" s="41"/>
      <c r="HM896" s="41"/>
      <c r="HN896" s="41"/>
      <c r="HO896" s="41"/>
      <c r="HP896" s="41"/>
      <c r="HQ896" s="41"/>
      <c r="HR896" s="41"/>
      <c r="HS896" s="41"/>
      <c r="HT896" s="41"/>
      <c r="HU896" s="41"/>
      <c r="HV896" s="41"/>
      <c r="HW896" s="41"/>
      <c r="HX896" s="41"/>
      <c r="HY896" s="41"/>
      <c r="HZ896" s="41"/>
      <c r="IA896" s="41"/>
      <c r="IB896" s="41"/>
      <c r="IC896" s="41"/>
      <c r="ID896" s="41"/>
      <c r="IE896" s="41"/>
      <c r="IF896" s="41"/>
      <c r="IG896" s="41"/>
      <c r="IH896" s="41"/>
      <c r="II896" s="41"/>
      <c r="IJ896" s="41"/>
      <c r="IK896" s="41"/>
      <c r="IL896" s="41"/>
      <c r="IM896" s="41"/>
      <c r="IN896" s="41"/>
      <c r="IO896" s="41"/>
      <c r="IP896" s="41"/>
      <c r="IQ896" s="41"/>
      <c r="IR896" s="41"/>
      <c r="IS896" s="41"/>
      <c r="IT896" s="41"/>
      <c r="IU896" s="41"/>
      <c r="IV896" s="41"/>
    </row>
    <row r="897" spans="1:256" s="24" customFormat="1" ht="8.25">
      <c r="A897" s="177" t="s">
        <v>113</v>
      </c>
      <c r="B897" s="191"/>
      <c r="C897" s="191"/>
      <c r="D897" s="192"/>
      <c r="E897" s="169"/>
      <c r="F897" s="25"/>
      <c r="G897" s="25"/>
      <c r="H897" s="25">
        <v>1</v>
      </c>
      <c r="I897" s="25">
        <v>1</v>
      </c>
      <c r="J897" s="25">
        <v>1</v>
      </c>
      <c r="K897" s="25"/>
      <c r="L897" s="25">
        <v>1</v>
      </c>
      <c r="M897" s="25">
        <v>1</v>
      </c>
      <c r="N897" s="25">
        <v>1</v>
      </c>
      <c r="O897" s="25">
        <v>1</v>
      </c>
      <c r="P897" s="25">
        <v>1</v>
      </c>
      <c r="Q897" s="25">
        <v>1</v>
      </c>
      <c r="R897" s="25">
        <v>1</v>
      </c>
      <c r="S897" s="25">
        <v>1</v>
      </c>
      <c r="T897" s="25">
        <v>1</v>
      </c>
      <c r="U897" s="25">
        <v>1</v>
      </c>
      <c r="V897" s="25"/>
      <c r="W897" s="25">
        <v>1</v>
      </c>
      <c r="X897" s="25"/>
      <c r="Y897" s="25"/>
      <c r="Z897" s="25"/>
      <c r="AA897" s="25"/>
      <c r="AB897" s="25">
        <v>1</v>
      </c>
      <c r="AC897" s="25"/>
      <c r="AD897" s="25">
        <v>1</v>
      </c>
      <c r="AE897" s="25">
        <v>1</v>
      </c>
      <c r="AF897" s="25"/>
      <c r="AG897" s="25">
        <v>1</v>
      </c>
      <c r="AH897" s="25">
        <v>1</v>
      </c>
      <c r="AI897" s="25">
        <v>1</v>
      </c>
      <c r="AJ897" s="25">
        <v>1</v>
      </c>
      <c r="AK897" s="25">
        <v>1</v>
      </c>
      <c r="AL897" s="33"/>
      <c r="AM897" s="33"/>
      <c r="AN897" s="33"/>
      <c r="AO897" s="33"/>
      <c r="AP897" s="33"/>
      <c r="AQ897" s="33"/>
      <c r="AR897" s="33"/>
      <c r="AS897" s="33"/>
      <c r="AT897" s="33"/>
      <c r="AU897" s="33"/>
      <c r="AV897" s="33"/>
      <c r="AW897" s="33"/>
      <c r="AX897" s="33"/>
      <c r="AY897" s="33"/>
      <c r="AZ897" s="33"/>
      <c r="BA897" s="33"/>
      <c r="BB897" s="33"/>
      <c r="BC897" s="33"/>
      <c r="BD897" s="33"/>
      <c r="BE897" s="33"/>
      <c r="BF897" s="33"/>
      <c r="BG897" s="33"/>
      <c r="BH897" s="33"/>
      <c r="BI897" s="33"/>
      <c r="BJ897" s="33"/>
      <c r="BK897" s="33"/>
      <c r="BL897" s="33"/>
      <c r="BM897" s="33"/>
      <c r="BN897" s="33"/>
      <c r="BO897" s="33"/>
      <c r="BP897" s="33"/>
      <c r="BQ897" s="33"/>
      <c r="BR897" s="33"/>
      <c r="BS897" s="33"/>
      <c r="BT897" s="33"/>
      <c r="BU897" s="33"/>
      <c r="BV897" s="33"/>
      <c r="BW897" s="33"/>
      <c r="BX897" s="33"/>
      <c r="BY897" s="33"/>
      <c r="BZ897" s="33"/>
      <c r="CA897" s="33"/>
      <c r="CB897" s="33"/>
      <c r="CC897" s="33"/>
      <c r="CD897" s="33"/>
      <c r="CE897" s="33"/>
      <c r="CF897" s="33"/>
      <c r="CG897" s="33"/>
      <c r="CH897" s="33"/>
      <c r="CI897" s="33"/>
      <c r="CJ897" s="33"/>
      <c r="CK897" s="33"/>
      <c r="CL897" s="33"/>
      <c r="CM897" s="33"/>
      <c r="CN897" s="33"/>
      <c r="CO897" s="33"/>
      <c r="CP897" s="33"/>
      <c r="CQ897" s="33"/>
      <c r="CR897" s="33"/>
      <c r="CS897" s="33"/>
      <c r="CT897" s="33"/>
      <c r="CU897" s="33"/>
      <c r="CV897" s="33"/>
      <c r="CW897" s="33"/>
      <c r="CX897" s="33"/>
      <c r="CY897" s="33"/>
      <c r="CZ897" s="33"/>
      <c r="DA897" s="33"/>
      <c r="DB897" s="33"/>
      <c r="DC897" s="33"/>
      <c r="DD897" s="33"/>
      <c r="DE897" s="33"/>
      <c r="DF897" s="33"/>
      <c r="DG897" s="33"/>
      <c r="DH897" s="33"/>
      <c r="DI897" s="33"/>
      <c r="DJ897" s="33"/>
      <c r="DK897" s="33"/>
      <c r="DL897" s="33"/>
      <c r="DM897" s="33"/>
      <c r="DN897" s="33"/>
      <c r="DO897" s="33"/>
      <c r="DP897" s="33"/>
      <c r="DQ897" s="33"/>
      <c r="DR897" s="33"/>
      <c r="DS897" s="33"/>
      <c r="DT897" s="33"/>
      <c r="DU897" s="33"/>
      <c r="DV897" s="33"/>
      <c r="DW897" s="33"/>
      <c r="DX897" s="33"/>
      <c r="DY897" s="33"/>
      <c r="DZ897" s="33"/>
      <c r="EA897" s="33"/>
      <c r="EB897" s="33"/>
      <c r="EC897" s="33"/>
      <c r="ED897" s="33"/>
      <c r="EE897" s="33"/>
      <c r="EF897" s="33"/>
      <c r="EG897" s="33"/>
      <c r="EH897" s="33"/>
      <c r="EI897" s="33"/>
      <c r="EJ897" s="33"/>
      <c r="EK897" s="33"/>
      <c r="EL897" s="33"/>
      <c r="EM897" s="33"/>
      <c r="EN897" s="33"/>
      <c r="EO897" s="33"/>
      <c r="EP897" s="33"/>
      <c r="EQ897" s="33"/>
      <c r="ER897" s="33"/>
      <c r="ES897" s="33"/>
      <c r="ET897" s="33"/>
      <c r="EU897" s="33"/>
      <c r="EV897" s="33"/>
      <c r="EW897" s="33"/>
      <c r="EX897" s="33"/>
      <c r="EY897" s="33"/>
      <c r="EZ897" s="33"/>
      <c r="FA897" s="33"/>
      <c r="FB897" s="33"/>
      <c r="FC897" s="33"/>
      <c r="FD897" s="33"/>
      <c r="FE897" s="33"/>
      <c r="FF897" s="33"/>
      <c r="FG897" s="33"/>
      <c r="FH897" s="33"/>
      <c r="FI897" s="33"/>
      <c r="FJ897" s="33"/>
      <c r="FK897" s="33"/>
      <c r="FL897" s="33"/>
      <c r="FM897" s="33"/>
      <c r="FN897" s="33"/>
      <c r="FO897" s="33"/>
      <c r="FP897" s="33"/>
      <c r="FQ897" s="33"/>
      <c r="FR897" s="33"/>
      <c r="FS897" s="33"/>
      <c r="FT897" s="33"/>
      <c r="FU897" s="33"/>
      <c r="FV897" s="33"/>
      <c r="FW897" s="33"/>
      <c r="FX897" s="33"/>
      <c r="FY897" s="33"/>
      <c r="FZ897" s="33"/>
      <c r="GA897" s="33"/>
      <c r="GB897" s="33"/>
      <c r="GC897" s="33"/>
      <c r="GD897" s="33"/>
      <c r="GE897" s="33"/>
      <c r="GF897" s="33"/>
      <c r="GG897" s="33"/>
      <c r="GH897" s="33"/>
      <c r="GI897" s="33"/>
      <c r="GJ897" s="33"/>
      <c r="GK897" s="33"/>
      <c r="GL897" s="33"/>
      <c r="GM897" s="33"/>
      <c r="GN897" s="33"/>
      <c r="GO897" s="33"/>
      <c r="GP897" s="33"/>
      <c r="GQ897" s="33"/>
      <c r="GR897" s="33"/>
      <c r="GS897" s="33"/>
      <c r="GT897" s="33"/>
      <c r="GU897" s="33"/>
      <c r="GV897" s="33"/>
      <c r="GW897" s="33"/>
      <c r="GX897" s="33"/>
      <c r="GY897" s="33"/>
      <c r="GZ897" s="33"/>
      <c r="HA897" s="33"/>
      <c r="HB897" s="33"/>
      <c r="HC897" s="33"/>
      <c r="HD897" s="33"/>
      <c r="HE897" s="33"/>
      <c r="HF897" s="33"/>
      <c r="HG897" s="33"/>
      <c r="HH897" s="33"/>
      <c r="HI897" s="33"/>
      <c r="HJ897" s="33"/>
      <c r="HK897" s="33"/>
      <c r="HL897" s="33"/>
      <c r="HM897" s="33"/>
      <c r="HN897" s="33"/>
      <c r="HO897" s="33"/>
      <c r="HP897" s="33"/>
      <c r="HQ897" s="33"/>
      <c r="HR897" s="33"/>
      <c r="HS897" s="33"/>
      <c r="HT897" s="33"/>
      <c r="HU897" s="33"/>
      <c r="HV897" s="33"/>
      <c r="HW897" s="33"/>
      <c r="HX897" s="33"/>
      <c r="HY897" s="33"/>
      <c r="HZ897" s="33"/>
      <c r="IA897" s="33"/>
      <c r="IB897" s="33"/>
      <c r="IC897" s="33"/>
      <c r="ID897" s="33"/>
      <c r="IE897" s="33"/>
      <c r="IF897" s="33"/>
      <c r="IG897" s="33"/>
      <c r="IH897" s="33"/>
      <c r="II897" s="33"/>
      <c r="IJ897" s="33"/>
      <c r="IK897" s="33"/>
      <c r="IL897" s="33"/>
      <c r="IM897" s="33"/>
      <c r="IN897" s="33"/>
      <c r="IO897" s="33"/>
      <c r="IP897" s="33"/>
      <c r="IQ897" s="33"/>
      <c r="IR897" s="33"/>
      <c r="IS897" s="33"/>
      <c r="IT897" s="33"/>
      <c r="IU897" s="33"/>
      <c r="IV897" s="33"/>
    </row>
    <row r="898" spans="1:256" s="48" customFormat="1">
      <c r="A898" s="222" t="s">
        <v>2018</v>
      </c>
      <c r="B898" s="223"/>
      <c r="C898" s="224"/>
      <c r="D898" s="225"/>
      <c r="E898" s="182"/>
      <c r="F898" s="51"/>
      <c r="G898" s="49"/>
      <c r="H898" s="49"/>
      <c r="I898" s="49"/>
      <c r="J898" s="49"/>
      <c r="K898" s="49"/>
      <c r="L898" s="49"/>
      <c r="M898" s="49"/>
      <c r="N898" s="49"/>
      <c r="O898" s="49"/>
      <c r="P898" s="49"/>
      <c r="Q898" s="49"/>
      <c r="R898" s="49"/>
      <c r="S898" s="49"/>
      <c r="T898" s="49"/>
      <c r="U898" s="49"/>
      <c r="V898" s="49"/>
      <c r="W898" s="49"/>
      <c r="X898" s="49"/>
      <c r="Y898" s="49"/>
      <c r="Z898" s="49"/>
      <c r="AA898" s="49"/>
      <c r="AB898" s="49"/>
      <c r="AC898" s="49"/>
      <c r="AD898" s="49"/>
      <c r="AE898" s="49"/>
      <c r="AF898" s="49"/>
      <c r="AG898" s="49"/>
      <c r="AH898" s="49"/>
      <c r="AI898" s="49"/>
      <c r="AJ898" s="49"/>
      <c r="AK898" s="49"/>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6"/>
      <c r="DG898" s="6"/>
      <c r="DH898" s="6"/>
      <c r="DI898" s="6"/>
      <c r="DJ898" s="6"/>
      <c r="DK898" s="6"/>
      <c r="DL898" s="6"/>
      <c r="DM898" s="6"/>
      <c r="DN898" s="6"/>
      <c r="DO898" s="6"/>
      <c r="DP898" s="6"/>
      <c r="DQ898" s="6"/>
      <c r="DR898" s="6"/>
      <c r="DS898" s="6"/>
      <c r="DT898" s="6"/>
      <c r="DU898" s="6"/>
      <c r="DV898" s="6"/>
      <c r="DW898" s="6"/>
      <c r="DX898" s="6"/>
      <c r="DY898" s="6"/>
      <c r="DZ898" s="6"/>
      <c r="EA898" s="6"/>
      <c r="EB898" s="6"/>
      <c r="EC898" s="6"/>
      <c r="ED898" s="6"/>
      <c r="EE898" s="6"/>
      <c r="EF898" s="6"/>
      <c r="EG898" s="6"/>
      <c r="EH898" s="6"/>
      <c r="EI898" s="6"/>
      <c r="EJ898" s="6"/>
      <c r="EK898" s="6"/>
      <c r="EL898" s="6"/>
      <c r="EM898" s="6"/>
      <c r="EN898" s="6"/>
      <c r="EO898" s="6"/>
      <c r="EP898" s="6"/>
      <c r="EQ898" s="6"/>
      <c r="ER898" s="6"/>
      <c r="ES898" s="6"/>
      <c r="ET898" s="6"/>
      <c r="EU898" s="6"/>
      <c r="EV898" s="6"/>
      <c r="EW898" s="6"/>
      <c r="EX898" s="6"/>
      <c r="EY898" s="6"/>
      <c r="EZ898" s="6"/>
      <c r="FA898" s="6"/>
      <c r="FB898" s="6"/>
      <c r="FC898" s="6"/>
      <c r="FD898" s="6"/>
      <c r="FE898" s="6"/>
      <c r="FF898" s="6"/>
      <c r="FG898" s="6"/>
      <c r="FH898" s="6"/>
      <c r="FI898" s="6"/>
      <c r="FJ898" s="6"/>
      <c r="FK898" s="6"/>
      <c r="FL898" s="6"/>
      <c r="FM898" s="6"/>
      <c r="FN898" s="6"/>
      <c r="FO898" s="6"/>
      <c r="FP898" s="6"/>
      <c r="FQ898" s="6"/>
      <c r="FR898" s="6"/>
      <c r="FS898" s="6"/>
      <c r="FT898" s="6"/>
      <c r="FU898" s="6"/>
      <c r="FV898" s="6"/>
      <c r="FW898" s="6"/>
      <c r="FX898" s="6"/>
      <c r="FY898" s="6"/>
      <c r="FZ898" s="6"/>
      <c r="GA898" s="6"/>
      <c r="GB898" s="6"/>
      <c r="GC898" s="6"/>
      <c r="GD898" s="6"/>
      <c r="GE898" s="6"/>
      <c r="GF898" s="6"/>
      <c r="GG898" s="6"/>
      <c r="GH898" s="6"/>
      <c r="GI898" s="6"/>
      <c r="GJ898" s="6"/>
      <c r="GK898" s="6"/>
      <c r="GL898" s="6"/>
      <c r="GM898" s="6"/>
      <c r="GN898" s="6"/>
      <c r="GO898" s="6"/>
      <c r="GP898" s="6"/>
      <c r="GQ898" s="6"/>
      <c r="GR898" s="6"/>
      <c r="GS898" s="6"/>
      <c r="GT898" s="6"/>
      <c r="GU898" s="6"/>
      <c r="GV898" s="6"/>
      <c r="GW898" s="6"/>
      <c r="GX898" s="6"/>
      <c r="GY898" s="6"/>
      <c r="GZ898" s="6"/>
      <c r="HA898" s="6"/>
      <c r="HB898" s="6"/>
      <c r="HC898" s="6"/>
      <c r="HD898" s="6"/>
      <c r="HE898" s="6"/>
      <c r="HF898" s="6"/>
      <c r="HG898" s="6"/>
      <c r="HH898" s="6"/>
      <c r="HI898" s="6"/>
      <c r="HJ898" s="6"/>
      <c r="HK898" s="6"/>
      <c r="HL898" s="6"/>
      <c r="HM898" s="6"/>
      <c r="HN898" s="6"/>
      <c r="HO898" s="6"/>
      <c r="HP898" s="6"/>
      <c r="HQ898" s="6"/>
      <c r="HR898" s="6"/>
      <c r="HS898" s="6"/>
      <c r="HT898" s="6"/>
      <c r="HU898" s="6"/>
      <c r="HV898" s="6"/>
      <c r="HW898" s="6"/>
      <c r="HX898" s="6"/>
      <c r="HY898" s="6"/>
      <c r="HZ898" s="6"/>
      <c r="IA898" s="6"/>
      <c r="IB898" s="6"/>
      <c r="IC898" s="6"/>
      <c r="ID898" s="6"/>
      <c r="IE898" s="6"/>
      <c r="IF898" s="6"/>
      <c r="IG898" s="6"/>
      <c r="IH898" s="6"/>
      <c r="II898" s="6"/>
      <c r="IJ898" s="6"/>
      <c r="IK898" s="6"/>
      <c r="IL898" s="6"/>
      <c r="IM898" s="6"/>
      <c r="IN898" s="6"/>
      <c r="IO898" s="6"/>
      <c r="IP898" s="6"/>
      <c r="IQ898" s="6"/>
      <c r="IR898" s="6"/>
      <c r="IS898" s="6"/>
      <c r="IT898" s="6"/>
      <c r="IU898" s="6"/>
      <c r="IV898" s="6"/>
    </row>
    <row r="899" spans="1:256" s="18" customFormat="1" ht="33.75">
      <c r="A899" s="175" t="s">
        <v>1681</v>
      </c>
      <c r="B899" s="188" t="s">
        <v>3941</v>
      </c>
      <c r="C899" s="173" t="s">
        <v>3475</v>
      </c>
      <c r="D899" s="186" t="s">
        <v>1644</v>
      </c>
      <c r="E899" s="167" t="s">
        <v>1682</v>
      </c>
      <c r="F899" s="27">
        <v>0.87</v>
      </c>
      <c r="G899" s="32" t="s">
        <v>2016</v>
      </c>
      <c r="H899" s="62">
        <v>72.31</v>
      </c>
      <c r="I899" s="62">
        <v>14.489000000000001</v>
      </c>
      <c r="J899" s="62">
        <v>9</v>
      </c>
      <c r="K899" s="62" t="s">
        <v>120</v>
      </c>
      <c r="L899" s="32">
        <v>0</v>
      </c>
      <c r="M899" s="62">
        <v>0.80900000000000005</v>
      </c>
      <c r="N899" s="32" t="s">
        <v>1126</v>
      </c>
      <c r="O899" s="62">
        <v>1.54</v>
      </c>
      <c r="P899" s="32">
        <v>20.88</v>
      </c>
      <c r="Q899" s="32">
        <v>220</v>
      </c>
      <c r="R899" s="32">
        <v>110.42700000000001</v>
      </c>
      <c r="S899" s="32">
        <v>115.956</v>
      </c>
      <c r="T899" s="63">
        <v>2.3552501758793976</v>
      </c>
      <c r="U899" s="63">
        <v>0.30114477155393504</v>
      </c>
      <c r="V899" s="32">
        <v>165.24600000000001</v>
      </c>
      <c r="W899" s="32">
        <v>165.24600000000001</v>
      </c>
      <c r="X899" s="32" t="s">
        <v>120</v>
      </c>
      <c r="Y899" s="32">
        <v>0</v>
      </c>
      <c r="Z899" s="32">
        <v>0</v>
      </c>
      <c r="AA899" s="32">
        <v>0</v>
      </c>
      <c r="AB899" s="62">
        <v>1.8927444794952681</v>
      </c>
      <c r="AC899" s="63">
        <v>0.83</v>
      </c>
      <c r="AD899" s="30">
        <v>0.184</v>
      </c>
      <c r="AE899" s="30">
        <v>0.4</v>
      </c>
      <c r="AF899" s="29">
        <v>3.7705466666666667</v>
      </c>
      <c r="AG899" s="62">
        <v>0.1</v>
      </c>
      <c r="AH899" s="62">
        <v>3.6705466666666666</v>
      </c>
      <c r="AI899" s="61">
        <v>0.149231</v>
      </c>
      <c r="AJ899" s="32">
        <v>50</v>
      </c>
      <c r="AK899" s="32">
        <v>0</v>
      </c>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6"/>
      <c r="DG899" s="6"/>
      <c r="DH899" s="6"/>
      <c r="DI899" s="6"/>
      <c r="DJ899" s="6"/>
      <c r="DK899" s="6"/>
      <c r="DL899" s="6"/>
      <c r="DM899" s="6"/>
      <c r="DN899" s="6"/>
      <c r="DO899" s="6"/>
      <c r="DP899" s="6"/>
      <c r="DQ899" s="6"/>
      <c r="DR899" s="6"/>
      <c r="DS899" s="6"/>
      <c r="DT899" s="6"/>
      <c r="DU899" s="6"/>
      <c r="DV899" s="6"/>
      <c r="DW899" s="6"/>
      <c r="DX899" s="6"/>
      <c r="DY899" s="6"/>
      <c r="DZ899" s="6"/>
      <c r="EA899" s="6"/>
      <c r="EB899" s="6"/>
      <c r="EC899" s="6"/>
      <c r="ED899" s="6"/>
      <c r="EE899" s="6"/>
      <c r="EF899" s="6"/>
      <c r="EG899" s="6"/>
      <c r="EH899" s="6"/>
      <c r="EI899" s="6"/>
      <c r="EJ899" s="6"/>
      <c r="EK899" s="6"/>
      <c r="EL899" s="6"/>
      <c r="EM899" s="6"/>
      <c r="EN899" s="6"/>
      <c r="EO899" s="6"/>
      <c r="EP899" s="6"/>
      <c r="EQ899" s="6"/>
      <c r="ER899" s="6"/>
      <c r="ES899" s="6"/>
      <c r="ET899" s="6"/>
      <c r="EU899" s="6"/>
      <c r="EV899" s="6"/>
      <c r="EW899" s="6"/>
      <c r="EX899" s="6"/>
      <c r="EY899" s="6"/>
      <c r="EZ899" s="6"/>
      <c r="FA899" s="6"/>
      <c r="FB899" s="6"/>
      <c r="FC899" s="6"/>
      <c r="FD899" s="6"/>
      <c r="FE899" s="6"/>
      <c r="FF899" s="6"/>
      <c r="FG899" s="6"/>
      <c r="FH899" s="6"/>
      <c r="FI899" s="6"/>
      <c r="FJ899" s="6"/>
      <c r="FK899" s="6"/>
      <c r="FL899" s="6"/>
      <c r="FM899" s="6"/>
      <c r="FN899" s="6"/>
      <c r="FO899" s="6"/>
      <c r="FP899" s="6"/>
      <c r="FQ899" s="6"/>
      <c r="FR899" s="6"/>
      <c r="FS899" s="6"/>
      <c r="FT899" s="6"/>
      <c r="FU899" s="6"/>
      <c r="FV899" s="6"/>
      <c r="FW899" s="6"/>
      <c r="FX899" s="6"/>
      <c r="FY899" s="6"/>
      <c r="FZ899" s="6"/>
      <c r="GA899" s="6"/>
      <c r="GB899" s="6"/>
      <c r="GC899" s="6"/>
      <c r="GD899" s="6"/>
      <c r="GE899" s="6"/>
      <c r="GF899" s="6"/>
      <c r="GG899" s="6"/>
      <c r="GH899" s="6"/>
      <c r="GI899" s="6"/>
      <c r="GJ899" s="6"/>
      <c r="GK899" s="6"/>
      <c r="GL899" s="6"/>
      <c r="GM899" s="6"/>
      <c r="GN899" s="6"/>
      <c r="GO899" s="6"/>
      <c r="GP899" s="6"/>
      <c r="GQ899" s="6"/>
      <c r="GR899" s="6"/>
      <c r="GS899" s="6"/>
      <c r="GT899" s="6"/>
      <c r="GU899" s="6"/>
      <c r="GV899" s="6"/>
      <c r="GW899" s="6"/>
      <c r="GX899" s="6"/>
      <c r="GY899" s="6"/>
      <c r="GZ899" s="6"/>
      <c r="HA899" s="6"/>
      <c r="HB899" s="6"/>
      <c r="HC899" s="6"/>
      <c r="HD899" s="6"/>
      <c r="HE899" s="6"/>
      <c r="HF899" s="6"/>
      <c r="HG899" s="6"/>
      <c r="HH899" s="6"/>
      <c r="HI899" s="6"/>
      <c r="HJ899" s="6"/>
      <c r="HK899" s="6"/>
      <c r="HL899" s="6"/>
      <c r="HM899" s="6"/>
      <c r="HN899" s="6"/>
      <c r="HO899" s="6"/>
      <c r="HP899" s="6"/>
      <c r="HQ899" s="6"/>
      <c r="HR899" s="6"/>
      <c r="HS899" s="6"/>
      <c r="HT899" s="6"/>
      <c r="HU899" s="6"/>
      <c r="HV899" s="6"/>
      <c r="HW899" s="6"/>
      <c r="HX899" s="6"/>
      <c r="HY899" s="6"/>
      <c r="HZ899" s="6"/>
      <c r="IA899" s="6"/>
      <c r="IB899" s="6"/>
      <c r="IC899" s="6"/>
      <c r="ID899" s="6"/>
      <c r="IE899" s="6"/>
      <c r="IF899" s="6"/>
      <c r="IG899" s="6"/>
      <c r="IH899" s="6"/>
      <c r="II899" s="6"/>
      <c r="IJ899" s="6"/>
      <c r="IK899" s="6"/>
      <c r="IL899" s="6"/>
      <c r="IM899" s="6"/>
      <c r="IN899" s="6"/>
      <c r="IO899" s="6"/>
      <c r="IP899" s="6"/>
      <c r="IQ899" s="6"/>
      <c r="IR899" s="6"/>
      <c r="IS899" s="6"/>
      <c r="IT899" s="6"/>
      <c r="IU899" s="6"/>
      <c r="IV899" s="6"/>
    </row>
    <row r="900" spans="1:256" s="35" customFormat="1" ht="8.25">
      <c r="A900" s="176" t="s">
        <v>112</v>
      </c>
      <c r="B900" s="235"/>
      <c r="C900" s="189"/>
      <c r="D900" s="190"/>
      <c r="E900" s="172"/>
      <c r="F900" s="39"/>
      <c r="G900" s="25"/>
      <c r="H900" s="40"/>
      <c r="I900" s="40"/>
      <c r="J900" s="40"/>
      <c r="K900" s="40"/>
      <c r="L900" s="40"/>
      <c r="M900" s="40"/>
      <c r="N900" s="25"/>
      <c r="O900" s="40"/>
      <c r="P900" s="25"/>
      <c r="Q900" s="25"/>
      <c r="R900" s="25"/>
      <c r="S900" s="25"/>
      <c r="T900" s="39"/>
      <c r="U900" s="39"/>
      <c r="V900" s="25"/>
      <c r="W900" s="25"/>
      <c r="X900" s="25"/>
      <c r="Y900" s="25"/>
      <c r="Z900" s="25"/>
      <c r="AA900" s="25"/>
      <c r="AB900" s="25"/>
      <c r="AC900" s="39"/>
      <c r="AD900" s="39"/>
      <c r="AE900" s="39"/>
      <c r="AF900" s="39"/>
      <c r="AG900" s="39"/>
      <c r="AH900" s="39"/>
      <c r="AI900" s="38"/>
      <c r="AJ900" s="25"/>
      <c r="AK900" s="40"/>
      <c r="AL900" s="41"/>
      <c r="AM900" s="41"/>
      <c r="AN900" s="41"/>
      <c r="AO900" s="41"/>
      <c r="AP900" s="41"/>
      <c r="AQ900" s="41"/>
      <c r="AR900" s="41"/>
      <c r="AS900" s="41"/>
      <c r="AT900" s="41"/>
      <c r="AU900" s="41"/>
      <c r="AV900" s="41"/>
      <c r="AW900" s="41"/>
      <c r="AX900" s="41"/>
      <c r="AY900" s="41"/>
      <c r="AZ900" s="41"/>
      <c r="BA900" s="41"/>
      <c r="BB900" s="41"/>
      <c r="BC900" s="41"/>
      <c r="BD900" s="41"/>
      <c r="BE900" s="41"/>
      <c r="BF900" s="41"/>
      <c r="BG900" s="41"/>
      <c r="BH900" s="41"/>
      <c r="BI900" s="41"/>
      <c r="BJ900" s="41"/>
      <c r="BK900" s="41"/>
      <c r="BL900" s="41"/>
      <c r="BM900" s="41"/>
      <c r="BN900" s="41"/>
      <c r="BO900" s="41"/>
      <c r="BP900" s="41"/>
      <c r="BQ900" s="41"/>
      <c r="BR900" s="41"/>
      <c r="BS900" s="41"/>
      <c r="BT900" s="41"/>
      <c r="BU900" s="41"/>
      <c r="BV900" s="41"/>
      <c r="BW900" s="41"/>
      <c r="BX900" s="41"/>
      <c r="BY900" s="41"/>
      <c r="BZ900" s="41"/>
      <c r="CA900" s="41"/>
      <c r="CB900" s="41"/>
      <c r="CC900" s="41"/>
      <c r="CD900" s="41"/>
      <c r="CE900" s="41"/>
      <c r="CF900" s="41"/>
      <c r="CG900" s="41"/>
      <c r="CH900" s="41"/>
      <c r="CI900" s="41"/>
      <c r="CJ900" s="41"/>
      <c r="CK900" s="41"/>
      <c r="CL900" s="41"/>
      <c r="CM900" s="41"/>
      <c r="CN900" s="41"/>
      <c r="CO900" s="41"/>
      <c r="CP900" s="41"/>
      <c r="CQ900" s="41"/>
      <c r="CR900" s="41"/>
      <c r="CS900" s="41"/>
      <c r="CT900" s="41"/>
      <c r="CU900" s="41"/>
      <c r="CV900" s="41"/>
      <c r="CW900" s="41"/>
      <c r="CX900" s="41"/>
      <c r="CY900" s="41"/>
      <c r="CZ900" s="41"/>
      <c r="DA900" s="41"/>
      <c r="DB900" s="41"/>
      <c r="DC900" s="41"/>
      <c r="DD900" s="41"/>
      <c r="DE900" s="41"/>
      <c r="DF900" s="41"/>
      <c r="DG900" s="41"/>
      <c r="DH900" s="41"/>
      <c r="DI900" s="41"/>
      <c r="DJ900" s="41"/>
      <c r="DK900" s="41"/>
      <c r="DL900" s="41"/>
      <c r="DM900" s="41"/>
      <c r="DN900" s="41"/>
      <c r="DO900" s="41"/>
      <c r="DP900" s="41"/>
      <c r="DQ900" s="41"/>
      <c r="DR900" s="41"/>
      <c r="DS900" s="41"/>
      <c r="DT900" s="41"/>
      <c r="DU900" s="41"/>
      <c r="DV900" s="41"/>
      <c r="DW900" s="41"/>
      <c r="DX900" s="41"/>
      <c r="DY900" s="41"/>
      <c r="DZ900" s="41"/>
      <c r="EA900" s="41"/>
      <c r="EB900" s="41"/>
      <c r="EC900" s="41"/>
      <c r="ED900" s="41"/>
      <c r="EE900" s="41"/>
      <c r="EF900" s="41"/>
      <c r="EG900" s="41"/>
      <c r="EH900" s="41"/>
      <c r="EI900" s="41"/>
      <c r="EJ900" s="41"/>
      <c r="EK900" s="41"/>
      <c r="EL900" s="41"/>
      <c r="EM900" s="41"/>
      <c r="EN900" s="41"/>
      <c r="EO900" s="41"/>
      <c r="EP900" s="41"/>
      <c r="EQ900" s="41"/>
      <c r="ER900" s="41"/>
      <c r="ES900" s="41"/>
      <c r="ET900" s="41"/>
      <c r="EU900" s="41"/>
      <c r="EV900" s="41"/>
      <c r="EW900" s="41"/>
      <c r="EX900" s="41"/>
      <c r="EY900" s="41"/>
      <c r="EZ900" s="41"/>
      <c r="FA900" s="41"/>
      <c r="FB900" s="41"/>
      <c r="FC900" s="41"/>
      <c r="FD900" s="41"/>
      <c r="FE900" s="41"/>
      <c r="FF900" s="41"/>
      <c r="FG900" s="41"/>
      <c r="FH900" s="41"/>
      <c r="FI900" s="41"/>
      <c r="FJ900" s="41"/>
      <c r="FK900" s="41"/>
      <c r="FL900" s="41"/>
      <c r="FM900" s="41"/>
      <c r="FN900" s="41"/>
      <c r="FO900" s="41"/>
      <c r="FP900" s="41"/>
      <c r="FQ900" s="41"/>
      <c r="FR900" s="41"/>
      <c r="FS900" s="41"/>
      <c r="FT900" s="41"/>
      <c r="FU900" s="41"/>
      <c r="FV900" s="41"/>
      <c r="FW900" s="41"/>
      <c r="FX900" s="41"/>
      <c r="FY900" s="41"/>
      <c r="FZ900" s="41"/>
      <c r="GA900" s="41"/>
      <c r="GB900" s="41"/>
      <c r="GC900" s="41"/>
      <c r="GD900" s="41"/>
      <c r="GE900" s="41"/>
      <c r="GF900" s="41"/>
      <c r="GG900" s="41"/>
      <c r="GH900" s="41"/>
      <c r="GI900" s="41"/>
      <c r="GJ900" s="41"/>
      <c r="GK900" s="41"/>
      <c r="GL900" s="41"/>
      <c r="GM900" s="41"/>
      <c r="GN900" s="41"/>
      <c r="GO900" s="41"/>
      <c r="GP900" s="41"/>
      <c r="GQ900" s="41"/>
      <c r="GR900" s="41"/>
      <c r="GS900" s="41"/>
      <c r="GT900" s="41"/>
      <c r="GU900" s="41"/>
      <c r="GV900" s="41"/>
      <c r="GW900" s="41"/>
      <c r="GX900" s="41"/>
      <c r="GY900" s="41"/>
      <c r="GZ900" s="41"/>
      <c r="HA900" s="41"/>
      <c r="HB900" s="41"/>
      <c r="HC900" s="41"/>
      <c r="HD900" s="41"/>
      <c r="HE900" s="41"/>
      <c r="HF900" s="41"/>
      <c r="HG900" s="41"/>
      <c r="HH900" s="41"/>
      <c r="HI900" s="41"/>
      <c r="HJ900" s="41"/>
      <c r="HK900" s="41"/>
      <c r="HL900" s="41"/>
      <c r="HM900" s="41"/>
      <c r="HN900" s="41"/>
      <c r="HO900" s="41"/>
      <c r="HP900" s="41"/>
      <c r="HQ900" s="41"/>
      <c r="HR900" s="41"/>
      <c r="HS900" s="41"/>
      <c r="HT900" s="41"/>
      <c r="HU900" s="41"/>
      <c r="HV900" s="41"/>
      <c r="HW900" s="41"/>
      <c r="HX900" s="41"/>
      <c r="HY900" s="41"/>
      <c r="HZ900" s="41"/>
      <c r="IA900" s="41"/>
      <c r="IB900" s="41"/>
      <c r="IC900" s="41"/>
      <c r="ID900" s="41"/>
      <c r="IE900" s="41"/>
      <c r="IF900" s="41"/>
      <c r="IG900" s="41"/>
      <c r="IH900" s="41"/>
      <c r="II900" s="41"/>
      <c r="IJ900" s="41"/>
      <c r="IK900" s="41"/>
      <c r="IL900" s="41"/>
      <c r="IM900" s="41"/>
      <c r="IN900" s="41"/>
      <c r="IO900" s="41"/>
      <c r="IP900" s="41"/>
      <c r="IQ900" s="41"/>
      <c r="IR900" s="41"/>
      <c r="IS900" s="41"/>
      <c r="IT900" s="41"/>
      <c r="IU900" s="41"/>
      <c r="IV900" s="41"/>
    </row>
    <row r="901" spans="1:256" s="24" customFormat="1" ht="8.25">
      <c r="A901" s="177" t="s">
        <v>113</v>
      </c>
      <c r="B901" s="214"/>
      <c r="C901" s="191"/>
      <c r="D901" s="192"/>
      <c r="E901" s="169"/>
      <c r="F901" s="25"/>
      <c r="G901" s="25"/>
      <c r="H901" s="25">
        <v>1</v>
      </c>
      <c r="I901" s="25">
        <v>1</v>
      </c>
      <c r="J901" s="25">
        <v>1</v>
      </c>
      <c r="K901" s="25"/>
      <c r="L901" s="25">
        <v>1</v>
      </c>
      <c r="M901" s="25">
        <v>1</v>
      </c>
      <c r="N901" s="25">
        <v>1</v>
      </c>
      <c r="O901" s="25">
        <v>1</v>
      </c>
      <c r="P901" s="25">
        <v>1</v>
      </c>
      <c r="Q901" s="25">
        <v>1</v>
      </c>
      <c r="R901" s="25">
        <v>1</v>
      </c>
      <c r="S901" s="25">
        <v>1</v>
      </c>
      <c r="T901" s="25">
        <v>1</v>
      </c>
      <c r="U901" s="25">
        <v>1</v>
      </c>
      <c r="V901" s="25"/>
      <c r="W901" s="25">
        <v>1</v>
      </c>
      <c r="X901" s="25"/>
      <c r="Y901" s="25">
        <v>1</v>
      </c>
      <c r="Z901" s="25">
        <v>1</v>
      </c>
      <c r="AA901" s="25">
        <v>1</v>
      </c>
      <c r="AB901" s="25">
        <v>1</v>
      </c>
      <c r="AC901" s="25">
        <v>1</v>
      </c>
      <c r="AD901" s="25">
        <v>1</v>
      </c>
      <c r="AE901" s="25">
        <v>1</v>
      </c>
      <c r="AF901" s="25"/>
      <c r="AG901" s="25">
        <v>1</v>
      </c>
      <c r="AH901" s="25">
        <v>1</v>
      </c>
      <c r="AI901" s="25">
        <v>1</v>
      </c>
      <c r="AJ901" s="25">
        <v>1</v>
      </c>
      <c r="AK901" s="25">
        <v>1</v>
      </c>
      <c r="AL901" s="33"/>
      <c r="AM901" s="33"/>
      <c r="AN901" s="33"/>
      <c r="AO901" s="33"/>
      <c r="AP901" s="33"/>
      <c r="AQ901" s="33"/>
      <c r="AR901" s="33"/>
      <c r="AS901" s="33"/>
      <c r="AT901" s="33"/>
      <c r="AU901" s="33"/>
      <c r="AV901" s="33"/>
      <c r="AW901" s="33"/>
      <c r="AX901" s="33"/>
      <c r="AY901" s="33"/>
      <c r="AZ901" s="33"/>
      <c r="BA901" s="33"/>
      <c r="BB901" s="33"/>
      <c r="BC901" s="33"/>
      <c r="BD901" s="33"/>
      <c r="BE901" s="33"/>
      <c r="BF901" s="33"/>
      <c r="BG901" s="33"/>
      <c r="BH901" s="33"/>
      <c r="BI901" s="33"/>
      <c r="BJ901" s="33"/>
      <c r="BK901" s="33"/>
      <c r="BL901" s="33"/>
      <c r="BM901" s="33"/>
      <c r="BN901" s="33"/>
      <c r="BO901" s="33"/>
      <c r="BP901" s="33"/>
      <c r="BQ901" s="33"/>
      <c r="BR901" s="33"/>
      <c r="BS901" s="33"/>
      <c r="BT901" s="33"/>
      <c r="BU901" s="33"/>
      <c r="BV901" s="33"/>
      <c r="BW901" s="33"/>
      <c r="BX901" s="33"/>
      <c r="BY901" s="33"/>
      <c r="BZ901" s="33"/>
      <c r="CA901" s="33"/>
      <c r="CB901" s="33"/>
      <c r="CC901" s="33"/>
      <c r="CD901" s="33"/>
      <c r="CE901" s="33"/>
      <c r="CF901" s="33"/>
      <c r="CG901" s="33"/>
      <c r="CH901" s="33"/>
      <c r="CI901" s="33"/>
      <c r="CJ901" s="33"/>
      <c r="CK901" s="33"/>
      <c r="CL901" s="33"/>
      <c r="CM901" s="33"/>
      <c r="CN901" s="33"/>
      <c r="CO901" s="33"/>
      <c r="CP901" s="33"/>
      <c r="CQ901" s="33"/>
      <c r="CR901" s="33"/>
      <c r="CS901" s="33"/>
      <c r="CT901" s="33"/>
      <c r="CU901" s="33"/>
      <c r="CV901" s="33"/>
      <c r="CW901" s="33"/>
      <c r="CX901" s="33"/>
      <c r="CY901" s="33"/>
      <c r="CZ901" s="33"/>
      <c r="DA901" s="33"/>
      <c r="DB901" s="33"/>
      <c r="DC901" s="33"/>
      <c r="DD901" s="33"/>
      <c r="DE901" s="33"/>
      <c r="DF901" s="33"/>
      <c r="DG901" s="33"/>
      <c r="DH901" s="33"/>
      <c r="DI901" s="33"/>
      <c r="DJ901" s="33"/>
      <c r="DK901" s="33"/>
      <c r="DL901" s="33"/>
      <c r="DM901" s="33"/>
      <c r="DN901" s="33"/>
      <c r="DO901" s="33"/>
      <c r="DP901" s="33"/>
      <c r="DQ901" s="33"/>
      <c r="DR901" s="33"/>
      <c r="DS901" s="33"/>
      <c r="DT901" s="33"/>
      <c r="DU901" s="33"/>
      <c r="DV901" s="33"/>
      <c r="DW901" s="33"/>
      <c r="DX901" s="33"/>
      <c r="DY901" s="33"/>
      <c r="DZ901" s="33"/>
      <c r="EA901" s="33"/>
      <c r="EB901" s="33"/>
      <c r="EC901" s="33"/>
      <c r="ED901" s="33"/>
      <c r="EE901" s="33"/>
      <c r="EF901" s="33"/>
      <c r="EG901" s="33"/>
      <c r="EH901" s="33"/>
      <c r="EI901" s="33"/>
      <c r="EJ901" s="33"/>
      <c r="EK901" s="33"/>
      <c r="EL901" s="33"/>
      <c r="EM901" s="33"/>
      <c r="EN901" s="33"/>
      <c r="EO901" s="33"/>
      <c r="EP901" s="33"/>
      <c r="EQ901" s="33"/>
      <c r="ER901" s="33"/>
      <c r="ES901" s="33"/>
      <c r="ET901" s="33"/>
      <c r="EU901" s="33"/>
      <c r="EV901" s="33"/>
      <c r="EW901" s="33"/>
      <c r="EX901" s="33"/>
      <c r="EY901" s="33"/>
      <c r="EZ901" s="33"/>
      <c r="FA901" s="33"/>
      <c r="FB901" s="33"/>
      <c r="FC901" s="33"/>
      <c r="FD901" s="33"/>
      <c r="FE901" s="33"/>
      <c r="FF901" s="33"/>
      <c r="FG901" s="33"/>
      <c r="FH901" s="33"/>
      <c r="FI901" s="33"/>
      <c r="FJ901" s="33"/>
      <c r="FK901" s="33"/>
      <c r="FL901" s="33"/>
      <c r="FM901" s="33"/>
      <c r="FN901" s="33"/>
      <c r="FO901" s="33"/>
      <c r="FP901" s="33"/>
      <c r="FQ901" s="33"/>
      <c r="FR901" s="33"/>
      <c r="FS901" s="33"/>
      <c r="FT901" s="33"/>
      <c r="FU901" s="33"/>
      <c r="FV901" s="33"/>
      <c r="FW901" s="33"/>
      <c r="FX901" s="33"/>
      <c r="FY901" s="33"/>
      <c r="FZ901" s="33"/>
      <c r="GA901" s="33"/>
      <c r="GB901" s="33"/>
      <c r="GC901" s="33"/>
      <c r="GD901" s="33"/>
      <c r="GE901" s="33"/>
      <c r="GF901" s="33"/>
      <c r="GG901" s="33"/>
      <c r="GH901" s="33"/>
      <c r="GI901" s="33"/>
      <c r="GJ901" s="33"/>
      <c r="GK901" s="33"/>
      <c r="GL901" s="33"/>
      <c r="GM901" s="33"/>
      <c r="GN901" s="33"/>
      <c r="GO901" s="33"/>
      <c r="GP901" s="33"/>
      <c r="GQ901" s="33"/>
      <c r="GR901" s="33"/>
      <c r="GS901" s="33"/>
      <c r="GT901" s="33"/>
      <c r="GU901" s="33"/>
      <c r="GV901" s="33"/>
      <c r="GW901" s="33"/>
      <c r="GX901" s="33"/>
      <c r="GY901" s="33"/>
      <c r="GZ901" s="33"/>
      <c r="HA901" s="33"/>
      <c r="HB901" s="33"/>
      <c r="HC901" s="33"/>
      <c r="HD901" s="33"/>
      <c r="HE901" s="33"/>
      <c r="HF901" s="33"/>
      <c r="HG901" s="33"/>
      <c r="HH901" s="33"/>
      <c r="HI901" s="33"/>
      <c r="HJ901" s="33"/>
      <c r="HK901" s="33"/>
      <c r="HL901" s="33"/>
      <c r="HM901" s="33"/>
      <c r="HN901" s="33"/>
      <c r="HO901" s="33"/>
      <c r="HP901" s="33"/>
      <c r="HQ901" s="33"/>
      <c r="HR901" s="33"/>
      <c r="HS901" s="33"/>
      <c r="HT901" s="33"/>
      <c r="HU901" s="33"/>
      <c r="HV901" s="33"/>
      <c r="HW901" s="33"/>
      <c r="HX901" s="33"/>
      <c r="HY901" s="33"/>
      <c r="HZ901" s="33"/>
      <c r="IA901" s="33"/>
      <c r="IB901" s="33"/>
      <c r="IC901" s="33"/>
      <c r="ID901" s="33"/>
      <c r="IE901" s="33"/>
      <c r="IF901" s="33"/>
      <c r="IG901" s="33"/>
      <c r="IH901" s="33"/>
      <c r="II901" s="33"/>
      <c r="IJ901" s="33"/>
      <c r="IK901" s="33"/>
      <c r="IL901" s="33"/>
      <c r="IM901" s="33"/>
      <c r="IN901" s="33"/>
      <c r="IO901" s="33"/>
      <c r="IP901" s="33"/>
      <c r="IQ901" s="33"/>
      <c r="IR901" s="33"/>
      <c r="IS901" s="33"/>
      <c r="IT901" s="33"/>
      <c r="IU901" s="33"/>
      <c r="IV901" s="33"/>
    </row>
    <row r="902" spans="1:256" ht="33.75">
      <c r="A902" s="178" t="s">
        <v>1695</v>
      </c>
      <c r="B902" s="163" t="s">
        <v>3942</v>
      </c>
      <c r="C902" s="174" t="s">
        <v>3497</v>
      </c>
      <c r="D902" s="179" t="s">
        <v>1644</v>
      </c>
      <c r="E902" s="164" t="s">
        <v>224</v>
      </c>
      <c r="F902" s="12">
        <v>0.87</v>
      </c>
      <c r="G902" s="9" t="s">
        <v>2015</v>
      </c>
      <c r="H902" s="65">
        <v>68.534090909090921</v>
      </c>
      <c r="I902" s="65">
        <v>16.464772727272727</v>
      </c>
      <c r="J902" s="65">
        <v>10.227272727272728</v>
      </c>
      <c r="K902" s="9">
        <v>0</v>
      </c>
      <c r="L902" s="9">
        <v>0</v>
      </c>
      <c r="M902" s="65">
        <v>0.87335227272727289</v>
      </c>
      <c r="N902" s="9" t="s">
        <v>1036</v>
      </c>
      <c r="O902" s="65">
        <v>1.7724999999999997</v>
      </c>
      <c r="P902" s="9">
        <v>24.070909090909087</v>
      </c>
      <c r="Q902" s="9">
        <v>237.52999999999997</v>
      </c>
      <c r="R902" s="9">
        <v>119.50096590909092</v>
      </c>
      <c r="S902" s="9">
        <v>127.75977272727272</v>
      </c>
      <c r="T902" s="66">
        <v>2.5441996216879859</v>
      </c>
      <c r="U902" s="66">
        <v>0.32589946929117986</v>
      </c>
      <c r="V902" s="9">
        <v>178.39056818181817</v>
      </c>
      <c r="W902" s="9">
        <v>178.39056818181817</v>
      </c>
      <c r="X902" s="67" t="s">
        <v>120</v>
      </c>
      <c r="Y902" s="9">
        <v>0</v>
      </c>
      <c r="Z902" s="9">
        <v>0</v>
      </c>
      <c r="AA902" s="9">
        <v>0</v>
      </c>
      <c r="AB902" s="65">
        <v>2.043303699455119</v>
      </c>
      <c r="AC902" s="66">
        <v>0.94318181818181823</v>
      </c>
      <c r="AD902" s="8">
        <v>0.17</v>
      </c>
      <c r="AE902" s="8">
        <v>0.3636363636363637</v>
      </c>
      <c r="AF902" s="11">
        <v>3.4</v>
      </c>
      <c r="AG902" s="65">
        <v>9.0909090909090925E-2</v>
      </c>
      <c r="AH902" s="65">
        <v>3.3</v>
      </c>
      <c r="AI902" s="64">
        <v>0.13566454545454548</v>
      </c>
      <c r="AJ902" s="9">
        <v>45.454545454545453</v>
      </c>
      <c r="AK902" s="9">
        <v>0</v>
      </c>
    </row>
    <row r="903" spans="1:256" s="18" customFormat="1" ht="33.75">
      <c r="A903" s="175" t="s">
        <v>1685</v>
      </c>
      <c r="B903" s="188" t="s">
        <v>1684</v>
      </c>
      <c r="C903" s="173" t="s">
        <v>2014</v>
      </c>
      <c r="D903" s="186" t="s">
        <v>1644</v>
      </c>
      <c r="E903" s="167" t="s">
        <v>1686</v>
      </c>
      <c r="F903" s="27">
        <v>0.87</v>
      </c>
      <c r="G903" s="32" t="s">
        <v>2013</v>
      </c>
      <c r="H903" s="62">
        <v>76.12</v>
      </c>
      <c r="I903" s="62">
        <v>13.3</v>
      </c>
      <c r="J903" s="62">
        <v>11.6</v>
      </c>
      <c r="K903" s="62" t="s">
        <v>120</v>
      </c>
      <c r="L903" s="32">
        <v>0</v>
      </c>
      <c r="M903" s="62">
        <v>0.89</v>
      </c>
      <c r="N903" s="32">
        <v>60</v>
      </c>
      <c r="O903" s="62">
        <v>1.65398</v>
      </c>
      <c r="P903" s="32">
        <v>10.57</v>
      </c>
      <c r="Q903" s="32">
        <v>220</v>
      </c>
      <c r="R903" s="32">
        <v>96.8</v>
      </c>
      <c r="S903" s="32">
        <v>134.75</v>
      </c>
      <c r="T903" s="63">
        <v>2.03118</v>
      </c>
      <c r="U903" s="63">
        <v>0.30109999999999998</v>
      </c>
      <c r="V903" s="32">
        <v>212.51148558758317</v>
      </c>
      <c r="W903" s="32">
        <v>212.51148558758317</v>
      </c>
      <c r="X903" s="68" t="s">
        <v>120</v>
      </c>
      <c r="Y903" s="32">
        <v>0</v>
      </c>
      <c r="Z903" s="32">
        <v>0</v>
      </c>
      <c r="AA903" s="32">
        <v>0</v>
      </c>
      <c r="AB903" s="62">
        <v>2.4341281554484602</v>
      </c>
      <c r="AC903" s="62">
        <v>1.2</v>
      </c>
      <c r="AD903" s="30">
        <v>0.184</v>
      </c>
      <c r="AE903" s="30">
        <v>0.4</v>
      </c>
      <c r="AF903" s="29">
        <v>3.8</v>
      </c>
      <c r="AG903" s="62">
        <v>0.1</v>
      </c>
      <c r="AH903" s="62">
        <v>3.7</v>
      </c>
      <c r="AI903" s="69">
        <v>0.149231</v>
      </c>
      <c r="AJ903" s="32">
        <v>50</v>
      </c>
      <c r="AK903" s="32">
        <v>0</v>
      </c>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6"/>
      <c r="DG903" s="6"/>
      <c r="DH903" s="6"/>
      <c r="DI903" s="6"/>
      <c r="DJ903" s="6"/>
      <c r="DK903" s="6"/>
      <c r="DL903" s="6"/>
      <c r="DM903" s="6"/>
      <c r="DN903" s="6"/>
      <c r="DO903" s="6"/>
      <c r="DP903" s="6"/>
      <c r="DQ903" s="6"/>
      <c r="DR903" s="6"/>
      <c r="DS903" s="6"/>
      <c r="DT903" s="6"/>
      <c r="DU903" s="6"/>
      <c r="DV903" s="6"/>
      <c r="DW903" s="6"/>
      <c r="DX903" s="6"/>
      <c r="DY903" s="6"/>
      <c r="DZ903" s="6"/>
      <c r="EA903" s="6"/>
      <c r="EB903" s="6"/>
      <c r="EC903" s="6"/>
      <c r="ED903" s="6"/>
      <c r="EE903" s="6"/>
      <c r="EF903" s="6"/>
      <c r="EG903" s="6"/>
      <c r="EH903" s="6"/>
      <c r="EI903" s="6"/>
      <c r="EJ903" s="6"/>
      <c r="EK903" s="6"/>
      <c r="EL903" s="6"/>
      <c r="EM903" s="6"/>
      <c r="EN903" s="6"/>
      <c r="EO903" s="6"/>
      <c r="EP903" s="6"/>
      <c r="EQ903" s="6"/>
      <c r="ER903" s="6"/>
      <c r="ES903" s="6"/>
      <c r="ET903" s="6"/>
      <c r="EU903" s="6"/>
      <c r="EV903" s="6"/>
      <c r="EW903" s="6"/>
      <c r="EX903" s="6"/>
      <c r="EY903" s="6"/>
      <c r="EZ903" s="6"/>
      <c r="FA903" s="6"/>
      <c r="FB903" s="6"/>
      <c r="FC903" s="6"/>
      <c r="FD903" s="6"/>
      <c r="FE903" s="6"/>
      <c r="FF903" s="6"/>
      <c r="FG903" s="6"/>
      <c r="FH903" s="6"/>
      <c r="FI903" s="6"/>
      <c r="FJ903" s="6"/>
      <c r="FK903" s="6"/>
      <c r="FL903" s="6"/>
      <c r="FM903" s="6"/>
      <c r="FN903" s="6"/>
      <c r="FO903" s="6"/>
      <c r="FP903" s="6"/>
      <c r="FQ903" s="6"/>
      <c r="FR903" s="6"/>
      <c r="FS903" s="6"/>
      <c r="FT903" s="6"/>
      <c r="FU903" s="6"/>
      <c r="FV903" s="6"/>
      <c r="FW903" s="6"/>
      <c r="FX903" s="6"/>
      <c r="FY903" s="6"/>
      <c r="FZ903" s="6"/>
      <c r="GA903" s="6"/>
      <c r="GB903" s="6"/>
      <c r="GC903" s="6"/>
      <c r="GD903" s="6"/>
      <c r="GE903" s="6"/>
      <c r="GF903" s="6"/>
      <c r="GG903" s="6"/>
      <c r="GH903" s="6"/>
      <c r="GI903" s="6"/>
      <c r="GJ903" s="6"/>
      <c r="GK903" s="6"/>
      <c r="GL903" s="6"/>
      <c r="GM903" s="6"/>
      <c r="GN903" s="6"/>
      <c r="GO903" s="6"/>
      <c r="GP903" s="6"/>
      <c r="GQ903" s="6"/>
      <c r="GR903" s="6"/>
      <c r="GS903" s="6"/>
      <c r="GT903" s="6"/>
      <c r="GU903" s="6"/>
      <c r="GV903" s="6"/>
      <c r="GW903" s="6"/>
      <c r="GX903" s="6"/>
      <c r="GY903" s="6"/>
      <c r="GZ903" s="6"/>
      <c r="HA903" s="6"/>
      <c r="HB903" s="6"/>
      <c r="HC903" s="6"/>
      <c r="HD903" s="6"/>
      <c r="HE903" s="6"/>
      <c r="HF903" s="6"/>
      <c r="HG903" s="6"/>
      <c r="HH903" s="6"/>
      <c r="HI903" s="6"/>
      <c r="HJ903" s="6"/>
      <c r="HK903" s="6"/>
      <c r="HL903" s="6"/>
      <c r="HM903" s="6"/>
      <c r="HN903" s="6"/>
      <c r="HO903" s="6"/>
      <c r="HP903" s="6"/>
      <c r="HQ903" s="6"/>
      <c r="HR903" s="6"/>
      <c r="HS903" s="6"/>
      <c r="HT903" s="6"/>
      <c r="HU903" s="6"/>
      <c r="HV903" s="6"/>
      <c r="HW903" s="6"/>
      <c r="HX903" s="6"/>
      <c r="HY903" s="6"/>
      <c r="HZ903" s="6"/>
      <c r="IA903" s="6"/>
      <c r="IB903" s="6"/>
      <c r="IC903" s="6"/>
      <c r="ID903" s="6"/>
      <c r="IE903" s="6"/>
      <c r="IF903" s="6"/>
      <c r="IG903" s="6"/>
      <c r="IH903" s="6"/>
      <c r="II903" s="6"/>
      <c r="IJ903" s="6"/>
      <c r="IK903" s="6"/>
      <c r="IL903" s="6"/>
      <c r="IM903" s="6"/>
      <c r="IN903" s="6"/>
      <c r="IO903" s="6"/>
      <c r="IP903" s="6"/>
      <c r="IQ903" s="6"/>
      <c r="IR903" s="6"/>
      <c r="IS903" s="6"/>
      <c r="IT903" s="6"/>
      <c r="IU903" s="6"/>
      <c r="IV903" s="6"/>
    </row>
    <row r="904" spans="1:256" s="35" customFormat="1" ht="8.25">
      <c r="A904" s="176" t="s">
        <v>112</v>
      </c>
      <c r="B904" s="235"/>
      <c r="C904" s="189"/>
      <c r="D904" s="190"/>
      <c r="E904" s="172"/>
      <c r="F904" s="39"/>
      <c r="G904" s="25"/>
      <c r="H904" s="40"/>
      <c r="I904" s="40"/>
      <c r="J904" s="40"/>
      <c r="K904" s="40"/>
      <c r="L904" s="40"/>
      <c r="M904" s="40"/>
      <c r="N904" s="25"/>
      <c r="O904" s="40"/>
      <c r="P904" s="25"/>
      <c r="Q904" s="25"/>
      <c r="R904" s="25"/>
      <c r="S904" s="25"/>
      <c r="T904" s="39"/>
      <c r="U904" s="39"/>
      <c r="V904" s="25"/>
      <c r="W904" s="25"/>
      <c r="X904" s="25"/>
      <c r="Y904" s="25"/>
      <c r="Z904" s="25"/>
      <c r="AA904" s="25"/>
      <c r="AB904" s="25"/>
      <c r="AC904" s="39"/>
      <c r="AD904" s="39"/>
      <c r="AE904" s="39"/>
      <c r="AF904" s="39"/>
      <c r="AG904" s="39"/>
      <c r="AH904" s="39"/>
      <c r="AI904" s="38"/>
      <c r="AJ904" s="25"/>
      <c r="AK904" s="40"/>
      <c r="AL904" s="41"/>
      <c r="AM904" s="41"/>
      <c r="AN904" s="41"/>
      <c r="AO904" s="41"/>
      <c r="AP904" s="41"/>
      <c r="AQ904" s="41"/>
      <c r="AR904" s="41"/>
      <c r="AS904" s="41"/>
      <c r="AT904" s="41"/>
      <c r="AU904" s="41"/>
      <c r="AV904" s="41"/>
      <c r="AW904" s="41"/>
      <c r="AX904" s="41"/>
      <c r="AY904" s="41"/>
      <c r="AZ904" s="41"/>
      <c r="BA904" s="41"/>
      <c r="BB904" s="41"/>
      <c r="BC904" s="41"/>
      <c r="BD904" s="41"/>
      <c r="BE904" s="41"/>
      <c r="BF904" s="41"/>
      <c r="BG904" s="41"/>
      <c r="BH904" s="41"/>
      <c r="BI904" s="41"/>
      <c r="BJ904" s="41"/>
      <c r="BK904" s="41"/>
      <c r="BL904" s="41"/>
      <c r="BM904" s="41"/>
      <c r="BN904" s="41"/>
      <c r="BO904" s="41"/>
      <c r="BP904" s="41"/>
      <c r="BQ904" s="41"/>
      <c r="BR904" s="41"/>
      <c r="BS904" s="41"/>
      <c r="BT904" s="41"/>
      <c r="BU904" s="41"/>
      <c r="BV904" s="41"/>
      <c r="BW904" s="41"/>
      <c r="BX904" s="41"/>
      <c r="BY904" s="41"/>
      <c r="BZ904" s="41"/>
      <c r="CA904" s="41"/>
      <c r="CB904" s="41"/>
      <c r="CC904" s="41"/>
      <c r="CD904" s="41"/>
      <c r="CE904" s="41"/>
      <c r="CF904" s="41"/>
      <c r="CG904" s="41"/>
      <c r="CH904" s="41"/>
      <c r="CI904" s="41"/>
      <c r="CJ904" s="41"/>
      <c r="CK904" s="41"/>
      <c r="CL904" s="41"/>
      <c r="CM904" s="41"/>
      <c r="CN904" s="41"/>
      <c r="CO904" s="41"/>
      <c r="CP904" s="41"/>
      <c r="CQ904" s="41"/>
      <c r="CR904" s="41"/>
      <c r="CS904" s="41"/>
      <c r="CT904" s="41"/>
      <c r="CU904" s="41"/>
      <c r="CV904" s="41"/>
      <c r="CW904" s="41"/>
      <c r="CX904" s="41"/>
      <c r="CY904" s="41"/>
      <c r="CZ904" s="41"/>
      <c r="DA904" s="41"/>
      <c r="DB904" s="41"/>
      <c r="DC904" s="41"/>
      <c r="DD904" s="41"/>
      <c r="DE904" s="41"/>
      <c r="DF904" s="41"/>
      <c r="DG904" s="41"/>
      <c r="DH904" s="41"/>
      <c r="DI904" s="41"/>
      <c r="DJ904" s="41"/>
      <c r="DK904" s="41"/>
      <c r="DL904" s="41"/>
      <c r="DM904" s="41"/>
      <c r="DN904" s="41"/>
      <c r="DO904" s="41"/>
      <c r="DP904" s="41"/>
      <c r="DQ904" s="41"/>
      <c r="DR904" s="41"/>
      <c r="DS904" s="41"/>
      <c r="DT904" s="41"/>
      <c r="DU904" s="41"/>
      <c r="DV904" s="41"/>
      <c r="DW904" s="41"/>
      <c r="DX904" s="41"/>
      <c r="DY904" s="41"/>
      <c r="DZ904" s="41"/>
      <c r="EA904" s="41"/>
      <c r="EB904" s="41"/>
      <c r="EC904" s="41"/>
      <c r="ED904" s="41"/>
      <c r="EE904" s="41"/>
      <c r="EF904" s="41"/>
      <c r="EG904" s="41"/>
      <c r="EH904" s="41"/>
      <c r="EI904" s="41"/>
      <c r="EJ904" s="41"/>
      <c r="EK904" s="41"/>
      <c r="EL904" s="41"/>
      <c r="EM904" s="41"/>
      <c r="EN904" s="41"/>
      <c r="EO904" s="41"/>
      <c r="EP904" s="41"/>
      <c r="EQ904" s="41"/>
      <c r="ER904" s="41"/>
      <c r="ES904" s="41"/>
      <c r="ET904" s="41"/>
      <c r="EU904" s="41"/>
      <c r="EV904" s="41"/>
      <c r="EW904" s="41"/>
      <c r="EX904" s="41"/>
      <c r="EY904" s="41"/>
      <c r="EZ904" s="41"/>
      <c r="FA904" s="41"/>
      <c r="FB904" s="41"/>
      <c r="FC904" s="41"/>
      <c r="FD904" s="41"/>
      <c r="FE904" s="41"/>
      <c r="FF904" s="41"/>
      <c r="FG904" s="41"/>
      <c r="FH904" s="41"/>
      <c r="FI904" s="41"/>
      <c r="FJ904" s="41"/>
      <c r="FK904" s="41"/>
      <c r="FL904" s="41"/>
      <c r="FM904" s="41"/>
      <c r="FN904" s="41"/>
      <c r="FO904" s="41"/>
      <c r="FP904" s="41"/>
      <c r="FQ904" s="41"/>
      <c r="FR904" s="41"/>
      <c r="FS904" s="41"/>
      <c r="FT904" s="41"/>
      <c r="FU904" s="41"/>
      <c r="FV904" s="41"/>
      <c r="FW904" s="41"/>
      <c r="FX904" s="41"/>
      <c r="FY904" s="41"/>
      <c r="FZ904" s="41"/>
      <c r="GA904" s="41"/>
      <c r="GB904" s="41"/>
      <c r="GC904" s="41"/>
      <c r="GD904" s="41"/>
      <c r="GE904" s="41"/>
      <c r="GF904" s="41"/>
      <c r="GG904" s="41"/>
      <c r="GH904" s="41"/>
      <c r="GI904" s="41"/>
      <c r="GJ904" s="41"/>
      <c r="GK904" s="41"/>
      <c r="GL904" s="41"/>
      <c r="GM904" s="41"/>
      <c r="GN904" s="41"/>
      <c r="GO904" s="41"/>
      <c r="GP904" s="41"/>
      <c r="GQ904" s="41"/>
      <c r="GR904" s="41"/>
      <c r="GS904" s="41"/>
      <c r="GT904" s="41"/>
      <c r="GU904" s="41"/>
      <c r="GV904" s="41"/>
      <c r="GW904" s="41"/>
      <c r="GX904" s="41"/>
      <c r="GY904" s="41"/>
      <c r="GZ904" s="41"/>
      <c r="HA904" s="41"/>
      <c r="HB904" s="41"/>
      <c r="HC904" s="41"/>
      <c r="HD904" s="41"/>
      <c r="HE904" s="41"/>
      <c r="HF904" s="41"/>
      <c r="HG904" s="41"/>
      <c r="HH904" s="41"/>
      <c r="HI904" s="41"/>
      <c r="HJ904" s="41"/>
      <c r="HK904" s="41"/>
      <c r="HL904" s="41"/>
      <c r="HM904" s="41"/>
      <c r="HN904" s="41"/>
      <c r="HO904" s="41"/>
      <c r="HP904" s="41"/>
      <c r="HQ904" s="41"/>
      <c r="HR904" s="41"/>
      <c r="HS904" s="41"/>
      <c r="HT904" s="41"/>
      <c r="HU904" s="41"/>
      <c r="HV904" s="41"/>
      <c r="HW904" s="41"/>
      <c r="HX904" s="41"/>
      <c r="HY904" s="41"/>
      <c r="HZ904" s="41"/>
      <c r="IA904" s="41"/>
      <c r="IB904" s="41"/>
      <c r="IC904" s="41"/>
      <c r="ID904" s="41"/>
      <c r="IE904" s="41"/>
      <c r="IF904" s="41"/>
      <c r="IG904" s="41"/>
      <c r="IH904" s="41"/>
      <c r="II904" s="41"/>
      <c r="IJ904" s="41"/>
      <c r="IK904" s="41"/>
      <c r="IL904" s="41"/>
      <c r="IM904" s="41"/>
      <c r="IN904" s="41"/>
      <c r="IO904" s="41"/>
      <c r="IP904" s="41"/>
      <c r="IQ904" s="41"/>
      <c r="IR904" s="41"/>
      <c r="IS904" s="41"/>
      <c r="IT904" s="41"/>
      <c r="IU904" s="41"/>
      <c r="IV904" s="41"/>
    </row>
    <row r="905" spans="1:256" s="24" customFormat="1" ht="8.25">
      <c r="A905" s="177" t="s">
        <v>113</v>
      </c>
      <c r="B905" s="214"/>
      <c r="C905" s="191"/>
      <c r="D905" s="192"/>
      <c r="E905" s="169"/>
      <c r="F905" s="25"/>
      <c r="G905" s="25"/>
      <c r="H905" s="25">
        <v>1</v>
      </c>
      <c r="I905" s="25">
        <v>1</v>
      </c>
      <c r="J905" s="25">
        <v>1</v>
      </c>
      <c r="K905" s="25">
        <v>1</v>
      </c>
      <c r="L905" s="25">
        <v>1</v>
      </c>
      <c r="M905" s="25">
        <v>1</v>
      </c>
      <c r="N905" s="25">
        <v>1</v>
      </c>
      <c r="O905" s="25">
        <v>1</v>
      </c>
      <c r="P905" s="25">
        <v>1</v>
      </c>
      <c r="Q905" s="25">
        <v>1</v>
      </c>
      <c r="R905" s="25">
        <v>1</v>
      </c>
      <c r="S905" s="25">
        <v>1</v>
      </c>
      <c r="T905" s="25">
        <v>1</v>
      </c>
      <c r="U905" s="25">
        <v>1</v>
      </c>
      <c r="V905" s="25"/>
      <c r="W905" s="25">
        <v>1</v>
      </c>
      <c r="X905" s="25"/>
      <c r="Y905" s="25">
        <v>1</v>
      </c>
      <c r="Z905" s="25">
        <v>1</v>
      </c>
      <c r="AA905" s="25">
        <v>1</v>
      </c>
      <c r="AB905" s="25">
        <v>1</v>
      </c>
      <c r="AC905" s="25">
        <v>1</v>
      </c>
      <c r="AD905" s="25">
        <v>1</v>
      </c>
      <c r="AE905" s="25">
        <v>1</v>
      </c>
      <c r="AF905" s="25"/>
      <c r="AG905" s="25">
        <v>1</v>
      </c>
      <c r="AH905" s="25">
        <v>1</v>
      </c>
      <c r="AI905" s="25">
        <v>1</v>
      </c>
      <c r="AJ905" s="25"/>
      <c r="AK905" s="25">
        <v>1</v>
      </c>
      <c r="AL905" s="33"/>
      <c r="AM905" s="33"/>
      <c r="AN905" s="33"/>
      <c r="AO905" s="33"/>
      <c r="AP905" s="33"/>
      <c r="AQ905" s="33"/>
      <c r="AR905" s="33"/>
      <c r="AS905" s="33"/>
      <c r="AT905" s="33"/>
      <c r="AU905" s="33"/>
      <c r="AV905" s="33"/>
      <c r="AW905" s="33"/>
      <c r="AX905" s="33"/>
      <c r="AY905" s="33"/>
      <c r="AZ905" s="33"/>
      <c r="BA905" s="33"/>
      <c r="BB905" s="33"/>
      <c r="BC905" s="33"/>
      <c r="BD905" s="33"/>
      <c r="BE905" s="33"/>
      <c r="BF905" s="33"/>
      <c r="BG905" s="33"/>
      <c r="BH905" s="33"/>
      <c r="BI905" s="33"/>
      <c r="BJ905" s="33"/>
      <c r="BK905" s="33"/>
      <c r="BL905" s="33"/>
      <c r="BM905" s="33"/>
      <c r="BN905" s="33"/>
      <c r="BO905" s="33"/>
      <c r="BP905" s="33"/>
      <c r="BQ905" s="33"/>
      <c r="BR905" s="33"/>
      <c r="BS905" s="33"/>
      <c r="BT905" s="33"/>
      <c r="BU905" s="33"/>
      <c r="BV905" s="33"/>
      <c r="BW905" s="33"/>
      <c r="BX905" s="33"/>
      <c r="BY905" s="33"/>
      <c r="BZ905" s="33"/>
      <c r="CA905" s="33"/>
      <c r="CB905" s="33"/>
      <c r="CC905" s="33"/>
      <c r="CD905" s="33"/>
      <c r="CE905" s="33"/>
      <c r="CF905" s="33"/>
      <c r="CG905" s="33"/>
      <c r="CH905" s="33"/>
      <c r="CI905" s="33"/>
      <c r="CJ905" s="33"/>
      <c r="CK905" s="33"/>
      <c r="CL905" s="33"/>
      <c r="CM905" s="33"/>
      <c r="CN905" s="33"/>
      <c r="CO905" s="33"/>
      <c r="CP905" s="33"/>
      <c r="CQ905" s="33"/>
      <c r="CR905" s="33"/>
      <c r="CS905" s="33"/>
      <c r="CT905" s="33"/>
      <c r="CU905" s="33"/>
      <c r="CV905" s="33"/>
      <c r="CW905" s="33"/>
      <c r="CX905" s="33"/>
      <c r="CY905" s="33"/>
      <c r="CZ905" s="33"/>
      <c r="DA905" s="33"/>
      <c r="DB905" s="33"/>
      <c r="DC905" s="33"/>
      <c r="DD905" s="33"/>
      <c r="DE905" s="33"/>
      <c r="DF905" s="33"/>
      <c r="DG905" s="33"/>
      <c r="DH905" s="33"/>
      <c r="DI905" s="33"/>
      <c r="DJ905" s="33"/>
      <c r="DK905" s="33"/>
      <c r="DL905" s="33"/>
      <c r="DM905" s="33"/>
      <c r="DN905" s="33"/>
      <c r="DO905" s="33"/>
      <c r="DP905" s="33"/>
      <c r="DQ905" s="33"/>
      <c r="DR905" s="33"/>
      <c r="DS905" s="33"/>
      <c r="DT905" s="33"/>
      <c r="DU905" s="33"/>
      <c r="DV905" s="33"/>
      <c r="DW905" s="33"/>
      <c r="DX905" s="33"/>
      <c r="DY905" s="33"/>
      <c r="DZ905" s="33"/>
      <c r="EA905" s="33"/>
      <c r="EB905" s="33"/>
      <c r="EC905" s="33"/>
      <c r="ED905" s="33"/>
      <c r="EE905" s="33"/>
      <c r="EF905" s="33"/>
      <c r="EG905" s="33"/>
      <c r="EH905" s="33"/>
      <c r="EI905" s="33"/>
      <c r="EJ905" s="33"/>
      <c r="EK905" s="33"/>
      <c r="EL905" s="33"/>
      <c r="EM905" s="33"/>
      <c r="EN905" s="33"/>
      <c r="EO905" s="33"/>
      <c r="EP905" s="33"/>
      <c r="EQ905" s="33"/>
      <c r="ER905" s="33"/>
      <c r="ES905" s="33"/>
      <c r="ET905" s="33"/>
      <c r="EU905" s="33"/>
      <c r="EV905" s="33"/>
      <c r="EW905" s="33"/>
      <c r="EX905" s="33"/>
      <c r="EY905" s="33"/>
      <c r="EZ905" s="33"/>
      <c r="FA905" s="33"/>
      <c r="FB905" s="33"/>
      <c r="FC905" s="33"/>
      <c r="FD905" s="33"/>
      <c r="FE905" s="33"/>
      <c r="FF905" s="33"/>
      <c r="FG905" s="33"/>
      <c r="FH905" s="33"/>
      <c r="FI905" s="33"/>
      <c r="FJ905" s="33"/>
      <c r="FK905" s="33"/>
      <c r="FL905" s="33"/>
      <c r="FM905" s="33"/>
      <c r="FN905" s="33"/>
      <c r="FO905" s="33"/>
      <c r="FP905" s="33"/>
      <c r="FQ905" s="33"/>
      <c r="FR905" s="33"/>
      <c r="FS905" s="33"/>
      <c r="FT905" s="33"/>
      <c r="FU905" s="33"/>
      <c r="FV905" s="33"/>
      <c r="FW905" s="33"/>
      <c r="FX905" s="33"/>
      <c r="FY905" s="33"/>
      <c r="FZ905" s="33"/>
      <c r="GA905" s="33"/>
      <c r="GB905" s="33"/>
      <c r="GC905" s="33"/>
      <c r="GD905" s="33"/>
      <c r="GE905" s="33"/>
      <c r="GF905" s="33"/>
      <c r="GG905" s="33"/>
      <c r="GH905" s="33"/>
      <c r="GI905" s="33"/>
      <c r="GJ905" s="33"/>
      <c r="GK905" s="33"/>
      <c r="GL905" s="33"/>
      <c r="GM905" s="33"/>
      <c r="GN905" s="33"/>
      <c r="GO905" s="33"/>
      <c r="GP905" s="33"/>
      <c r="GQ905" s="33"/>
      <c r="GR905" s="33"/>
      <c r="GS905" s="33"/>
      <c r="GT905" s="33"/>
      <c r="GU905" s="33"/>
      <c r="GV905" s="33"/>
      <c r="GW905" s="33"/>
      <c r="GX905" s="33"/>
      <c r="GY905" s="33"/>
      <c r="GZ905" s="33"/>
      <c r="HA905" s="33"/>
      <c r="HB905" s="33"/>
      <c r="HC905" s="33"/>
      <c r="HD905" s="33"/>
      <c r="HE905" s="33"/>
      <c r="HF905" s="33"/>
      <c r="HG905" s="33"/>
      <c r="HH905" s="33"/>
      <c r="HI905" s="33"/>
      <c r="HJ905" s="33"/>
      <c r="HK905" s="33"/>
      <c r="HL905" s="33"/>
      <c r="HM905" s="33"/>
      <c r="HN905" s="33"/>
      <c r="HO905" s="33"/>
      <c r="HP905" s="33"/>
      <c r="HQ905" s="33"/>
      <c r="HR905" s="33"/>
      <c r="HS905" s="33"/>
      <c r="HT905" s="33"/>
      <c r="HU905" s="33"/>
      <c r="HV905" s="33"/>
      <c r="HW905" s="33"/>
      <c r="HX905" s="33"/>
      <c r="HY905" s="33"/>
      <c r="HZ905" s="33"/>
      <c r="IA905" s="33"/>
      <c r="IB905" s="33"/>
      <c r="IC905" s="33"/>
      <c r="ID905" s="33"/>
      <c r="IE905" s="33"/>
      <c r="IF905" s="33"/>
      <c r="IG905" s="33"/>
      <c r="IH905" s="33"/>
      <c r="II905" s="33"/>
      <c r="IJ905" s="33"/>
      <c r="IK905" s="33"/>
      <c r="IL905" s="33"/>
      <c r="IM905" s="33"/>
      <c r="IN905" s="33"/>
      <c r="IO905" s="33"/>
      <c r="IP905" s="33"/>
      <c r="IQ905" s="33"/>
      <c r="IR905" s="33"/>
      <c r="IS905" s="33"/>
      <c r="IT905" s="33"/>
      <c r="IU905" s="33"/>
      <c r="IV905" s="33"/>
    </row>
    <row r="906" spans="1:256" ht="33.75">
      <c r="A906" s="178" t="s">
        <v>1696</v>
      </c>
      <c r="B906" s="163" t="s">
        <v>1697</v>
      </c>
      <c r="C906" s="174" t="s">
        <v>3943</v>
      </c>
      <c r="D906" s="179" t="s">
        <v>1644</v>
      </c>
      <c r="E906" s="164" t="s">
        <v>224</v>
      </c>
      <c r="F906" s="12">
        <v>0.87</v>
      </c>
      <c r="G906" s="9" t="s">
        <v>2012</v>
      </c>
      <c r="H906" s="65">
        <v>72.86363636363636</v>
      </c>
      <c r="I906" s="65">
        <v>15.113636363636365</v>
      </c>
      <c r="J906" s="65">
        <v>13.18181818181818</v>
      </c>
      <c r="K906" s="65">
        <v>0</v>
      </c>
      <c r="L906" s="9">
        <v>0</v>
      </c>
      <c r="M906" s="65">
        <v>0.96079545454545445</v>
      </c>
      <c r="N906" s="9">
        <v>68.047727272727272</v>
      </c>
      <c r="O906" s="65">
        <v>1.8955465909090907</v>
      </c>
      <c r="P906" s="9">
        <v>12.940795454545453</v>
      </c>
      <c r="Q906" s="9">
        <v>237.52999999999997</v>
      </c>
      <c r="R906" s="9">
        <v>104.79</v>
      </c>
      <c r="S906" s="9">
        <v>148.04874999999998</v>
      </c>
      <c r="T906" s="66">
        <v>2.1943511363636361</v>
      </c>
      <c r="U906" s="66">
        <v>0.32585113636363633</v>
      </c>
      <c r="V906" s="9">
        <v>229.41580830477727</v>
      </c>
      <c r="W906" s="9">
        <v>229.41580830477727</v>
      </c>
      <c r="X906" s="67" t="s">
        <v>120</v>
      </c>
      <c r="Y906" s="9">
        <v>0</v>
      </c>
      <c r="Z906" s="9">
        <v>0</v>
      </c>
      <c r="AA906" s="9">
        <v>0</v>
      </c>
      <c r="AB906" s="65">
        <v>2.6277519859954968</v>
      </c>
      <c r="AC906" s="66">
        <v>1.3636363636363635</v>
      </c>
      <c r="AD906" s="74">
        <v>0.17</v>
      </c>
      <c r="AE906" s="74">
        <v>0.36</v>
      </c>
      <c r="AF906" s="11">
        <v>3.4</v>
      </c>
      <c r="AG906" s="65">
        <v>9.0909090909090925E-2</v>
      </c>
      <c r="AH906" s="65">
        <v>3.3</v>
      </c>
      <c r="AI906" s="64">
        <v>0.13566454545454548</v>
      </c>
      <c r="AJ906" s="9">
        <v>45.454545454545453</v>
      </c>
      <c r="AK906" s="9">
        <v>0</v>
      </c>
    </row>
    <row r="907" spans="1:256" s="18" customFormat="1" ht="33.75">
      <c r="A907" s="175" t="s">
        <v>1690</v>
      </c>
      <c r="B907" s="188" t="s">
        <v>1687</v>
      </c>
      <c r="C907" s="173" t="s">
        <v>2011</v>
      </c>
      <c r="D907" s="186" t="s">
        <v>1644</v>
      </c>
      <c r="E907" s="167" t="s">
        <v>1691</v>
      </c>
      <c r="F907" s="30">
        <v>1</v>
      </c>
      <c r="G907" s="32" t="s">
        <v>2010</v>
      </c>
      <c r="H907" s="62">
        <v>51.870000000000005</v>
      </c>
      <c r="I907" s="62">
        <v>15.953333333333333</v>
      </c>
      <c r="J907" s="62">
        <v>27.846666666666664</v>
      </c>
      <c r="K907" s="62">
        <v>2.625</v>
      </c>
      <c r="L907" s="32">
        <v>0</v>
      </c>
      <c r="M907" s="62">
        <v>1.7050000000000001</v>
      </c>
      <c r="N907" s="32">
        <v>119.66666666666667</v>
      </c>
      <c r="O907" s="62">
        <v>4.7766666666666664</v>
      </c>
      <c r="P907" s="32">
        <v>11.333333333333334</v>
      </c>
      <c r="Q907" s="32">
        <v>476.66666666666669</v>
      </c>
      <c r="R907" s="32">
        <v>112.66666666666667</v>
      </c>
      <c r="S907" s="32">
        <v>48</v>
      </c>
      <c r="T907" s="63">
        <v>3.3333333333333335</v>
      </c>
      <c r="U907" s="63">
        <v>0.129</v>
      </c>
      <c r="V907" s="32">
        <v>495.79166666666669</v>
      </c>
      <c r="W907" s="32">
        <v>485.5</v>
      </c>
      <c r="X907" s="32">
        <v>123.5</v>
      </c>
      <c r="Y907" s="32">
        <v>38</v>
      </c>
      <c r="Z907" s="32">
        <v>88</v>
      </c>
      <c r="AA907" s="32">
        <v>33</v>
      </c>
      <c r="AB907" s="62">
        <v>5.4</v>
      </c>
      <c r="AC907" s="63">
        <v>4.1550000000000002</v>
      </c>
      <c r="AD907" s="30">
        <v>0.23199999999999998</v>
      </c>
      <c r="AE907" s="30">
        <v>0.48933333333333334</v>
      </c>
      <c r="AF907" s="29">
        <v>4.0663333333333336</v>
      </c>
      <c r="AG907" s="62">
        <v>5.1333333333333335E-2</v>
      </c>
      <c r="AH907" s="62">
        <v>4.0150000000000006</v>
      </c>
      <c r="AI907" s="61">
        <v>0.3</v>
      </c>
      <c r="AJ907" s="32">
        <v>109</v>
      </c>
      <c r="AK907" s="32">
        <v>0</v>
      </c>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6"/>
      <c r="DG907" s="6"/>
      <c r="DH907" s="6"/>
      <c r="DI907" s="6"/>
      <c r="DJ907" s="6"/>
      <c r="DK907" s="6"/>
      <c r="DL907" s="6"/>
      <c r="DM907" s="6"/>
      <c r="DN907" s="6"/>
      <c r="DO907" s="6"/>
      <c r="DP907" s="6"/>
      <c r="DQ907" s="6"/>
      <c r="DR907" s="6"/>
      <c r="DS907" s="6"/>
      <c r="DT907" s="6"/>
      <c r="DU907" s="6"/>
      <c r="DV907" s="6"/>
      <c r="DW907" s="6"/>
      <c r="DX907" s="6"/>
      <c r="DY907" s="6"/>
      <c r="DZ907" s="6"/>
      <c r="EA907" s="6"/>
      <c r="EB907" s="6"/>
      <c r="EC907" s="6"/>
      <c r="ED907" s="6"/>
      <c r="EE907" s="6"/>
      <c r="EF907" s="6"/>
      <c r="EG907" s="6"/>
      <c r="EH907" s="6"/>
      <c r="EI907" s="6"/>
      <c r="EJ907" s="6"/>
      <c r="EK907" s="6"/>
      <c r="EL907" s="6"/>
      <c r="EM907" s="6"/>
      <c r="EN907" s="6"/>
      <c r="EO907" s="6"/>
      <c r="EP907" s="6"/>
      <c r="EQ907" s="6"/>
      <c r="ER907" s="6"/>
      <c r="ES907" s="6"/>
      <c r="ET907" s="6"/>
      <c r="EU907" s="6"/>
      <c r="EV907" s="6"/>
      <c r="EW907" s="6"/>
      <c r="EX907" s="6"/>
      <c r="EY907" s="6"/>
      <c r="EZ907" s="6"/>
      <c r="FA907" s="6"/>
      <c r="FB907" s="6"/>
      <c r="FC907" s="6"/>
      <c r="FD907" s="6"/>
      <c r="FE907" s="6"/>
      <c r="FF907" s="6"/>
      <c r="FG907" s="6"/>
      <c r="FH907" s="6"/>
      <c r="FI907" s="6"/>
      <c r="FJ907" s="6"/>
      <c r="FK907" s="6"/>
      <c r="FL907" s="6"/>
      <c r="FM907" s="6"/>
      <c r="FN907" s="6"/>
      <c r="FO907" s="6"/>
      <c r="FP907" s="6"/>
      <c r="FQ907" s="6"/>
      <c r="FR907" s="6"/>
      <c r="FS907" s="6"/>
      <c r="FT907" s="6"/>
      <c r="FU907" s="6"/>
      <c r="FV907" s="6"/>
      <c r="FW907" s="6"/>
      <c r="FX907" s="6"/>
      <c r="FY907" s="6"/>
      <c r="FZ907" s="6"/>
      <c r="GA907" s="6"/>
      <c r="GB907" s="6"/>
      <c r="GC907" s="6"/>
      <c r="GD907" s="6"/>
      <c r="GE907" s="6"/>
      <c r="GF907" s="6"/>
      <c r="GG907" s="6"/>
      <c r="GH907" s="6"/>
      <c r="GI907" s="6"/>
      <c r="GJ907" s="6"/>
      <c r="GK907" s="6"/>
      <c r="GL907" s="6"/>
      <c r="GM907" s="6"/>
      <c r="GN907" s="6"/>
      <c r="GO907" s="6"/>
      <c r="GP907" s="6"/>
      <c r="GQ907" s="6"/>
      <c r="GR907" s="6"/>
      <c r="GS907" s="6"/>
      <c r="GT907" s="6"/>
      <c r="GU907" s="6"/>
      <c r="GV907" s="6"/>
      <c r="GW907" s="6"/>
      <c r="GX907" s="6"/>
      <c r="GY907" s="6"/>
      <c r="GZ907" s="6"/>
      <c r="HA907" s="6"/>
      <c r="HB907" s="6"/>
      <c r="HC907" s="6"/>
      <c r="HD907" s="6"/>
      <c r="HE907" s="6"/>
      <c r="HF907" s="6"/>
      <c r="HG907" s="6"/>
      <c r="HH907" s="6"/>
      <c r="HI907" s="6"/>
      <c r="HJ907" s="6"/>
      <c r="HK907" s="6"/>
      <c r="HL907" s="6"/>
      <c r="HM907" s="6"/>
      <c r="HN907" s="6"/>
      <c r="HO907" s="6"/>
      <c r="HP907" s="6"/>
      <c r="HQ907" s="6"/>
      <c r="HR907" s="6"/>
      <c r="HS907" s="6"/>
      <c r="HT907" s="6"/>
      <c r="HU907" s="6"/>
      <c r="HV907" s="6"/>
      <c r="HW907" s="6"/>
      <c r="HX907" s="6"/>
      <c r="HY907" s="6"/>
      <c r="HZ907" s="6"/>
      <c r="IA907" s="6"/>
      <c r="IB907" s="6"/>
      <c r="IC907" s="6"/>
      <c r="ID907" s="6"/>
      <c r="IE907" s="6"/>
      <c r="IF907" s="6"/>
      <c r="IG907" s="6"/>
      <c r="IH907" s="6"/>
      <c r="II907" s="6"/>
      <c r="IJ907" s="6"/>
      <c r="IK907" s="6"/>
      <c r="IL907" s="6"/>
      <c r="IM907" s="6"/>
      <c r="IN907" s="6"/>
      <c r="IO907" s="6"/>
      <c r="IP907" s="6"/>
      <c r="IQ907" s="6"/>
      <c r="IR907" s="6"/>
      <c r="IS907" s="6"/>
      <c r="IT907" s="6"/>
      <c r="IU907" s="6"/>
      <c r="IV907" s="6"/>
    </row>
    <row r="908" spans="1:256" s="35" customFormat="1" ht="8.25">
      <c r="A908" s="176" t="s">
        <v>112</v>
      </c>
      <c r="B908" s="235"/>
      <c r="C908" s="189"/>
      <c r="D908" s="190"/>
      <c r="E908" s="172"/>
      <c r="F908" s="39"/>
      <c r="G908" s="25"/>
      <c r="H908" s="40">
        <v>0.75345869163478352</v>
      </c>
      <c r="I908" s="40">
        <v>0.12858201014657367</v>
      </c>
      <c r="J908" s="40">
        <v>2.2979411074553964</v>
      </c>
      <c r="K908" s="40"/>
      <c r="L908" s="40" t="s">
        <v>1877</v>
      </c>
      <c r="M908" s="40" t="s">
        <v>2008</v>
      </c>
      <c r="N908" s="25">
        <v>17.039170558842709</v>
      </c>
      <c r="O908" s="40">
        <v>1.7976744236188398</v>
      </c>
      <c r="P908" s="25">
        <v>5.507570547286103</v>
      </c>
      <c r="Q908" s="25">
        <v>77.674534651540171</v>
      </c>
      <c r="R908" s="25">
        <v>6.3508529610858826</v>
      </c>
      <c r="S908" s="25" t="s">
        <v>2007</v>
      </c>
      <c r="T908" s="39">
        <v>0.89628864398324881</v>
      </c>
      <c r="U908" s="39">
        <v>4.5310043036836757E-2</v>
      </c>
      <c r="V908" s="25"/>
      <c r="W908" s="25" t="s">
        <v>2006</v>
      </c>
      <c r="X908" s="25"/>
      <c r="Y908" s="25"/>
      <c r="Z908" s="25"/>
      <c r="AA908" s="25"/>
      <c r="AB908" s="25"/>
      <c r="AC908" s="39" t="s">
        <v>2005</v>
      </c>
      <c r="AD908" s="39">
        <v>6.2864934582006926E-2</v>
      </c>
      <c r="AE908" s="39">
        <v>7.7597250810407734E-2</v>
      </c>
      <c r="AF908" s="39"/>
      <c r="AG908" s="39">
        <v>4.225320500664221E-2</v>
      </c>
      <c r="AH908" s="39" t="s">
        <v>2004</v>
      </c>
      <c r="AI908" s="38"/>
      <c r="AJ908" s="25">
        <v>50.862559904118079</v>
      </c>
      <c r="AK908" s="40" t="s">
        <v>1877</v>
      </c>
      <c r="AL908" s="41"/>
      <c r="AM908" s="41"/>
      <c r="AN908" s="41"/>
      <c r="AO908" s="41"/>
      <c r="AP908" s="41"/>
      <c r="AQ908" s="41"/>
      <c r="AR908" s="41"/>
      <c r="AS908" s="41"/>
      <c r="AT908" s="41"/>
      <c r="AU908" s="41"/>
      <c r="AV908" s="41"/>
      <c r="AW908" s="41"/>
      <c r="AX908" s="41"/>
      <c r="AY908" s="41"/>
      <c r="AZ908" s="41"/>
      <c r="BA908" s="41"/>
      <c r="BB908" s="41"/>
      <c r="BC908" s="41"/>
      <c r="BD908" s="41"/>
      <c r="BE908" s="41"/>
      <c r="BF908" s="41"/>
      <c r="BG908" s="41"/>
      <c r="BH908" s="41"/>
      <c r="BI908" s="41"/>
      <c r="BJ908" s="41"/>
      <c r="BK908" s="41"/>
      <c r="BL908" s="41"/>
      <c r="BM908" s="41"/>
      <c r="BN908" s="41"/>
      <c r="BO908" s="41"/>
      <c r="BP908" s="41"/>
      <c r="BQ908" s="41"/>
      <c r="BR908" s="41"/>
      <c r="BS908" s="41"/>
      <c r="BT908" s="41"/>
      <c r="BU908" s="41"/>
      <c r="BV908" s="41"/>
      <c r="BW908" s="41"/>
      <c r="BX908" s="41"/>
      <c r="BY908" s="41"/>
      <c r="BZ908" s="41"/>
      <c r="CA908" s="41"/>
      <c r="CB908" s="41"/>
      <c r="CC908" s="41"/>
      <c r="CD908" s="41"/>
      <c r="CE908" s="41"/>
      <c r="CF908" s="41"/>
      <c r="CG908" s="41"/>
      <c r="CH908" s="41"/>
      <c r="CI908" s="41"/>
      <c r="CJ908" s="41"/>
      <c r="CK908" s="41"/>
      <c r="CL908" s="41"/>
      <c r="CM908" s="41"/>
      <c r="CN908" s="41"/>
      <c r="CO908" s="41"/>
      <c r="CP908" s="41"/>
      <c r="CQ908" s="41"/>
      <c r="CR908" s="41"/>
      <c r="CS908" s="41"/>
      <c r="CT908" s="41"/>
      <c r="CU908" s="41"/>
      <c r="CV908" s="41"/>
      <c r="CW908" s="41"/>
      <c r="CX908" s="41"/>
      <c r="CY908" s="41"/>
      <c r="CZ908" s="41"/>
      <c r="DA908" s="41"/>
      <c r="DB908" s="41"/>
      <c r="DC908" s="41"/>
      <c r="DD908" s="41"/>
      <c r="DE908" s="41"/>
      <c r="DF908" s="41"/>
      <c r="DG908" s="41"/>
      <c r="DH908" s="41"/>
      <c r="DI908" s="41"/>
      <c r="DJ908" s="41"/>
      <c r="DK908" s="41"/>
      <c r="DL908" s="41"/>
      <c r="DM908" s="41"/>
      <c r="DN908" s="41"/>
      <c r="DO908" s="41"/>
      <c r="DP908" s="41"/>
      <c r="DQ908" s="41"/>
      <c r="DR908" s="41"/>
      <c r="DS908" s="41"/>
      <c r="DT908" s="41"/>
      <c r="DU908" s="41"/>
      <c r="DV908" s="41"/>
      <c r="DW908" s="41"/>
      <c r="DX908" s="41"/>
      <c r="DY908" s="41"/>
      <c r="DZ908" s="41"/>
      <c r="EA908" s="41"/>
      <c r="EB908" s="41"/>
      <c r="EC908" s="41"/>
      <c r="ED908" s="41"/>
      <c r="EE908" s="41"/>
      <c r="EF908" s="41"/>
      <c r="EG908" s="41"/>
      <c r="EH908" s="41"/>
      <c r="EI908" s="41"/>
      <c r="EJ908" s="41"/>
      <c r="EK908" s="41"/>
      <c r="EL908" s="41"/>
      <c r="EM908" s="41"/>
      <c r="EN908" s="41"/>
      <c r="EO908" s="41"/>
      <c r="EP908" s="41"/>
      <c r="EQ908" s="41"/>
      <c r="ER908" s="41"/>
      <c r="ES908" s="41"/>
      <c r="ET908" s="41"/>
      <c r="EU908" s="41"/>
      <c r="EV908" s="41"/>
      <c r="EW908" s="41"/>
      <c r="EX908" s="41"/>
      <c r="EY908" s="41"/>
      <c r="EZ908" s="41"/>
      <c r="FA908" s="41"/>
      <c r="FB908" s="41"/>
      <c r="FC908" s="41"/>
      <c r="FD908" s="41"/>
      <c r="FE908" s="41"/>
      <c r="FF908" s="41"/>
      <c r="FG908" s="41"/>
      <c r="FH908" s="41"/>
      <c r="FI908" s="41"/>
      <c r="FJ908" s="41"/>
      <c r="FK908" s="41"/>
      <c r="FL908" s="41"/>
      <c r="FM908" s="41"/>
      <c r="FN908" s="41"/>
      <c r="FO908" s="41"/>
      <c r="FP908" s="41"/>
      <c r="FQ908" s="41"/>
      <c r="FR908" s="41"/>
      <c r="FS908" s="41"/>
      <c r="FT908" s="41"/>
      <c r="FU908" s="41"/>
      <c r="FV908" s="41"/>
      <c r="FW908" s="41"/>
      <c r="FX908" s="41"/>
      <c r="FY908" s="41"/>
      <c r="FZ908" s="41"/>
      <c r="GA908" s="41"/>
      <c r="GB908" s="41"/>
      <c r="GC908" s="41"/>
      <c r="GD908" s="41"/>
      <c r="GE908" s="41"/>
      <c r="GF908" s="41"/>
      <c r="GG908" s="41"/>
      <c r="GH908" s="41"/>
      <c r="GI908" s="41"/>
      <c r="GJ908" s="41"/>
      <c r="GK908" s="41"/>
      <c r="GL908" s="41"/>
      <c r="GM908" s="41"/>
      <c r="GN908" s="41"/>
      <c r="GO908" s="41"/>
      <c r="GP908" s="41"/>
      <c r="GQ908" s="41"/>
      <c r="GR908" s="41"/>
      <c r="GS908" s="41"/>
      <c r="GT908" s="41"/>
      <c r="GU908" s="41"/>
      <c r="GV908" s="41"/>
      <c r="GW908" s="41"/>
      <c r="GX908" s="41"/>
      <c r="GY908" s="41"/>
      <c r="GZ908" s="41"/>
      <c r="HA908" s="41"/>
      <c r="HB908" s="41"/>
      <c r="HC908" s="41"/>
      <c r="HD908" s="41"/>
      <c r="HE908" s="41"/>
      <c r="HF908" s="41"/>
      <c r="HG908" s="41"/>
      <c r="HH908" s="41"/>
      <c r="HI908" s="41"/>
      <c r="HJ908" s="41"/>
      <c r="HK908" s="41"/>
      <c r="HL908" s="41"/>
      <c r="HM908" s="41"/>
      <c r="HN908" s="41"/>
      <c r="HO908" s="41"/>
      <c r="HP908" s="41"/>
      <c r="HQ908" s="41"/>
      <c r="HR908" s="41"/>
      <c r="HS908" s="41"/>
      <c r="HT908" s="41"/>
      <c r="HU908" s="41"/>
      <c r="HV908" s="41"/>
      <c r="HW908" s="41"/>
      <c r="HX908" s="41"/>
      <c r="HY908" s="41"/>
      <c r="HZ908" s="41"/>
      <c r="IA908" s="41"/>
      <c r="IB908" s="41"/>
      <c r="IC908" s="41"/>
      <c r="ID908" s="41"/>
      <c r="IE908" s="41"/>
      <c r="IF908" s="41"/>
      <c r="IG908" s="41"/>
      <c r="IH908" s="41"/>
      <c r="II908" s="41"/>
      <c r="IJ908" s="41"/>
      <c r="IK908" s="41"/>
      <c r="IL908" s="41"/>
      <c r="IM908" s="41"/>
      <c r="IN908" s="41"/>
      <c r="IO908" s="41"/>
      <c r="IP908" s="41"/>
      <c r="IQ908" s="41"/>
      <c r="IR908" s="41"/>
      <c r="IS908" s="41"/>
      <c r="IT908" s="41"/>
      <c r="IU908" s="41"/>
      <c r="IV908" s="41"/>
    </row>
    <row r="909" spans="1:256" s="24" customFormat="1" ht="8.25">
      <c r="A909" s="177" t="s">
        <v>113</v>
      </c>
      <c r="B909" s="214"/>
      <c r="C909" s="191"/>
      <c r="D909" s="192"/>
      <c r="E909" s="169"/>
      <c r="F909" s="25"/>
      <c r="G909" s="25"/>
      <c r="H909" s="25">
        <v>3</v>
      </c>
      <c r="I909" s="25">
        <v>3</v>
      </c>
      <c r="J909" s="25">
        <v>3</v>
      </c>
      <c r="K909" s="25"/>
      <c r="L909" s="25">
        <v>2</v>
      </c>
      <c r="M909" s="25">
        <v>2</v>
      </c>
      <c r="N909" s="25">
        <v>3</v>
      </c>
      <c r="O909" s="25">
        <v>3</v>
      </c>
      <c r="P909" s="25">
        <v>3</v>
      </c>
      <c r="Q909" s="25">
        <v>3</v>
      </c>
      <c r="R909" s="25">
        <v>3</v>
      </c>
      <c r="S909" s="25">
        <v>2</v>
      </c>
      <c r="T909" s="25">
        <v>3</v>
      </c>
      <c r="U909" s="25">
        <v>3</v>
      </c>
      <c r="V909" s="25"/>
      <c r="W909" s="25">
        <v>2</v>
      </c>
      <c r="X909" s="25"/>
      <c r="Y909" s="25">
        <v>1</v>
      </c>
      <c r="Z909" s="25">
        <v>1</v>
      </c>
      <c r="AA909" s="25">
        <v>1</v>
      </c>
      <c r="AB909" s="25">
        <v>1</v>
      </c>
      <c r="AC909" s="25">
        <v>2</v>
      </c>
      <c r="AD909" s="25">
        <v>3</v>
      </c>
      <c r="AE909" s="25">
        <v>3</v>
      </c>
      <c r="AF909" s="25"/>
      <c r="AG909" s="25">
        <v>3</v>
      </c>
      <c r="AH909" s="25">
        <v>2</v>
      </c>
      <c r="AI909" s="25">
        <v>1</v>
      </c>
      <c r="AJ909" s="25">
        <v>3</v>
      </c>
      <c r="AK909" s="25">
        <v>2</v>
      </c>
      <c r="AL909" s="33"/>
      <c r="AM909" s="33"/>
      <c r="AN909" s="33"/>
      <c r="AO909" s="33"/>
      <c r="AP909" s="33"/>
      <c r="AQ909" s="33"/>
      <c r="AR909" s="33"/>
      <c r="AS909" s="33"/>
      <c r="AT909" s="33"/>
      <c r="AU909" s="33"/>
      <c r="AV909" s="33"/>
      <c r="AW909" s="33"/>
      <c r="AX909" s="33"/>
      <c r="AY909" s="33"/>
      <c r="AZ909" s="33"/>
      <c r="BA909" s="33"/>
      <c r="BB909" s="33"/>
      <c r="BC909" s="33"/>
      <c r="BD909" s="33"/>
      <c r="BE909" s="33"/>
      <c r="BF909" s="33"/>
      <c r="BG909" s="33"/>
      <c r="BH909" s="33"/>
      <c r="BI909" s="33"/>
      <c r="BJ909" s="33"/>
      <c r="BK909" s="33"/>
      <c r="BL909" s="33"/>
      <c r="BM909" s="33"/>
      <c r="BN909" s="33"/>
      <c r="BO909" s="33"/>
      <c r="BP909" s="33"/>
      <c r="BQ909" s="33"/>
      <c r="BR909" s="33"/>
      <c r="BS909" s="33"/>
      <c r="BT909" s="33"/>
      <c r="BU909" s="33"/>
      <c r="BV909" s="33"/>
      <c r="BW909" s="33"/>
      <c r="BX909" s="33"/>
      <c r="BY909" s="33"/>
      <c r="BZ909" s="33"/>
      <c r="CA909" s="33"/>
      <c r="CB909" s="33"/>
      <c r="CC909" s="33"/>
      <c r="CD909" s="33"/>
      <c r="CE909" s="33"/>
      <c r="CF909" s="33"/>
      <c r="CG909" s="33"/>
      <c r="CH909" s="33"/>
      <c r="CI909" s="33"/>
      <c r="CJ909" s="33"/>
      <c r="CK909" s="33"/>
      <c r="CL909" s="33"/>
      <c r="CM909" s="33"/>
      <c r="CN909" s="33"/>
      <c r="CO909" s="33"/>
      <c r="CP909" s="33"/>
      <c r="CQ909" s="33"/>
      <c r="CR909" s="33"/>
      <c r="CS909" s="33"/>
      <c r="CT909" s="33"/>
      <c r="CU909" s="33"/>
      <c r="CV909" s="33"/>
      <c r="CW909" s="33"/>
      <c r="CX909" s="33"/>
      <c r="CY909" s="33"/>
      <c r="CZ909" s="33"/>
      <c r="DA909" s="33"/>
      <c r="DB909" s="33"/>
      <c r="DC909" s="33"/>
      <c r="DD909" s="33"/>
      <c r="DE909" s="33"/>
      <c r="DF909" s="33"/>
      <c r="DG909" s="33"/>
      <c r="DH909" s="33"/>
      <c r="DI909" s="33"/>
      <c r="DJ909" s="33"/>
      <c r="DK909" s="33"/>
      <c r="DL909" s="33"/>
      <c r="DM909" s="33"/>
      <c r="DN909" s="33"/>
      <c r="DO909" s="33"/>
      <c r="DP909" s="33"/>
      <c r="DQ909" s="33"/>
      <c r="DR909" s="33"/>
      <c r="DS909" s="33"/>
      <c r="DT909" s="33"/>
      <c r="DU909" s="33"/>
      <c r="DV909" s="33"/>
      <c r="DW909" s="33"/>
      <c r="DX909" s="33"/>
      <c r="DY909" s="33"/>
      <c r="DZ909" s="33"/>
      <c r="EA909" s="33"/>
      <c r="EB909" s="33"/>
      <c r="EC909" s="33"/>
      <c r="ED909" s="33"/>
      <c r="EE909" s="33"/>
      <c r="EF909" s="33"/>
      <c r="EG909" s="33"/>
      <c r="EH909" s="33"/>
      <c r="EI909" s="33"/>
      <c r="EJ909" s="33"/>
      <c r="EK909" s="33"/>
      <c r="EL909" s="33"/>
      <c r="EM909" s="33"/>
      <c r="EN909" s="33"/>
      <c r="EO909" s="33"/>
      <c r="EP909" s="33"/>
      <c r="EQ909" s="33"/>
      <c r="ER909" s="33"/>
      <c r="ES909" s="33"/>
      <c r="ET909" s="33"/>
      <c r="EU909" s="33"/>
      <c r="EV909" s="33"/>
      <c r="EW909" s="33"/>
      <c r="EX909" s="33"/>
      <c r="EY909" s="33"/>
      <c r="EZ909" s="33"/>
      <c r="FA909" s="33"/>
      <c r="FB909" s="33"/>
      <c r="FC909" s="33"/>
      <c r="FD909" s="33"/>
      <c r="FE909" s="33"/>
      <c r="FF909" s="33"/>
      <c r="FG909" s="33"/>
      <c r="FH909" s="33"/>
      <c r="FI909" s="33"/>
      <c r="FJ909" s="33"/>
      <c r="FK909" s="33"/>
      <c r="FL909" s="33"/>
      <c r="FM909" s="33"/>
      <c r="FN909" s="33"/>
      <c r="FO909" s="33"/>
      <c r="FP909" s="33"/>
      <c r="FQ909" s="33"/>
      <c r="FR909" s="33"/>
      <c r="FS909" s="33"/>
      <c r="FT909" s="33"/>
      <c r="FU909" s="33"/>
      <c r="FV909" s="33"/>
      <c r="FW909" s="33"/>
      <c r="FX909" s="33"/>
      <c r="FY909" s="33"/>
      <c r="FZ909" s="33"/>
      <c r="GA909" s="33"/>
      <c r="GB909" s="33"/>
      <c r="GC909" s="33"/>
      <c r="GD909" s="33"/>
      <c r="GE909" s="33"/>
      <c r="GF909" s="33"/>
      <c r="GG909" s="33"/>
      <c r="GH909" s="33"/>
      <c r="GI909" s="33"/>
      <c r="GJ909" s="33"/>
      <c r="GK909" s="33"/>
      <c r="GL909" s="33"/>
      <c r="GM909" s="33"/>
      <c r="GN909" s="33"/>
      <c r="GO909" s="33"/>
      <c r="GP909" s="33"/>
      <c r="GQ909" s="33"/>
      <c r="GR909" s="33"/>
      <c r="GS909" s="33"/>
      <c r="GT909" s="33"/>
      <c r="GU909" s="33"/>
      <c r="GV909" s="33"/>
      <c r="GW909" s="33"/>
      <c r="GX909" s="33"/>
      <c r="GY909" s="33"/>
      <c r="GZ909" s="33"/>
      <c r="HA909" s="33"/>
      <c r="HB909" s="33"/>
      <c r="HC909" s="33"/>
      <c r="HD909" s="33"/>
      <c r="HE909" s="33"/>
      <c r="HF909" s="33"/>
      <c r="HG909" s="33"/>
      <c r="HH909" s="33"/>
      <c r="HI909" s="33"/>
      <c r="HJ909" s="33"/>
      <c r="HK909" s="33"/>
      <c r="HL909" s="33"/>
      <c r="HM909" s="33"/>
      <c r="HN909" s="33"/>
      <c r="HO909" s="33"/>
      <c r="HP909" s="33"/>
      <c r="HQ909" s="33"/>
      <c r="HR909" s="33"/>
      <c r="HS909" s="33"/>
      <c r="HT909" s="33"/>
      <c r="HU909" s="33"/>
      <c r="HV909" s="33"/>
      <c r="HW909" s="33"/>
      <c r="HX909" s="33"/>
      <c r="HY909" s="33"/>
      <c r="HZ909" s="33"/>
      <c r="IA909" s="33"/>
      <c r="IB909" s="33"/>
      <c r="IC909" s="33"/>
      <c r="ID909" s="33"/>
      <c r="IE909" s="33"/>
      <c r="IF909" s="33"/>
      <c r="IG909" s="33"/>
      <c r="IH909" s="33"/>
      <c r="II909" s="33"/>
      <c r="IJ909" s="33"/>
      <c r="IK909" s="33"/>
      <c r="IL909" s="33"/>
      <c r="IM909" s="33"/>
      <c r="IN909" s="33"/>
      <c r="IO909" s="33"/>
      <c r="IP909" s="33"/>
      <c r="IQ909" s="33"/>
      <c r="IR909" s="33"/>
      <c r="IS909" s="33"/>
      <c r="IT909" s="33"/>
      <c r="IU909" s="33"/>
      <c r="IV909" s="33"/>
    </row>
    <row r="910" spans="1:256" ht="45">
      <c r="A910" s="178" t="s">
        <v>1693</v>
      </c>
      <c r="B910" s="163" t="s">
        <v>1692</v>
      </c>
      <c r="C910" s="174" t="s">
        <v>2003</v>
      </c>
      <c r="D910" s="179" t="s">
        <v>1657</v>
      </c>
      <c r="E910" s="164" t="s">
        <v>1694</v>
      </c>
      <c r="F910" s="12">
        <v>0.89</v>
      </c>
      <c r="G910" s="9" t="s">
        <v>2002</v>
      </c>
      <c r="H910" s="65">
        <v>69.694999999999993</v>
      </c>
      <c r="I910" s="65">
        <v>13.48</v>
      </c>
      <c r="J910" s="65">
        <v>14.29</v>
      </c>
      <c r="K910" s="65">
        <v>1.4416666666666629</v>
      </c>
      <c r="L910" s="9">
        <v>0</v>
      </c>
      <c r="M910" s="65">
        <v>1.0933333333333335</v>
      </c>
      <c r="N910" s="9">
        <v>65</v>
      </c>
      <c r="O910" s="65">
        <v>2.4196733333333333</v>
      </c>
      <c r="P910" s="9">
        <v>10.66</v>
      </c>
      <c r="Q910" s="9">
        <v>220</v>
      </c>
      <c r="R910" s="9">
        <v>222</v>
      </c>
      <c r="S910" s="9">
        <v>133.96</v>
      </c>
      <c r="T910" s="66">
        <v>1.40557</v>
      </c>
      <c r="U910" s="66">
        <v>6.0999999999999999E-2</v>
      </c>
      <c r="V910" s="9">
        <v>361.72960542241589</v>
      </c>
      <c r="W910" s="9">
        <v>360</v>
      </c>
      <c r="X910" s="9">
        <v>20.75526506899056</v>
      </c>
      <c r="Y910" s="9">
        <v>0</v>
      </c>
      <c r="Z910" s="9">
        <v>14.528685548293392</v>
      </c>
      <c r="AA910" s="9">
        <v>12.453159041394334</v>
      </c>
      <c r="AB910" s="65">
        <v>1.76</v>
      </c>
      <c r="AC910" s="66" t="s">
        <v>2001</v>
      </c>
      <c r="AD910" s="8">
        <v>0.12</v>
      </c>
      <c r="AE910" s="8">
        <v>0.26</v>
      </c>
      <c r="AF910" s="11">
        <v>4.7</v>
      </c>
      <c r="AG910" s="65">
        <v>0.2</v>
      </c>
      <c r="AH910" s="65">
        <v>4.5</v>
      </c>
      <c r="AI910" s="64">
        <v>0.25</v>
      </c>
      <c r="AJ910" s="9">
        <v>80</v>
      </c>
      <c r="AK910" s="9">
        <v>0</v>
      </c>
    </row>
    <row r="911" spans="1:256" s="41" customFormat="1" ht="8.25">
      <c r="A911" s="197" t="s">
        <v>112</v>
      </c>
      <c r="B911" s="236"/>
      <c r="C911" s="193"/>
      <c r="D911" s="194"/>
      <c r="E911" s="181"/>
      <c r="F911" s="43"/>
      <c r="G911" s="34"/>
      <c r="H911" s="44" t="s">
        <v>2000</v>
      </c>
      <c r="I911" s="44">
        <v>1.564374209281995</v>
      </c>
      <c r="J911" s="44" t="s">
        <v>1999</v>
      </c>
      <c r="K911" s="44"/>
      <c r="L911" s="44"/>
      <c r="M911" s="44">
        <v>0.20647840887931376</v>
      </c>
      <c r="N911" s="34" t="s">
        <v>1998</v>
      </c>
      <c r="O911" s="44">
        <v>0.50344326406590745</v>
      </c>
      <c r="P911" s="34"/>
      <c r="Q911" s="34"/>
      <c r="R911" s="34"/>
      <c r="S911" s="34"/>
      <c r="T911" s="43"/>
      <c r="U911" s="43"/>
      <c r="V911" s="34"/>
      <c r="W911" s="34"/>
      <c r="X911" s="34"/>
      <c r="Y911" s="34"/>
      <c r="Z911" s="34"/>
      <c r="AA911" s="34"/>
      <c r="AB911" s="34"/>
      <c r="AC911" s="43"/>
      <c r="AD911" s="43" t="s">
        <v>1997</v>
      </c>
      <c r="AE911" s="43" t="s">
        <v>1996</v>
      </c>
      <c r="AF911" s="43"/>
      <c r="AG911" s="43"/>
      <c r="AH911" s="43"/>
      <c r="AI911" s="42"/>
      <c r="AJ911" s="34"/>
      <c r="AK911" s="44"/>
    </row>
    <row r="912" spans="1:256" s="33" customFormat="1" ht="8.25">
      <c r="A912" s="198" t="s">
        <v>113</v>
      </c>
      <c r="B912" s="217"/>
      <c r="C912" s="195"/>
      <c r="D912" s="196"/>
      <c r="E912" s="171"/>
      <c r="F912" s="34"/>
      <c r="G912" s="34"/>
      <c r="H912" s="34">
        <v>2</v>
      </c>
      <c r="I912" s="34">
        <v>4</v>
      </c>
      <c r="J912" s="34">
        <v>2</v>
      </c>
      <c r="K912" s="34"/>
      <c r="L912" s="34">
        <v>1</v>
      </c>
      <c r="M912" s="34">
        <v>3</v>
      </c>
      <c r="N912" s="34">
        <v>2</v>
      </c>
      <c r="O912" s="34">
        <v>3</v>
      </c>
      <c r="P912" s="34">
        <v>1</v>
      </c>
      <c r="Q912" s="34">
        <v>1</v>
      </c>
      <c r="R912" s="34">
        <v>1</v>
      </c>
      <c r="S912" s="34">
        <v>1</v>
      </c>
      <c r="T912" s="34">
        <v>1</v>
      </c>
      <c r="U912" s="34">
        <v>1</v>
      </c>
      <c r="V912" s="34"/>
      <c r="W912" s="34">
        <v>1</v>
      </c>
      <c r="X912" s="34"/>
      <c r="Y912" s="34">
        <v>1</v>
      </c>
      <c r="Z912" s="34">
        <v>1</v>
      </c>
      <c r="AA912" s="34">
        <v>1</v>
      </c>
      <c r="AB912" s="34">
        <v>1</v>
      </c>
      <c r="AC912" s="34">
        <v>1</v>
      </c>
      <c r="AD912" s="34">
        <v>2</v>
      </c>
      <c r="AE912" s="34">
        <v>2</v>
      </c>
      <c r="AF912" s="34"/>
      <c r="AG912" s="34">
        <v>1</v>
      </c>
      <c r="AH912" s="34">
        <v>1</v>
      </c>
      <c r="AI912" s="34">
        <v>1</v>
      </c>
      <c r="AJ912" s="34">
        <v>1</v>
      </c>
      <c r="AK912" s="34">
        <v>1</v>
      </c>
    </row>
    <row r="913" spans="1:256" ht="33.75">
      <c r="A913" s="178" t="s">
        <v>1698</v>
      </c>
      <c r="B913" s="163" t="s">
        <v>1699</v>
      </c>
      <c r="C913" s="174" t="s">
        <v>3498</v>
      </c>
      <c r="D913" s="179" t="s">
        <v>1657</v>
      </c>
      <c r="E913" s="164" t="s">
        <v>224</v>
      </c>
      <c r="F913" s="12">
        <v>0.89</v>
      </c>
      <c r="G913" s="9" t="s">
        <v>1995</v>
      </c>
      <c r="H913" s="65">
        <v>65.562499999999986</v>
      </c>
      <c r="I913" s="65">
        <v>15.31818181818182</v>
      </c>
      <c r="J913" s="65">
        <v>16.238636363636363</v>
      </c>
      <c r="K913" s="65">
        <v>1.6382575757575715</v>
      </c>
      <c r="L913" s="9">
        <v>0</v>
      </c>
      <c r="M913" s="65">
        <v>1.1803030303030304</v>
      </c>
      <c r="N913" s="9">
        <v>73.445454545454552</v>
      </c>
      <c r="O913" s="65">
        <v>2.7221473484848486</v>
      </c>
      <c r="P913" s="9">
        <v>13.037954545454545</v>
      </c>
      <c r="Q913" s="9">
        <v>237.52999999999997</v>
      </c>
      <c r="R913" s="9">
        <v>239.9490909090909</v>
      </c>
      <c r="S913" s="9">
        <v>147.19590909090908</v>
      </c>
      <c r="T913" s="66">
        <v>1.5189767045454545</v>
      </c>
      <c r="U913" s="66">
        <v>6.6652272727272727E-2</v>
      </c>
      <c r="V913" s="9">
        <v>390.50355130828984</v>
      </c>
      <c r="W913" s="9">
        <v>388.63636363636363</v>
      </c>
      <c r="X913" s="9">
        <v>22.406252063114806</v>
      </c>
      <c r="Y913" s="9">
        <v>0</v>
      </c>
      <c r="Z913" s="9">
        <v>15.684376444180367</v>
      </c>
      <c r="AA913" s="9">
        <v>13.443751237868884</v>
      </c>
      <c r="AB913" s="65">
        <v>1.9</v>
      </c>
      <c r="AC913" s="66" t="s">
        <v>3453</v>
      </c>
      <c r="AD913" s="8">
        <v>0.11</v>
      </c>
      <c r="AE913" s="8">
        <v>0.23636363636363639</v>
      </c>
      <c r="AF913" s="11">
        <v>4.5</v>
      </c>
      <c r="AG913" s="65">
        <v>0.18181818181818185</v>
      </c>
      <c r="AH913" s="65">
        <v>4.3</v>
      </c>
      <c r="AI913" s="64">
        <v>0.22727272727272729</v>
      </c>
      <c r="AJ913" s="9">
        <v>72.727272727272734</v>
      </c>
      <c r="AK913" s="9">
        <v>0</v>
      </c>
    </row>
    <row r="914" spans="1:256" s="55" customFormat="1">
      <c r="A914" s="202" t="s">
        <v>1994</v>
      </c>
      <c r="B914" s="203"/>
      <c r="C914" s="204"/>
      <c r="D914" s="205"/>
      <c r="E914" s="166"/>
      <c r="F914" s="59"/>
      <c r="G914" s="56"/>
      <c r="H914" s="56"/>
      <c r="I914" s="56"/>
      <c r="J914" s="56"/>
      <c r="K914" s="56"/>
      <c r="L914" s="56"/>
      <c r="M914" s="56"/>
      <c r="N914" s="56"/>
      <c r="O914" s="56"/>
      <c r="P914" s="56"/>
      <c r="Q914" s="56"/>
      <c r="R914" s="56"/>
      <c r="S914" s="56"/>
      <c r="T914" s="56"/>
      <c r="U914" s="56"/>
      <c r="V914" s="56"/>
      <c r="W914" s="56"/>
      <c r="X914" s="56"/>
      <c r="Y914" s="56"/>
      <c r="Z914" s="56"/>
      <c r="AA914" s="56"/>
      <c r="AB914" s="56"/>
      <c r="AC914" s="56"/>
      <c r="AD914" s="56"/>
      <c r="AE914" s="56"/>
      <c r="AF914" s="56"/>
      <c r="AG914" s="56"/>
      <c r="AH914" s="56"/>
      <c r="AI914" s="56"/>
      <c r="AJ914" s="56"/>
      <c r="AK914" s="5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6"/>
      <c r="DG914" s="6"/>
      <c r="DH914" s="6"/>
      <c r="DI914" s="6"/>
      <c r="DJ914" s="6"/>
      <c r="DK914" s="6"/>
      <c r="DL914" s="6"/>
      <c r="DM914" s="6"/>
      <c r="DN914" s="6"/>
      <c r="DO914" s="6"/>
      <c r="DP914" s="6"/>
      <c r="DQ914" s="6"/>
      <c r="DR914" s="6"/>
      <c r="DS914" s="6"/>
      <c r="DT914" s="6"/>
      <c r="DU914" s="6"/>
      <c r="DV914" s="6"/>
      <c r="DW914" s="6"/>
      <c r="DX914" s="6"/>
      <c r="DY914" s="6"/>
      <c r="DZ914" s="6"/>
      <c r="EA914" s="6"/>
      <c r="EB914" s="6"/>
      <c r="EC914" s="6"/>
      <c r="ED914" s="6"/>
      <c r="EE914" s="6"/>
      <c r="EF914" s="6"/>
      <c r="EG914" s="6"/>
      <c r="EH914" s="6"/>
      <c r="EI914" s="6"/>
      <c r="EJ914" s="6"/>
      <c r="EK914" s="6"/>
      <c r="EL914" s="6"/>
      <c r="EM914" s="6"/>
      <c r="EN914" s="6"/>
      <c r="EO914" s="6"/>
      <c r="EP914" s="6"/>
      <c r="EQ914" s="6"/>
      <c r="ER914" s="6"/>
      <c r="ES914" s="6"/>
      <c r="ET914" s="6"/>
      <c r="EU914" s="6"/>
      <c r="EV914" s="6"/>
      <c r="EW914" s="6"/>
      <c r="EX914" s="6"/>
      <c r="EY914" s="6"/>
      <c r="EZ914" s="6"/>
      <c r="FA914" s="6"/>
      <c r="FB914" s="6"/>
      <c r="FC914" s="6"/>
      <c r="FD914" s="6"/>
      <c r="FE914" s="6"/>
      <c r="FF914" s="6"/>
      <c r="FG914" s="6"/>
      <c r="FH914" s="6"/>
      <c r="FI914" s="6"/>
      <c r="FJ914" s="6"/>
      <c r="FK914" s="6"/>
      <c r="FL914" s="6"/>
      <c r="FM914" s="6"/>
      <c r="FN914" s="6"/>
      <c r="FO914" s="6"/>
      <c r="FP914" s="6"/>
      <c r="FQ914" s="6"/>
      <c r="FR914" s="6"/>
      <c r="FS914" s="6"/>
      <c r="FT914" s="6"/>
      <c r="FU914" s="6"/>
      <c r="FV914" s="6"/>
      <c r="FW914" s="6"/>
      <c r="FX914" s="6"/>
      <c r="FY914" s="6"/>
      <c r="FZ914" s="6"/>
      <c r="GA914" s="6"/>
      <c r="GB914" s="6"/>
      <c r="GC914" s="6"/>
      <c r="GD914" s="6"/>
      <c r="GE914" s="6"/>
      <c r="GF914" s="6"/>
      <c r="GG914" s="6"/>
      <c r="GH914" s="6"/>
      <c r="GI914" s="6"/>
      <c r="GJ914" s="6"/>
      <c r="GK914" s="6"/>
      <c r="GL914" s="6"/>
      <c r="GM914" s="6"/>
      <c r="GN914" s="6"/>
      <c r="GO914" s="6"/>
      <c r="GP914" s="6"/>
      <c r="GQ914" s="6"/>
      <c r="GR914" s="6"/>
      <c r="GS914" s="6"/>
      <c r="GT914" s="6"/>
      <c r="GU914" s="6"/>
      <c r="GV914" s="6"/>
      <c r="GW914" s="6"/>
      <c r="GX914" s="6"/>
      <c r="GY914" s="6"/>
      <c r="GZ914" s="6"/>
      <c r="HA914" s="6"/>
      <c r="HB914" s="6"/>
      <c r="HC914" s="6"/>
      <c r="HD914" s="6"/>
      <c r="HE914" s="6"/>
      <c r="HF914" s="6"/>
      <c r="HG914" s="6"/>
      <c r="HH914" s="6"/>
      <c r="HI914" s="6"/>
      <c r="HJ914" s="6"/>
      <c r="HK914" s="6"/>
      <c r="HL914" s="6"/>
      <c r="HM914" s="6"/>
      <c r="HN914" s="6"/>
      <c r="HO914" s="6"/>
      <c r="HP914" s="6"/>
      <c r="HQ914" s="6"/>
      <c r="HR914" s="6"/>
      <c r="HS914" s="6"/>
      <c r="HT914" s="6"/>
      <c r="HU914" s="6"/>
      <c r="HV914" s="6"/>
      <c r="HW914" s="6"/>
      <c r="HX914" s="6"/>
      <c r="HY914" s="6"/>
      <c r="HZ914" s="6"/>
      <c r="IA914" s="6"/>
      <c r="IB914" s="6"/>
      <c r="IC914" s="6"/>
      <c r="ID914" s="6"/>
      <c r="IE914" s="6"/>
      <c r="IF914" s="6"/>
      <c r="IG914" s="6"/>
      <c r="IH914" s="6"/>
      <c r="II914" s="6"/>
      <c r="IJ914" s="6"/>
      <c r="IK914" s="6"/>
      <c r="IL914" s="6"/>
      <c r="IM914" s="6"/>
      <c r="IN914" s="6"/>
      <c r="IO914" s="6"/>
      <c r="IP914" s="6"/>
      <c r="IQ914" s="6"/>
      <c r="IR914" s="6"/>
      <c r="IS914" s="6"/>
      <c r="IT914" s="6"/>
      <c r="IU914" s="6"/>
      <c r="IV914" s="6"/>
    </row>
    <row r="915" spans="1:256" s="18" customFormat="1" ht="45">
      <c r="A915" s="175" t="s">
        <v>1702</v>
      </c>
      <c r="B915" s="188" t="s">
        <v>1700</v>
      </c>
      <c r="C915" s="173" t="s">
        <v>1993</v>
      </c>
      <c r="D915" s="186"/>
      <c r="E915" s="167" t="s">
        <v>1703</v>
      </c>
      <c r="F915" s="30">
        <v>1</v>
      </c>
      <c r="G915" s="85" t="s">
        <v>2651</v>
      </c>
      <c r="H915" s="29">
        <v>92.207499999999996</v>
      </c>
      <c r="I915" s="29">
        <v>3.3699999999999997</v>
      </c>
      <c r="J915" s="29">
        <v>0.745</v>
      </c>
      <c r="K915" s="29">
        <v>3.0808333333333309</v>
      </c>
      <c r="L915" s="28">
        <v>0</v>
      </c>
      <c r="M915" s="29">
        <v>0.59666666666666668</v>
      </c>
      <c r="N915" s="28">
        <v>103</v>
      </c>
      <c r="O915" s="28">
        <v>3.6666666666666674E-2</v>
      </c>
      <c r="P915" s="28">
        <v>12.066666666666668</v>
      </c>
      <c r="Q915" s="28">
        <v>92</v>
      </c>
      <c r="R915" s="28">
        <v>152.33333333333334</v>
      </c>
      <c r="S915" s="28">
        <v>68.433333333333337</v>
      </c>
      <c r="T915" s="30">
        <v>0.41333333333333333</v>
      </c>
      <c r="U915" s="30">
        <v>9.9999999999999985E-3</v>
      </c>
      <c r="V915" s="28">
        <v>8.1666666666666679</v>
      </c>
      <c r="W915" s="28">
        <v>8.0833333333333339</v>
      </c>
      <c r="X915" s="28">
        <v>1</v>
      </c>
      <c r="Y915" s="28">
        <v>0</v>
      </c>
      <c r="Z915" s="28">
        <v>1</v>
      </c>
      <c r="AA915" s="28">
        <v>0</v>
      </c>
      <c r="AB915" s="30" t="s">
        <v>120</v>
      </c>
      <c r="AC915" s="30">
        <v>1.15E-2</v>
      </c>
      <c r="AD915" s="30">
        <v>3.7666666666666675E-2</v>
      </c>
      <c r="AE915" s="30">
        <v>0.16833333333333333</v>
      </c>
      <c r="AF915" s="29">
        <v>0.87866666666666671</v>
      </c>
      <c r="AG915" s="29">
        <v>7.8666666666666663E-2</v>
      </c>
      <c r="AH915" s="27">
        <v>0.8</v>
      </c>
      <c r="AI915" s="54">
        <v>4.2000000000000003E-2</v>
      </c>
      <c r="AJ915" s="28">
        <v>5.6333333333333329</v>
      </c>
      <c r="AK915" s="29">
        <v>0.65</v>
      </c>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6"/>
      <c r="DG915" s="6"/>
      <c r="DH915" s="6"/>
      <c r="DI915" s="6"/>
      <c r="DJ915" s="6"/>
      <c r="DK915" s="6"/>
      <c r="DL915" s="6"/>
      <c r="DM915" s="6"/>
      <c r="DN915" s="6"/>
      <c r="DO915" s="6"/>
      <c r="DP915" s="6"/>
      <c r="DQ915" s="6"/>
      <c r="DR915" s="6"/>
      <c r="DS915" s="6"/>
      <c r="DT915" s="6"/>
      <c r="DU915" s="6"/>
      <c r="DV915" s="6"/>
      <c r="DW915" s="6"/>
      <c r="DX915" s="6"/>
      <c r="DY915" s="6"/>
      <c r="DZ915" s="6"/>
      <c r="EA915" s="6"/>
      <c r="EB915" s="6"/>
      <c r="EC915" s="6"/>
      <c r="ED915" s="6"/>
      <c r="EE915" s="6"/>
      <c r="EF915" s="6"/>
      <c r="EG915" s="6"/>
      <c r="EH915" s="6"/>
      <c r="EI915" s="6"/>
      <c r="EJ915" s="6"/>
      <c r="EK915" s="6"/>
      <c r="EL915" s="6"/>
      <c r="EM915" s="6"/>
      <c r="EN915" s="6"/>
      <c r="EO915" s="6"/>
      <c r="EP915" s="6"/>
      <c r="EQ915" s="6"/>
      <c r="ER915" s="6"/>
      <c r="ES915" s="6"/>
      <c r="ET915" s="6"/>
      <c r="EU915" s="6"/>
      <c r="EV915" s="6"/>
      <c r="EW915" s="6"/>
      <c r="EX915" s="6"/>
      <c r="EY915" s="6"/>
      <c r="EZ915" s="6"/>
      <c r="FA915" s="6"/>
      <c r="FB915" s="6"/>
      <c r="FC915" s="6"/>
      <c r="FD915" s="6"/>
      <c r="FE915" s="6"/>
      <c r="FF915" s="6"/>
      <c r="FG915" s="6"/>
      <c r="FH915" s="6"/>
      <c r="FI915" s="6"/>
      <c r="FJ915" s="6"/>
      <c r="FK915" s="6"/>
      <c r="FL915" s="6"/>
      <c r="FM915" s="6"/>
      <c r="FN915" s="6"/>
      <c r="FO915" s="6"/>
      <c r="FP915" s="6"/>
      <c r="FQ915" s="6"/>
      <c r="FR915" s="6"/>
      <c r="FS915" s="6"/>
      <c r="FT915" s="6"/>
      <c r="FU915" s="6"/>
      <c r="FV915" s="6"/>
      <c r="FW915" s="6"/>
      <c r="FX915" s="6"/>
      <c r="FY915" s="6"/>
      <c r="FZ915" s="6"/>
      <c r="GA915" s="6"/>
      <c r="GB915" s="6"/>
      <c r="GC915" s="6"/>
      <c r="GD915" s="6"/>
      <c r="GE915" s="6"/>
      <c r="GF915" s="6"/>
      <c r="GG915" s="6"/>
      <c r="GH915" s="6"/>
      <c r="GI915" s="6"/>
      <c r="GJ915" s="6"/>
      <c r="GK915" s="6"/>
      <c r="GL915" s="6"/>
      <c r="GM915" s="6"/>
      <c r="GN915" s="6"/>
      <c r="GO915" s="6"/>
      <c r="GP915" s="6"/>
      <c r="GQ915" s="6"/>
      <c r="GR915" s="6"/>
      <c r="GS915" s="6"/>
      <c r="GT915" s="6"/>
      <c r="GU915" s="6"/>
      <c r="GV915" s="6"/>
      <c r="GW915" s="6"/>
      <c r="GX915" s="6"/>
      <c r="GY915" s="6"/>
      <c r="GZ915" s="6"/>
      <c r="HA915" s="6"/>
      <c r="HB915" s="6"/>
      <c r="HC915" s="6"/>
      <c r="HD915" s="6"/>
      <c r="HE915" s="6"/>
      <c r="HF915" s="6"/>
      <c r="HG915" s="6"/>
      <c r="HH915" s="6"/>
      <c r="HI915" s="6"/>
      <c r="HJ915" s="6"/>
      <c r="HK915" s="6"/>
      <c r="HL915" s="6"/>
      <c r="HM915" s="6"/>
      <c r="HN915" s="6"/>
      <c r="HO915" s="6"/>
      <c r="HP915" s="6"/>
      <c r="HQ915" s="6"/>
      <c r="HR915" s="6"/>
      <c r="HS915" s="6"/>
      <c r="HT915" s="6"/>
      <c r="HU915" s="6"/>
      <c r="HV915" s="6"/>
      <c r="HW915" s="6"/>
      <c r="HX915" s="6"/>
      <c r="HY915" s="6"/>
      <c r="HZ915" s="6"/>
      <c r="IA915" s="6"/>
      <c r="IB915" s="6"/>
      <c r="IC915" s="6"/>
      <c r="ID915" s="6"/>
      <c r="IE915" s="6"/>
      <c r="IF915" s="6"/>
      <c r="IG915" s="6"/>
      <c r="IH915" s="6"/>
      <c r="II915" s="6"/>
      <c r="IJ915" s="6"/>
      <c r="IK915" s="6"/>
      <c r="IL915" s="6"/>
      <c r="IM915" s="6"/>
      <c r="IN915" s="6"/>
      <c r="IO915" s="6"/>
      <c r="IP915" s="6"/>
      <c r="IQ915" s="6"/>
      <c r="IR915" s="6"/>
      <c r="IS915" s="6"/>
      <c r="IT915" s="6"/>
      <c r="IU915" s="6"/>
      <c r="IV915" s="6"/>
    </row>
    <row r="916" spans="1:256" s="35" customFormat="1" ht="8.25">
      <c r="A916" s="176" t="s">
        <v>112</v>
      </c>
      <c r="B916" s="189"/>
      <c r="C916" s="189"/>
      <c r="D916" s="190"/>
      <c r="E916" s="172"/>
      <c r="F916" s="39"/>
      <c r="G916" s="25"/>
      <c r="H916" s="40">
        <v>3.5390523684551245</v>
      </c>
      <c r="I916" s="40">
        <v>5.1961524227066236E-2</v>
      </c>
      <c r="J916" s="40">
        <v>0.2968164415931166</v>
      </c>
      <c r="K916" s="40"/>
      <c r="L916" s="40"/>
      <c r="M916" s="40">
        <v>0.43247350593225176</v>
      </c>
      <c r="N916" s="25"/>
      <c r="O916" s="40">
        <v>1.5275252316519463E-2</v>
      </c>
      <c r="P916" s="25">
        <v>1.0066445913693991</v>
      </c>
      <c r="Q916" s="25">
        <v>3</v>
      </c>
      <c r="R916" s="25">
        <v>3.2145502536646955</v>
      </c>
      <c r="S916" s="25">
        <v>32.203467722177571</v>
      </c>
      <c r="T916" s="39">
        <v>1.1547005383792493E-2</v>
      </c>
      <c r="U916" s="39" t="s">
        <v>1923</v>
      </c>
      <c r="V916" s="25"/>
      <c r="W916" s="25">
        <v>4.4744645862196002</v>
      </c>
      <c r="X916" s="25"/>
      <c r="Y916" s="25"/>
      <c r="Z916" s="25"/>
      <c r="AA916" s="25"/>
      <c r="AB916" s="25"/>
      <c r="AC916" s="39" t="s">
        <v>1923</v>
      </c>
      <c r="AD916" s="39">
        <v>3.2145502536643175E-3</v>
      </c>
      <c r="AE916" s="39">
        <v>1.3203534880225519E-2</v>
      </c>
      <c r="AF916" s="39"/>
      <c r="AG916" s="39">
        <v>2.100793500878502E-2</v>
      </c>
      <c r="AH916" s="39" t="s">
        <v>1991</v>
      </c>
      <c r="AI916" s="38"/>
      <c r="AJ916" s="25">
        <v>3.098924544633725</v>
      </c>
      <c r="AK916" s="40" t="s">
        <v>1990</v>
      </c>
      <c r="AL916" s="41"/>
      <c r="AM916" s="41"/>
      <c r="AN916" s="41"/>
      <c r="AO916" s="41"/>
      <c r="AP916" s="41"/>
      <c r="AQ916" s="41"/>
      <c r="AR916" s="41"/>
      <c r="AS916" s="41"/>
      <c r="AT916" s="41"/>
      <c r="AU916" s="41"/>
      <c r="AV916" s="41"/>
      <c r="AW916" s="41"/>
      <c r="AX916" s="41"/>
      <c r="AY916" s="41"/>
      <c r="AZ916" s="41"/>
      <c r="BA916" s="41"/>
      <c r="BB916" s="41"/>
      <c r="BC916" s="41"/>
      <c r="BD916" s="41"/>
      <c r="BE916" s="41"/>
      <c r="BF916" s="41"/>
      <c r="BG916" s="41"/>
      <c r="BH916" s="41"/>
      <c r="BI916" s="41"/>
      <c r="BJ916" s="41"/>
      <c r="BK916" s="41"/>
      <c r="BL916" s="41"/>
      <c r="BM916" s="41"/>
      <c r="BN916" s="41"/>
      <c r="BO916" s="41"/>
      <c r="BP916" s="41"/>
      <c r="BQ916" s="41"/>
      <c r="BR916" s="41"/>
      <c r="BS916" s="41"/>
      <c r="BT916" s="41"/>
      <c r="BU916" s="41"/>
      <c r="BV916" s="41"/>
      <c r="BW916" s="41"/>
      <c r="BX916" s="41"/>
      <c r="BY916" s="41"/>
      <c r="BZ916" s="41"/>
      <c r="CA916" s="41"/>
      <c r="CB916" s="41"/>
      <c r="CC916" s="41"/>
      <c r="CD916" s="41"/>
      <c r="CE916" s="41"/>
      <c r="CF916" s="41"/>
      <c r="CG916" s="41"/>
      <c r="CH916" s="41"/>
      <c r="CI916" s="41"/>
      <c r="CJ916" s="41"/>
      <c r="CK916" s="41"/>
      <c r="CL916" s="41"/>
      <c r="CM916" s="41"/>
      <c r="CN916" s="41"/>
      <c r="CO916" s="41"/>
      <c r="CP916" s="41"/>
      <c r="CQ916" s="41"/>
      <c r="CR916" s="41"/>
      <c r="CS916" s="41"/>
      <c r="CT916" s="41"/>
      <c r="CU916" s="41"/>
      <c r="CV916" s="41"/>
      <c r="CW916" s="41"/>
      <c r="CX916" s="41"/>
      <c r="CY916" s="41"/>
      <c r="CZ916" s="41"/>
      <c r="DA916" s="41"/>
      <c r="DB916" s="41"/>
      <c r="DC916" s="41"/>
      <c r="DD916" s="41"/>
      <c r="DE916" s="41"/>
      <c r="DF916" s="41"/>
      <c r="DG916" s="41"/>
      <c r="DH916" s="41"/>
      <c r="DI916" s="41"/>
      <c r="DJ916" s="41"/>
      <c r="DK916" s="41"/>
      <c r="DL916" s="41"/>
      <c r="DM916" s="41"/>
      <c r="DN916" s="41"/>
      <c r="DO916" s="41"/>
      <c r="DP916" s="41"/>
      <c r="DQ916" s="41"/>
      <c r="DR916" s="41"/>
      <c r="DS916" s="41"/>
      <c r="DT916" s="41"/>
      <c r="DU916" s="41"/>
      <c r="DV916" s="41"/>
      <c r="DW916" s="41"/>
      <c r="DX916" s="41"/>
      <c r="DY916" s="41"/>
      <c r="DZ916" s="41"/>
      <c r="EA916" s="41"/>
      <c r="EB916" s="41"/>
      <c r="EC916" s="41"/>
      <c r="ED916" s="41"/>
      <c r="EE916" s="41"/>
      <c r="EF916" s="41"/>
      <c r="EG916" s="41"/>
      <c r="EH916" s="41"/>
      <c r="EI916" s="41"/>
      <c r="EJ916" s="41"/>
      <c r="EK916" s="41"/>
      <c r="EL916" s="41"/>
      <c r="EM916" s="41"/>
      <c r="EN916" s="41"/>
      <c r="EO916" s="41"/>
      <c r="EP916" s="41"/>
      <c r="EQ916" s="41"/>
      <c r="ER916" s="41"/>
      <c r="ES916" s="41"/>
      <c r="ET916" s="41"/>
      <c r="EU916" s="41"/>
      <c r="EV916" s="41"/>
      <c r="EW916" s="41"/>
      <c r="EX916" s="41"/>
      <c r="EY916" s="41"/>
      <c r="EZ916" s="41"/>
      <c r="FA916" s="41"/>
      <c r="FB916" s="41"/>
      <c r="FC916" s="41"/>
      <c r="FD916" s="41"/>
      <c r="FE916" s="41"/>
      <c r="FF916" s="41"/>
      <c r="FG916" s="41"/>
      <c r="FH916" s="41"/>
      <c r="FI916" s="41"/>
      <c r="FJ916" s="41"/>
      <c r="FK916" s="41"/>
      <c r="FL916" s="41"/>
      <c r="FM916" s="41"/>
      <c r="FN916" s="41"/>
      <c r="FO916" s="41"/>
      <c r="FP916" s="41"/>
      <c r="FQ916" s="41"/>
      <c r="FR916" s="41"/>
      <c r="FS916" s="41"/>
      <c r="FT916" s="41"/>
      <c r="FU916" s="41"/>
      <c r="FV916" s="41"/>
      <c r="FW916" s="41"/>
      <c r="FX916" s="41"/>
      <c r="FY916" s="41"/>
      <c r="FZ916" s="41"/>
      <c r="GA916" s="41"/>
      <c r="GB916" s="41"/>
      <c r="GC916" s="41"/>
      <c r="GD916" s="41"/>
      <c r="GE916" s="41"/>
      <c r="GF916" s="41"/>
      <c r="GG916" s="41"/>
      <c r="GH916" s="41"/>
      <c r="GI916" s="41"/>
      <c r="GJ916" s="41"/>
      <c r="GK916" s="41"/>
      <c r="GL916" s="41"/>
      <c r="GM916" s="41"/>
      <c r="GN916" s="41"/>
      <c r="GO916" s="41"/>
      <c r="GP916" s="41"/>
      <c r="GQ916" s="41"/>
      <c r="GR916" s="41"/>
      <c r="GS916" s="41"/>
      <c r="GT916" s="41"/>
      <c r="GU916" s="41"/>
      <c r="GV916" s="41"/>
      <c r="GW916" s="41"/>
      <c r="GX916" s="41"/>
      <c r="GY916" s="41"/>
      <c r="GZ916" s="41"/>
      <c r="HA916" s="41"/>
      <c r="HB916" s="41"/>
      <c r="HC916" s="41"/>
      <c r="HD916" s="41"/>
      <c r="HE916" s="41"/>
      <c r="HF916" s="41"/>
      <c r="HG916" s="41"/>
      <c r="HH916" s="41"/>
      <c r="HI916" s="41"/>
      <c r="HJ916" s="41"/>
      <c r="HK916" s="41"/>
      <c r="HL916" s="41"/>
      <c r="HM916" s="41"/>
      <c r="HN916" s="41"/>
      <c r="HO916" s="41"/>
      <c r="HP916" s="41"/>
      <c r="HQ916" s="41"/>
      <c r="HR916" s="41"/>
      <c r="HS916" s="41"/>
      <c r="HT916" s="41"/>
      <c r="HU916" s="41"/>
      <c r="HV916" s="41"/>
      <c r="HW916" s="41"/>
      <c r="HX916" s="41"/>
      <c r="HY916" s="41"/>
      <c r="HZ916" s="41"/>
      <c r="IA916" s="41"/>
      <c r="IB916" s="41"/>
      <c r="IC916" s="41"/>
      <c r="ID916" s="41"/>
      <c r="IE916" s="41"/>
      <c r="IF916" s="41"/>
      <c r="IG916" s="41"/>
      <c r="IH916" s="41"/>
      <c r="II916" s="41"/>
      <c r="IJ916" s="41"/>
      <c r="IK916" s="41"/>
      <c r="IL916" s="41"/>
      <c r="IM916" s="41"/>
      <c r="IN916" s="41"/>
      <c r="IO916" s="41"/>
      <c r="IP916" s="41"/>
      <c r="IQ916" s="41"/>
      <c r="IR916" s="41"/>
      <c r="IS916" s="41"/>
      <c r="IT916" s="41"/>
      <c r="IU916" s="41"/>
      <c r="IV916" s="41"/>
    </row>
    <row r="917" spans="1:256" s="24" customFormat="1" ht="8.25">
      <c r="A917" s="177" t="s">
        <v>113</v>
      </c>
      <c r="B917" s="191"/>
      <c r="C917" s="191"/>
      <c r="D917" s="192"/>
      <c r="E917" s="169"/>
      <c r="F917" s="25"/>
      <c r="G917" s="25"/>
      <c r="H917" s="25">
        <v>4</v>
      </c>
      <c r="I917" s="25">
        <v>3</v>
      </c>
      <c r="J917" s="25">
        <v>4</v>
      </c>
      <c r="K917" s="25"/>
      <c r="L917" s="25">
        <v>1</v>
      </c>
      <c r="M917" s="25">
        <v>3</v>
      </c>
      <c r="N917" s="25">
        <v>1</v>
      </c>
      <c r="O917" s="25">
        <v>3</v>
      </c>
      <c r="P917" s="25">
        <v>3</v>
      </c>
      <c r="Q917" s="25">
        <v>3</v>
      </c>
      <c r="R917" s="25">
        <v>3</v>
      </c>
      <c r="S917" s="25">
        <v>3</v>
      </c>
      <c r="T917" s="25">
        <v>3</v>
      </c>
      <c r="U917" s="25">
        <v>2</v>
      </c>
      <c r="V917" s="25"/>
      <c r="W917" s="25">
        <v>3</v>
      </c>
      <c r="X917" s="25"/>
      <c r="Y917" s="25">
        <v>1</v>
      </c>
      <c r="Z917" s="25">
        <v>1</v>
      </c>
      <c r="AA917" s="25">
        <v>1</v>
      </c>
      <c r="AB917" s="25">
        <v>1</v>
      </c>
      <c r="AC917" s="25">
        <v>2</v>
      </c>
      <c r="AD917" s="25">
        <v>3</v>
      </c>
      <c r="AE917" s="25">
        <v>3</v>
      </c>
      <c r="AF917" s="25"/>
      <c r="AG917" s="25">
        <v>3</v>
      </c>
      <c r="AH917" s="25">
        <v>2</v>
      </c>
      <c r="AI917" s="25">
        <v>1</v>
      </c>
      <c r="AJ917" s="25">
        <v>3</v>
      </c>
      <c r="AK917" s="25">
        <v>2</v>
      </c>
      <c r="AL917" s="33"/>
      <c r="AM917" s="33"/>
      <c r="AN917" s="33"/>
      <c r="AO917" s="33"/>
      <c r="AP917" s="33"/>
      <c r="AQ917" s="33"/>
      <c r="AR917" s="33"/>
      <c r="AS917" s="33"/>
      <c r="AT917" s="33"/>
      <c r="AU917" s="33"/>
      <c r="AV917" s="33"/>
      <c r="AW917" s="33"/>
      <c r="AX917" s="33"/>
      <c r="AY917" s="33"/>
      <c r="AZ917" s="33"/>
      <c r="BA917" s="33"/>
      <c r="BB917" s="33"/>
      <c r="BC917" s="33"/>
      <c r="BD917" s="33"/>
      <c r="BE917" s="33"/>
      <c r="BF917" s="33"/>
      <c r="BG917" s="33"/>
      <c r="BH917" s="33"/>
      <c r="BI917" s="33"/>
      <c r="BJ917" s="33"/>
      <c r="BK917" s="33"/>
      <c r="BL917" s="33"/>
      <c r="BM917" s="33"/>
      <c r="BN917" s="33"/>
      <c r="BO917" s="33"/>
      <c r="BP917" s="33"/>
      <c r="BQ917" s="33"/>
      <c r="BR917" s="33"/>
      <c r="BS917" s="33"/>
      <c r="BT917" s="33"/>
      <c r="BU917" s="33"/>
      <c r="BV917" s="33"/>
      <c r="BW917" s="33"/>
      <c r="BX917" s="33"/>
      <c r="BY917" s="33"/>
      <c r="BZ917" s="33"/>
      <c r="CA917" s="33"/>
      <c r="CB917" s="33"/>
      <c r="CC917" s="33"/>
      <c r="CD917" s="33"/>
      <c r="CE917" s="33"/>
      <c r="CF917" s="33"/>
      <c r="CG917" s="33"/>
      <c r="CH917" s="33"/>
      <c r="CI917" s="33"/>
      <c r="CJ917" s="33"/>
      <c r="CK917" s="33"/>
      <c r="CL917" s="33"/>
      <c r="CM917" s="33"/>
      <c r="CN917" s="33"/>
      <c r="CO917" s="33"/>
      <c r="CP917" s="33"/>
      <c r="CQ917" s="33"/>
      <c r="CR917" s="33"/>
      <c r="CS917" s="33"/>
      <c r="CT917" s="33"/>
      <c r="CU917" s="33"/>
      <c r="CV917" s="33"/>
      <c r="CW917" s="33"/>
      <c r="CX917" s="33"/>
      <c r="CY917" s="33"/>
      <c r="CZ917" s="33"/>
      <c r="DA917" s="33"/>
      <c r="DB917" s="33"/>
      <c r="DC917" s="33"/>
      <c r="DD917" s="33"/>
      <c r="DE917" s="33"/>
      <c r="DF917" s="33"/>
      <c r="DG917" s="33"/>
      <c r="DH917" s="33"/>
      <c r="DI917" s="33"/>
      <c r="DJ917" s="33"/>
      <c r="DK917" s="33"/>
      <c r="DL917" s="33"/>
      <c r="DM917" s="33"/>
      <c r="DN917" s="33"/>
      <c r="DO917" s="33"/>
      <c r="DP917" s="33"/>
      <c r="DQ917" s="33"/>
      <c r="DR917" s="33"/>
      <c r="DS917" s="33"/>
      <c r="DT917" s="33"/>
      <c r="DU917" s="33"/>
      <c r="DV917" s="33"/>
      <c r="DW917" s="33"/>
      <c r="DX917" s="33"/>
      <c r="DY917" s="33"/>
      <c r="DZ917" s="33"/>
      <c r="EA917" s="33"/>
      <c r="EB917" s="33"/>
      <c r="EC917" s="33"/>
      <c r="ED917" s="33"/>
      <c r="EE917" s="33"/>
      <c r="EF917" s="33"/>
      <c r="EG917" s="33"/>
      <c r="EH917" s="33"/>
      <c r="EI917" s="33"/>
      <c r="EJ917" s="33"/>
      <c r="EK917" s="33"/>
      <c r="EL917" s="33"/>
      <c r="EM917" s="33"/>
      <c r="EN917" s="33"/>
      <c r="EO917" s="33"/>
      <c r="EP917" s="33"/>
      <c r="EQ917" s="33"/>
      <c r="ER917" s="33"/>
      <c r="ES917" s="33"/>
      <c r="ET917" s="33"/>
      <c r="EU917" s="33"/>
      <c r="EV917" s="33"/>
      <c r="EW917" s="33"/>
      <c r="EX917" s="33"/>
      <c r="EY917" s="33"/>
      <c r="EZ917" s="33"/>
      <c r="FA917" s="33"/>
      <c r="FB917" s="33"/>
      <c r="FC917" s="33"/>
      <c r="FD917" s="33"/>
      <c r="FE917" s="33"/>
      <c r="FF917" s="33"/>
      <c r="FG917" s="33"/>
      <c r="FH917" s="33"/>
      <c r="FI917" s="33"/>
      <c r="FJ917" s="33"/>
      <c r="FK917" s="33"/>
      <c r="FL917" s="33"/>
      <c r="FM917" s="33"/>
      <c r="FN917" s="33"/>
      <c r="FO917" s="33"/>
      <c r="FP917" s="33"/>
      <c r="FQ917" s="33"/>
      <c r="FR917" s="33"/>
      <c r="FS917" s="33"/>
      <c r="FT917" s="33"/>
      <c r="FU917" s="33"/>
      <c r="FV917" s="33"/>
      <c r="FW917" s="33"/>
      <c r="FX917" s="33"/>
      <c r="FY917" s="33"/>
      <c r="FZ917" s="33"/>
      <c r="GA917" s="33"/>
      <c r="GB917" s="33"/>
      <c r="GC917" s="33"/>
      <c r="GD917" s="33"/>
      <c r="GE917" s="33"/>
      <c r="GF917" s="33"/>
      <c r="GG917" s="33"/>
      <c r="GH917" s="33"/>
      <c r="GI917" s="33"/>
      <c r="GJ917" s="33"/>
      <c r="GK917" s="33"/>
      <c r="GL917" s="33"/>
      <c r="GM917" s="33"/>
      <c r="GN917" s="33"/>
      <c r="GO917" s="33"/>
      <c r="GP917" s="33"/>
      <c r="GQ917" s="33"/>
      <c r="GR917" s="33"/>
      <c r="GS917" s="33"/>
      <c r="GT917" s="33"/>
      <c r="GU917" s="33"/>
      <c r="GV917" s="33"/>
      <c r="GW917" s="33"/>
      <c r="GX917" s="33"/>
      <c r="GY917" s="33"/>
      <c r="GZ917" s="33"/>
      <c r="HA917" s="33"/>
      <c r="HB917" s="33"/>
      <c r="HC917" s="33"/>
      <c r="HD917" s="33"/>
      <c r="HE917" s="33"/>
      <c r="HF917" s="33"/>
      <c r="HG917" s="33"/>
      <c r="HH917" s="33"/>
      <c r="HI917" s="33"/>
      <c r="HJ917" s="33"/>
      <c r="HK917" s="33"/>
      <c r="HL917" s="33"/>
      <c r="HM917" s="33"/>
      <c r="HN917" s="33"/>
      <c r="HO917" s="33"/>
      <c r="HP917" s="33"/>
      <c r="HQ917" s="33"/>
      <c r="HR917" s="33"/>
      <c r="HS917" s="33"/>
      <c r="HT917" s="33"/>
      <c r="HU917" s="33"/>
      <c r="HV917" s="33"/>
      <c r="HW917" s="33"/>
      <c r="HX917" s="33"/>
      <c r="HY917" s="33"/>
      <c r="HZ917" s="33"/>
      <c r="IA917" s="33"/>
      <c r="IB917" s="33"/>
      <c r="IC917" s="33"/>
      <c r="ID917" s="33"/>
      <c r="IE917" s="33"/>
      <c r="IF917" s="33"/>
      <c r="IG917" s="33"/>
      <c r="IH917" s="33"/>
      <c r="II917" s="33"/>
      <c r="IJ917" s="33"/>
      <c r="IK917" s="33"/>
      <c r="IL917" s="33"/>
      <c r="IM917" s="33"/>
      <c r="IN917" s="33"/>
      <c r="IO917" s="33"/>
      <c r="IP917" s="33"/>
      <c r="IQ917" s="33"/>
      <c r="IR917" s="33"/>
      <c r="IS917" s="33"/>
      <c r="IT917" s="33"/>
      <c r="IU917" s="33"/>
      <c r="IV917" s="33"/>
    </row>
    <row r="918" spans="1:256" ht="22.5">
      <c r="A918" s="178" t="s">
        <v>1707</v>
      </c>
      <c r="B918" s="163" t="s">
        <v>3944</v>
      </c>
      <c r="C918" s="174" t="s">
        <v>1989</v>
      </c>
      <c r="D918" s="179"/>
      <c r="E918" s="164" t="s">
        <v>1708</v>
      </c>
      <c r="F918" s="8">
        <v>1</v>
      </c>
      <c r="G918" s="10" t="s">
        <v>3345</v>
      </c>
      <c r="H918" s="11">
        <v>40.299999999999997</v>
      </c>
      <c r="I918" s="11">
        <v>24.601280000000003</v>
      </c>
      <c r="J918" s="11">
        <v>25.1</v>
      </c>
      <c r="K918" s="11">
        <v>5.3987199999999973</v>
      </c>
      <c r="L918" s="10">
        <v>0</v>
      </c>
      <c r="M918" s="11">
        <v>4.5999999999999996</v>
      </c>
      <c r="N918" s="10">
        <v>790</v>
      </c>
      <c r="O918" s="11">
        <v>0.30407470288624788</v>
      </c>
      <c r="P918" s="10">
        <v>22.298811544991512</v>
      </c>
      <c r="Q918" s="10">
        <v>413.54159592529714</v>
      </c>
      <c r="R918" s="10">
        <v>83.113752122241095</v>
      </c>
      <c r="S918" s="10">
        <v>508.81833616298815</v>
      </c>
      <c r="T918" s="8">
        <v>3.547538200339559</v>
      </c>
      <c r="U918" s="8">
        <v>3.0407470288624786E-2</v>
      </c>
      <c r="V918" s="10">
        <v>205.19418238993711</v>
      </c>
      <c r="W918" s="10">
        <v>190</v>
      </c>
      <c r="X918" s="10">
        <v>182.33018867924528</v>
      </c>
      <c r="Y918" s="10"/>
      <c r="Z918" s="10">
        <v>182.33018867924528</v>
      </c>
      <c r="AA918" s="10">
        <v>0</v>
      </c>
      <c r="AB918" s="11">
        <v>0.3</v>
      </c>
      <c r="AC918" s="8">
        <v>0.49</v>
      </c>
      <c r="AD918" s="8">
        <v>2.0271646859083194E-2</v>
      </c>
      <c r="AE918" s="8">
        <v>0.46624787775891346</v>
      </c>
      <c r="AF918" s="11">
        <v>6.4869269949066224</v>
      </c>
      <c r="AG918" s="11">
        <v>0.10135823429541597</v>
      </c>
      <c r="AH918" s="11">
        <v>6.3855687606112062</v>
      </c>
      <c r="AI918" s="13"/>
      <c r="AJ918" s="10">
        <v>39.52971137521223</v>
      </c>
      <c r="AK918" s="8" t="s">
        <v>120</v>
      </c>
    </row>
    <row r="919" spans="1:256" s="41" customFormat="1" ht="8.25">
      <c r="A919" s="197" t="s">
        <v>112</v>
      </c>
      <c r="B919" s="193"/>
      <c r="C919" s="193"/>
      <c r="D919" s="194"/>
      <c r="E919" s="181"/>
      <c r="F919" s="43"/>
      <c r="G919" s="34"/>
      <c r="H919" s="44"/>
      <c r="I919" s="44"/>
      <c r="J919" s="44"/>
      <c r="K919" s="44"/>
      <c r="L919" s="44"/>
      <c r="M919" s="44"/>
      <c r="N919" s="34"/>
      <c r="O919" s="44"/>
      <c r="P919" s="34"/>
      <c r="Q919" s="34"/>
      <c r="R919" s="34"/>
      <c r="S919" s="34"/>
      <c r="T919" s="43"/>
      <c r="U919" s="43"/>
      <c r="V919" s="34"/>
      <c r="W919" s="34"/>
      <c r="X919" s="34"/>
      <c r="Y919" s="34"/>
      <c r="Z919" s="34"/>
      <c r="AA919" s="34"/>
      <c r="AB919" s="34"/>
      <c r="AC919" s="43"/>
      <c r="AD919" s="43"/>
      <c r="AE919" s="43"/>
      <c r="AF919" s="43"/>
      <c r="AG919" s="43"/>
      <c r="AH919" s="43"/>
      <c r="AI919" s="42"/>
      <c r="AJ919" s="34"/>
      <c r="AK919" s="44"/>
    </row>
    <row r="920" spans="1:256" s="33" customFormat="1" ht="8.25">
      <c r="A920" s="198" t="s">
        <v>113</v>
      </c>
      <c r="B920" s="195"/>
      <c r="C920" s="195"/>
      <c r="D920" s="196"/>
      <c r="E920" s="171"/>
      <c r="F920" s="34"/>
      <c r="G920" s="34"/>
      <c r="H920" s="34">
        <v>1</v>
      </c>
      <c r="I920" s="34">
        <v>1</v>
      </c>
      <c r="J920" s="34">
        <v>1</v>
      </c>
      <c r="K920" s="34"/>
      <c r="L920" s="34">
        <v>1</v>
      </c>
      <c r="M920" s="34">
        <v>1</v>
      </c>
      <c r="N920" s="34">
        <v>1</v>
      </c>
      <c r="O920" s="34">
        <v>1</v>
      </c>
      <c r="P920" s="34">
        <v>1</v>
      </c>
      <c r="Q920" s="34">
        <v>1</v>
      </c>
      <c r="R920" s="34">
        <v>1</v>
      </c>
      <c r="S920" s="34">
        <v>1</v>
      </c>
      <c r="T920" s="34">
        <v>1</v>
      </c>
      <c r="U920" s="34">
        <v>1</v>
      </c>
      <c r="V920" s="34"/>
      <c r="W920" s="34">
        <v>1</v>
      </c>
      <c r="X920" s="34"/>
      <c r="Y920" s="34"/>
      <c r="Z920" s="34">
        <v>1</v>
      </c>
      <c r="AA920" s="34">
        <v>1</v>
      </c>
      <c r="AB920" s="34">
        <v>1</v>
      </c>
      <c r="AC920" s="34">
        <v>1</v>
      </c>
      <c r="AD920" s="34">
        <v>1</v>
      </c>
      <c r="AE920" s="34">
        <v>1</v>
      </c>
      <c r="AF920" s="34"/>
      <c r="AG920" s="34">
        <v>1</v>
      </c>
      <c r="AH920" s="34">
        <v>1</v>
      </c>
      <c r="AI920" s="34"/>
      <c r="AJ920" s="34">
        <v>1</v>
      </c>
      <c r="AK920" s="34">
        <v>1</v>
      </c>
    </row>
    <row r="921" spans="1:256" s="18" customFormat="1" ht="33.75">
      <c r="A921" s="175" t="s">
        <v>1710</v>
      </c>
      <c r="B921" s="188" t="s">
        <v>1709</v>
      </c>
      <c r="C921" s="173" t="s">
        <v>3476</v>
      </c>
      <c r="D921" s="186"/>
      <c r="E921" s="167" t="s">
        <v>1711</v>
      </c>
      <c r="F921" s="30">
        <v>1</v>
      </c>
      <c r="G921" s="28" t="s">
        <v>1988</v>
      </c>
      <c r="H921" s="29">
        <v>80.599999999999994</v>
      </c>
      <c r="I921" s="29">
        <v>3.1644799999999997</v>
      </c>
      <c r="J921" s="29">
        <v>4</v>
      </c>
      <c r="K921" s="29">
        <v>11.435520000000011</v>
      </c>
      <c r="L921" s="28">
        <v>0</v>
      </c>
      <c r="M921" s="29">
        <v>0.8</v>
      </c>
      <c r="N921" s="28">
        <v>103</v>
      </c>
      <c r="O921" s="29">
        <v>8.915628801703164E-2</v>
      </c>
      <c r="P921" s="28">
        <v>13</v>
      </c>
      <c r="Q921" s="28">
        <v>90</v>
      </c>
      <c r="R921" s="28">
        <v>131.16399999999999</v>
      </c>
      <c r="S921" s="28">
        <v>51.155000000000001</v>
      </c>
      <c r="T921" s="30">
        <v>0.45189344262295084</v>
      </c>
      <c r="U921" s="30">
        <v>5.3545139612455765E-2</v>
      </c>
      <c r="V921" s="28">
        <v>32.174999999999997</v>
      </c>
      <c r="W921" s="28">
        <v>31</v>
      </c>
      <c r="X921" s="28">
        <v>14.1</v>
      </c>
      <c r="Y921" s="28"/>
      <c r="Z921" s="28"/>
      <c r="AA921" s="28"/>
      <c r="AB921" s="30" t="s">
        <v>120</v>
      </c>
      <c r="AC921" s="30">
        <v>7.6717948717948722E-2</v>
      </c>
      <c r="AD921" s="30">
        <v>0.05</v>
      </c>
      <c r="AE921" s="30">
        <v>0.16</v>
      </c>
      <c r="AF921" s="29">
        <v>0.8</v>
      </c>
      <c r="AG921" s="27">
        <v>0.2</v>
      </c>
      <c r="AH921" s="27">
        <v>0.6</v>
      </c>
      <c r="AI921" s="54">
        <v>5.2999999999999999E-2</v>
      </c>
      <c r="AJ921" s="28">
        <v>8.5</v>
      </c>
      <c r="AK921" s="29">
        <v>1</v>
      </c>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6"/>
      <c r="DG921" s="6"/>
      <c r="DH921" s="6"/>
      <c r="DI921" s="6"/>
      <c r="DJ921" s="6"/>
      <c r="DK921" s="6"/>
      <c r="DL921" s="6"/>
      <c r="DM921" s="6"/>
      <c r="DN921" s="6"/>
      <c r="DO921" s="6"/>
      <c r="DP921" s="6"/>
      <c r="DQ921" s="6"/>
      <c r="DR921" s="6"/>
      <c r="DS921" s="6"/>
      <c r="DT921" s="6"/>
      <c r="DU921" s="6"/>
      <c r="DV921" s="6"/>
      <c r="DW921" s="6"/>
      <c r="DX921" s="6"/>
      <c r="DY921" s="6"/>
      <c r="DZ921" s="6"/>
      <c r="EA921" s="6"/>
      <c r="EB921" s="6"/>
      <c r="EC921" s="6"/>
      <c r="ED921" s="6"/>
      <c r="EE921" s="6"/>
      <c r="EF921" s="6"/>
      <c r="EG921" s="6"/>
      <c r="EH921" s="6"/>
      <c r="EI921" s="6"/>
      <c r="EJ921" s="6"/>
      <c r="EK921" s="6"/>
      <c r="EL921" s="6"/>
      <c r="EM921" s="6"/>
      <c r="EN921" s="6"/>
      <c r="EO921" s="6"/>
      <c r="EP921" s="6"/>
      <c r="EQ921" s="6"/>
      <c r="ER921" s="6"/>
      <c r="ES921" s="6"/>
      <c r="ET921" s="6"/>
      <c r="EU921" s="6"/>
      <c r="EV921" s="6"/>
      <c r="EW921" s="6"/>
      <c r="EX921" s="6"/>
      <c r="EY921" s="6"/>
      <c r="EZ921" s="6"/>
      <c r="FA921" s="6"/>
      <c r="FB921" s="6"/>
      <c r="FC921" s="6"/>
      <c r="FD921" s="6"/>
      <c r="FE921" s="6"/>
      <c r="FF921" s="6"/>
      <c r="FG921" s="6"/>
      <c r="FH921" s="6"/>
      <c r="FI921" s="6"/>
      <c r="FJ921" s="6"/>
      <c r="FK921" s="6"/>
      <c r="FL921" s="6"/>
      <c r="FM921" s="6"/>
      <c r="FN921" s="6"/>
      <c r="FO921" s="6"/>
      <c r="FP921" s="6"/>
      <c r="FQ921" s="6"/>
      <c r="FR921" s="6"/>
      <c r="FS921" s="6"/>
      <c r="FT921" s="6"/>
      <c r="FU921" s="6"/>
      <c r="FV921" s="6"/>
      <c r="FW921" s="6"/>
      <c r="FX921" s="6"/>
      <c r="FY921" s="6"/>
      <c r="FZ921" s="6"/>
      <c r="GA921" s="6"/>
      <c r="GB921" s="6"/>
      <c r="GC921" s="6"/>
      <c r="GD921" s="6"/>
      <c r="GE921" s="6"/>
      <c r="GF921" s="6"/>
      <c r="GG921" s="6"/>
      <c r="GH921" s="6"/>
      <c r="GI921" s="6"/>
      <c r="GJ921" s="6"/>
      <c r="GK921" s="6"/>
      <c r="GL921" s="6"/>
      <c r="GM921" s="6"/>
      <c r="GN921" s="6"/>
      <c r="GO921" s="6"/>
      <c r="GP921" s="6"/>
      <c r="GQ921" s="6"/>
      <c r="GR921" s="6"/>
      <c r="GS921" s="6"/>
      <c r="GT921" s="6"/>
      <c r="GU921" s="6"/>
      <c r="GV921" s="6"/>
      <c r="GW921" s="6"/>
      <c r="GX921" s="6"/>
      <c r="GY921" s="6"/>
      <c r="GZ921" s="6"/>
      <c r="HA921" s="6"/>
      <c r="HB921" s="6"/>
      <c r="HC921" s="6"/>
      <c r="HD921" s="6"/>
      <c r="HE921" s="6"/>
      <c r="HF921" s="6"/>
      <c r="HG921" s="6"/>
      <c r="HH921" s="6"/>
      <c r="HI921" s="6"/>
      <c r="HJ921" s="6"/>
      <c r="HK921" s="6"/>
      <c r="HL921" s="6"/>
      <c r="HM921" s="6"/>
      <c r="HN921" s="6"/>
      <c r="HO921" s="6"/>
      <c r="HP921" s="6"/>
      <c r="HQ921" s="6"/>
      <c r="HR921" s="6"/>
      <c r="HS921" s="6"/>
      <c r="HT921" s="6"/>
      <c r="HU921" s="6"/>
      <c r="HV921" s="6"/>
      <c r="HW921" s="6"/>
      <c r="HX921" s="6"/>
      <c r="HY921" s="6"/>
      <c r="HZ921" s="6"/>
      <c r="IA921" s="6"/>
      <c r="IB921" s="6"/>
      <c r="IC921" s="6"/>
      <c r="ID921" s="6"/>
      <c r="IE921" s="6"/>
      <c r="IF921" s="6"/>
      <c r="IG921" s="6"/>
      <c r="IH921" s="6"/>
      <c r="II921" s="6"/>
      <c r="IJ921" s="6"/>
      <c r="IK921" s="6"/>
      <c r="IL921" s="6"/>
      <c r="IM921" s="6"/>
      <c r="IN921" s="6"/>
      <c r="IO921" s="6"/>
      <c r="IP921" s="6"/>
      <c r="IQ921" s="6"/>
      <c r="IR921" s="6"/>
      <c r="IS921" s="6"/>
      <c r="IT921" s="6"/>
      <c r="IU921" s="6"/>
      <c r="IV921" s="6"/>
    </row>
    <row r="922" spans="1:256" s="35" customFormat="1" ht="8.25">
      <c r="A922" s="176" t="s">
        <v>112</v>
      </c>
      <c r="B922" s="189"/>
      <c r="C922" s="189"/>
      <c r="D922" s="190"/>
      <c r="E922" s="172"/>
      <c r="F922" s="39"/>
      <c r="G922" s="25"/>
      <c r="H922" s="40"/>
      <c r="I922" s="40"/>
      <c r="J922" s="40"/>
      <c r="K922" s="40"/>
      <c r="L922" s="40"/>
      <c r="M922" s="40"/>
      <c r="N922" s="25"/>
      <c r="O922" s="40"/>
      <c r="P922" s="25"/>
      <c r="Q922" s="25"/>
      <c r="R922" s="25"/>
      <c r="S922" s="25"/>
      <c r="T922" s="39"/>
      <c r="U922" s="39"/>
      <c r="V922" s="25"/>
      <c r="W922" s="25"/>
      <c r="X922" s="25"/>
      <c r="Y922" s="25"/>
      <c r="Z922" s="25"/>
      <c r="AA922" s="25"/>
      <c r="AB922" s="25"/>
      <c r="AC922" s="39"/>
      <c r="AD922" s="39"/>
      <c r="AE922" s="39"/>
      <c r="AF922" s="39"/>
      <c r="AG922" s="39"/>
      <c r="AH922" s="39"/>
      <c r="AI922" s="38"/>
      <c r="AJ922" s="25"/>
      <c r="AK922" s="40"/>
      <c r="AL922" s="41"/>
      <c r="AM922" s="41"/>
      <c r="AN922" s="41"/>
      <c r="AO922" s="41"/>
      <c r="AP922" s="41"/>
      <c r="AQ922" s="41"/>
      <c r="AR922" s="41"/>
      <c r="AS922" s="41"/>
      <c r="AT922" s="41"/>
      <c r="AU922" s="41"/>
      <c r="AV922" s="41"/>
      <c r="AW922" s="41"/>
      <c r="AX922" s="41"/>
      <c r="AY922" s="41"/>
      <c r="AZ922" s="41"/>
      <c r="BA922" s="41"/>
      <c r="BB922" s="41"/>
      <c r="BC922" s="41"/>
      <c r="BD922" s="41"/>
      <c r="BE922" s="41"/>
      <c r="BF922" s="41"/>
      <c r="BG922" s="41"/>
      <c r="BH922" s="41"/>
      <c r="BI922" s="41"/>
      <c r="BJ922" s="41"/>
      <c r="BK922" s="41"/>
      <c r="BL922" s="41"/>
      <c r="BM922" s="41"/>
      <c r="BN922" s="41"/>
      <c r="BO922" s="41"/>
      <c r="BP922" s="41"/>
      <c r="BQ922" s="41"/>
      <c r="BR922" s="41"/>
      <c r="BS922" s="41"/>
      <c r="BT922" s="41"/>
      <c r="BU922" s="41"/>
      <c r="BV922" s="41"/>
      <c r="BW922" s="41"/>
      <c r="BX922" s="41"/>
      <c r="BY922" s="41"/>
      <c r="BZ922" s="41"/>
      <c r="CA922" s="41"/>
      <c r="CB922" s="41"/>
      <c r="CC922" s="41"/>
      <c r="CD922" s="41"/>
      <c r="CE922" s="41"/>
      <c r="CF922" s="41"/>
      <c r="CG922" s="41"/>
      <c r="CH922" s="41"/>
      <c r="CI922" s="41"/>
      <c r="CJ922" s="41"/>
      <c r="CK922" s="41"/>
      <c r="CL922" s="41"/>
      <c r="CM922" s="41"/>
      <c r="CN922" s="41"/>
      <c r="CO922" s="41"/>
      <c r="CP922" s="41"/>
      <c r="CQ922" s="41"/>
      <c r="CR922" s="41"/>
      <c r="CS922" s="41"/>
      <c r="CT922" s="41"/>
      <c r="CU922" s="41"/>
      <c r="CV922" s="41"/>
      <c r="CW922" s="41"/>
      <c r="CX922" s="41"/>
      <c r="CY922" s="41"/>
      <c r="CZ922" s="41"/>
      <c r="DA922" s="41"/>
      <c r="DB922" s="41"/>
      <c r="DC922" s="41"/>
      <c r="DD922" s="41"/>
      <c r="DE922" s="41"/>
      <c r="DF922" s="41"/>
      <c r="DG922" s="41"/>
      <c r="DH922" s="41"/>
      <c r="DI922" s="41"/>
      <c r="DJ922" s="41"/>
      <c r="DK922" s="41"/>
      <c r="DL922" s="41"/>
      <c r="DM922" s="41"/>
      <c r="DN922" s="41"/>
      <c r="DO922" s="41"/>
      <c r="DP922" s="41"/>
      <c r="DQ922" s="41"/>
      <c r="DR922" s="41"/>
      <c r="DS922" s="41"/>
      <c r="DT922" s="41"/>
      <c r="DU922" s="41"/>
      <c r="DV922" s="41"/>
      <c r="DW922" s="41"/>
      <c r="DX922" s="41"/>
      <c r="DY922" s="41"/>
      <c r="DZ922" s="41"/>
      <c r="EA922" s="41"/>
      <c r="EB922" s="41"/>
      <c r="EC922" s="41"/>
      <c r="ED922" s="41"/>
      <c r="EE922" s="41"/>
      <c r="EF922" s="41"/>
      <c r="EG922" s="41"/>
      <c r="EH922" s="41"/>
      <c r="EI922" s="41"/>
      <c r="EJ922" s="41"/>
      <c r="EK922" s="41"/>
      <c r="EL922" s="41"/>
      <c r="EM922" s="41"/>
      <c r="EN922" s="41"/>
      <c r="EO922" s="41"/>
      <c r="EP922" s="41"/>
      <c r="EQ922" s="41"/>
      <c r="ER922" s="41"/>
      <c r="ES922" s="41"/>
      <c r="ET922" s="41"/>
      <c r="EU922" s="41"/>
      <c r="EV922" s="41"/>
      <c r="EW922" s="41"/>
      <c r="EX922" s="41"/>
      <c r="EY922" s="41"/>
      <c r="EZ922" s="41"/>
      <c r="FA922" s="41"/>
      <c r="FB922" s="41"/>
      <c r="FC922" s="41"/>
      <c r="FD922" s="41"/>
      <c r="FE922" s="41"/>
      <c r="FF922" s="41"/>
      <c r="FG922" s="41"/>
      <c r="FH922" s="41"/>
      <c r="FI922" s="41"/>
      <c r="FJ922" s="41"/>
      <c r="FK922" s="41"/>
      <c r="FL922" s="41"/>
      <c r="FM922" s="41"/>
      <c r="FN922" s="41"/>
      <c r="FO922" s="41"/>
      <c r="FP922" s="41"/>
      <c r="FQ922" s="41"/>
      <c r="FR922" s="41"/>
      <c r="FS922" s="41"/>
      <c r="FT922" s="41"/>
      <c r="FU922" s="41"/>
      <c r="FV922" s="41"/>
      <c r="FW922" s="41"/>
      <c r="FX922" s="41"/>
      <c r="FY922" s="41"/>
      <c r="FZ922" s="41"/>
      <c r="GA922" s="41"/>
      <c r="GB922" s="41"/>
      <c r="GC922" s="41"/>
      <c r="GD922" s="41"/>
      <c r="GE922" s="41"/>
      <c r="GF922" s="41"/>
      <c r="GG922" s="41"/>
      <c r="GH922" s="41"/>
      <c r="GI922" s="41"/>
      <c r="GJ922" s="41"/>
      <c r="GK922" s="41"/>
      <c r="GL922" s="41"/>
      <c r="GM922" s="41"/>
      <c r="GN922" s="41"/>
      <c r="GO922" s="41"/>
      <c r="GP922" s="41"/>
      <c r="GQ922" s="41"/>
      <c r="GR922" s="41"/>
      <c r="GS922" s="41"/>
      <c r="GT922" s="41"/>
      <c r="GU922" s="41"/>
      <c r="GV922" s="41"/>
      <c r="GW922" s="41"/>
      <c r="GX922" s="41"/>
      <c r="GY922" s="41"/>
      <c r="GZ922" s="41"/>
      <c r="HA922" s="41"/>
      <c r="HB922" s="41"/>
      <c r="HC922" s="41"/>
      <c r="HD922" s="41"/>
      <c r="HE922" s="41"/>
      <c r="HF922" s="41"/>
      <c r="HG922" s="41"/>
      <c r="HH922" s="41"/>
      <c r="HI922" s="41"/>
      <c r="HJ922" s="41"/>
      <c r="HK922" s="41"/>
      <c r="HL922" s="41"/>
      <c r="HM922" s="41"/>
      <c r="HN922" s="41"/>
      <c r="HO922" s="41"/>
      <c r="HP922" s="41"/>
      <c r="HQ922" s="41"/>
      <c r="HR922" s="41"/>
      <c r="HS922" s="41"/>
      <c r="HT922" s="41"/>
      <c r="HU922" s="41"/>
      <c r="HV922" s="41"/>
      <c r="HW922" s="41"/>
      <c r="HX922" s="41"/>
      <c r="HY922" s="41"/>
      <c r="HZ922" s="41"/>
      <c r="IA922" s="41"/>
      <c r="IB922" s="41"/>
      <c r="IC922" s="41"/>
      <c r="ID922" s="41"/>
      <c r="IE922" s="41"/>
      <c r="IF922" s="41"/>
      <c r="IG922" s="41"/>
      <c r="IH922" s="41"/>
      <c r="II922" s="41"/>
      <c r="IJ922" s="41"/>
      <c r="IK922" s="41"/>
      <c r="IL922" s="41"/>
      <c r="IM922" s="41"/>
      <c r="IN922" s="41"/>
      <c r="IO922" s="41"/>
      <c r="IP922" s="41"/>
      <c r="IQ922" s="41"/>
      <c r="IR922" s="41"/>
      <c r="IS922" s="41"/>
      <c r="IT922" s="41"/>
      <c r="IU922" s="41"/>
      <c r="IV922" s="41"/>
    </row>
    <row r="923" spans="1:256" s="24" customFormat="1" ht="8.25">
      <c r="A923" s="177" t="s">
        <v>113</v>
      </c>
      <c r="B923" s="191"/>
      <c r="C923" s="191"/>
      <c r="D923" s="192"/>
      <c r="E923" s="169"/>
      <c r="F923" s="25"/>
      <c r="G923" s="25"/>
      <c r="H923" s="25">
        <v>1</v>
      </c>
      <c r="I923" s="25">
        <v>1</v>
      </c>
      <c r="J923" s="25">
        <v>1</v>
      </c>
      <c r="K923" s="25"/>
      <c r="L923" s="25">
        <v>1</v>
      </c>
      <c r="M923" s="25">
        <v>1</v>
      </c>
      <c r="N923" s="25">
        <v>1</v>
      </c>
      <c r="O923" s="25">
        <v>1</v>
      </c>
      <c r="P923" s="25">
        <v>1</v>
      </c>
      <c r="Q923" s="25">
        <v>1</v>
      </c>
      <c r="R923" s="25">
        <v>1</v>
      </c>
      <c r="S923" s="25">
        <v>1</v>
      </c>
      <c r="T923" s="25">
        <v>1</v>
      </c>
      <c r="U923" s="25">
        <v>1</v>
      </c>
      <c r="V923" s="25"/>
      <c r="W923" s="25">
        <v>1</v>
      </c>
      <c r="X923" s="25">
        <v>1</v>
      </c>
      <c r="Y923" s="25"/>
      <c r="Z923" s="25"/>
      <c r="AA923" s="25"/>
      <c r="AB923" s="25">
        <v>1</v>
      </c>
      <c r="AC923" s="25">
        <v>1</v>
      </c>
      <c r="AD923" s="25">
        <v>1</v>
      </c>
      <c r="AE923" s="25">
        <v>1</v>
      </c>
      <c r="AF923" s="25"/>
      <c r="AG923" s="25">
        <v>1</v>
      </c>
      <c r="AH923" s="25">
        <v>1</v>
      </c>
      <c r="AI923" s="25">
        <v>1</v>
      </c>
      <c r="AJ923" s="25">
        <v>1</v>
      </c>
      <c r="AK923" s="25">
        <v>1</v>
      </c>
      <c r="AL923" s="33"/>
      <c r="AM923" s="33"/>
      <c r="AN923" s="33"/>
      <c r="AO923" s="33"/>
      <c r="AP923" s="33"/>
      <c r="AQ923" s="33"/>
      <c r="AR923" s="33"/>
      <c r="AS923" s="33"/>
      <c r="AT923" s="33"/>
      <c r="AU923" s="33"/>
      <c r="AV923" s="33"/>
      <c r="AW923" s="33"/>
      <c r="AX923" s="33"/>
      <c r="AY923" s="33"/>
      <c r="AZ923" s="33"/>
      <c r="BA923" s="33"/>
      <c r="BB923" s="33"/>
      <c r="BC923" s="33"/>
      <c r="BD923" s="33"/>
      <c r="BE923" s="33"/>
      <c r="BF923" s="33"/>
      <c r="BG923" s="33"/>
      <c r="BH923" s="33"/>
      <c r="BI923" s="33"/>
      <c r="BJ923" s="33"/>
      <c r="BK923" s="33"/>
      <c r="BL923" s="33"/>
      <c r="BM923" s="33"/>
      <c r="BN923" s="33"/>
      <c r="BO923" s="33"/>
      <c r="BP923" s="33"/>
      <c r="BQ923" s="33"/>
      <c r="BR923" s="33"/>
      <c r="BS923" s="33"/>
      <c r="BT923" s="33"/>
      <c r="BU923" s="33"/>
      <c r="BV923" s="33"/>
      <c r="BW923" s="33"/>
      <c r="BX923" s="33"/>
      <c r="BY923" s="33"/>
      <c r="BZ923" s="33"/>
      <c r="CA923" s="33"/>
      <c r="CB923" s="33"/>
      <c r="CC923" s="33"/>
      <c r="CD923" s="33"/>
      <c r="CE923" s="33"/>
      <c r="CF923" s="33"/>
      <c r="CG923" s="33"/>
      <c r="CH923" s="33"/>
      <c r="CI923" s="33"/>
      <c r="CJ923" s="33"/>
      <c r="CK923" s="33"/>
      <c r="CL923" s="33"/>
      <c r="CM923" s="33"/>
      <c r="CN923" s="33"/>
      <c r="CO923" s="33"/>
      <c r="CP923" s="33"/>
      <c r="CQ923" s="33"/>
      <c r="CR923" s="33"/>
      <c r="CS923" s="33"/>
      <c r="CT923" s="33"/>
      <c r="CU923" s="33"/>
      <c r="CV923" s="33"/>
      <c r="CW923" s="33"/>
      <c r="CX923" s="33"/>
      <c r="CY923" s="33"/>
      <c r="CZ923" s="33"/>
      <c r="DA923" s="33"/>
      <c r="DB923" s="33"/>
      <c r="DC923" s="33"/>
      <c r="DD923" s="33"/>
      <c r="DE923" s="33"/>
      <c r="DF923" s="33"/>
      <c r="DG923" s="33"/>
      <c r="DH923" s="33"/>
      <c r="DI923" s="33"/>
      <c r="DJ923" s="33"/>
      <c r="DK923" s="33"/>
      <c r="DL923" s="33"/>
      <c r="DM923" s="33"/>
      <c r="DN923" s="33"/>
      <c r="DO923" s="33"/>
      <c r="DP923" s="33"/>
      <c r="DQ923" s="33"/>
      <c r="DR923" s="33"/>
      <c r="DS923" s="33"/>
      <c r="DT923" s="33"/>
      <c r="DU923" s="33"/>
      <c r="DV923" s="33"/>
      <c r="DW923" s="33"/>
      <c r="DX923" s="33"/>
      <c r="DY923" s="33"/>
      <c r="DZ923" s="33"/>
      <c r="EA923" s="33"/>
      <c r="EB923" s="33"/>
      <c r="EC923" s="33"/>
      <c r="ED923" s="33"/>
      <c r="EE923" s="33"/>
      <c r="EF923" s="33"/>
      <c r="EG923" s="33"/>
      <c r="EH923" s="33"/>
      <c r="EI923" s="33"/>
      <c r="EJ923" s="33"/>
      <c r="EK923" s="33"/>
      <c r="EL923" s="33"/>
      <c r="EM923" s="33"/>
      <c r="EN923" s="33"/>
      <c r="EO923" s="33"/>
      <c r="EP923" s="33"/>
      <c r="EQ923" s="33"/>
      <c r="ER923" s="33"/>
      <c r="ES923" s="33"/>
      <c r="ET923" s="33"/>
      <c r="EU923" s="33"/>
      <c r="EV923" s="33"/>
      <c r="EW923" s="33"/>
      <c r="EX923" s="33"/>
      <c r="EY923" s="33"/>
      <c r="EZ923" s="33"/>
      <c r="FA923" s="33"/>
      <c r="FB923" s="33"/>
      <c r="FC923" s="33"/>
      <c r="FD923" s="33"/>
      <c r="FE923" s="33"/>
      <c r="FF923" s="33"/>
      <c r="FG923" s="33"/>
      <c r="FH923" s="33"/>
      <c r="FI923" s="33"/>
      <c r="FJ923" s="33"/>
      <c r="FK923" s="33"/>
      <c r="FL923" s="33"/>
      <c r="FM923" s="33"/>
      <c r="FN923" s="33"/>
      <c r="FO923" s="33"/>
      <c r="FP923" s="33"/>
      <c r="FQ923" s="33"/>
      <c r="FR923" s="33"/>
      <c r="FS923" s="33"/>
      <c r="FT923" s="33"/>
      <c r="FU923" s="33"/>
      <c r="FV923" s="33"/>
      <c r="FW923" s="33"/>
      <c r="FX923" s="33"/>
      <c r="FY923" s="33"/>
      <c r="FZ923" s="33"/>
      <c r="GA923" s="33"/>
      <c r="GB923" s="33"/>
      <c r="GC923" s="33"/>
      <c r="GD923" s="33"/>
      <c r="GE923" s="33"/>
      <c r="GF923" s="33"/>
      <c r="GG923" s="33"/>
      <c r="GH923" s="33"/>
      <c r="GI923" s="33"/>
      <c r="GJ923" s="33"/>
      <c r="GK923" s="33"/>
      <c r="GL923" s="33"/>
      <c r="GM923" s="33"/>
      <c r="GN923" s="33"/>
      <c r="GO923" s="33"/>
      <c r="GP923" s="33"/>
      <c r="GQ923" s="33"/>
      <c r="GR923" s="33"/>
      <c r="GS923" s="33"/>
      <c r="GT923" s="33"/>
      <c r="GU923" s="33"/>
      <c r="GV923" s="33"/>
      <c r="GW923" s="33"/>
      <c r="GX923" s="33"/>
      <c r="GY923" s="33"/>
      <c r="GZ923" s="33"/>
      <c r="HA923" s="33"/>
      <c r="HB923" s="33"/>
      <c r="HC923" s="33"/>
      <c r="HD923" s="33"/>
      <c r="HE923" s="33"/>
      <c r="HF923" s="33"/>
      <c r="HG923" s="33"/>
      <c r="HH923" s="33"/>
      <c r="HI923" s="33"/>
      <c r="HJ923" s="33"/>
      <c r="HK923" s="33"/>
      <c r="HL923" s="33"/>
      <c r="HM923" s="33"/>
      <c r="HN923" s="33"/>
      <c r="HO923" s="33"/>
      <c r="HP923" s="33"/>
      <c r="HQ923" s="33"/>
      <c r="HR923" s="33"/>
      <c r="HS923" s="33"/>
      <c r="HT923" s="33"/>
      <c r="HU923" s="33"/>
      <c r="HV923" s="33"/>
      <c r="HW923" s="33"/>
      <c r="HX923" s="33"/>
      <c r="HY923" s="33"/>
      <c r="HZ923" s="33"/>
      <c r="IA923" s="33"/>
      <c r="IB923" s="33"/>
      <c r="IC923" s="33"/>
      <c r="ID923" s="33"/>
      <c r="IE923" s="33"/>
      <c r="IF923" s="33"/>
      <c r="IG923" s="33"/>
      <c r="IH923" s="33"/>
      <c r="II923" s="33"/>
      <c r="IJ923" s="33"/>
      <c r="IK923" s="33"/>
      <c r="IL923" s="33"/>
      <c r="IM923" s="33"/>
      <c r="IN923" s="33"/>
      <c r="IO923" s="33"/>
      <c r="IP923" s="33"/>
      <c r="IQ923" s="33"/>
      <c r="IR923" s="33"/>
      <c r="IS923" s="33"/>
      <c r="IT923" s="33"/>
      <c r="IU923" s="33"/>
      <c r="IV923" s="33"/>
    </row>
    <row r="924" spans="1:256" ht="22.5">
      <c r="A924" s="178" t="s">
        <v>1712</v>
      </c>
      <c r="B924" s="163" t="s">
        <v>1714</v>
      </c>
      <c r="C924" s="174" t="s">
        <v>1713</v>
      </c>
      <c r="D924" s="179" t="s">
        <v>1640</v>
      </c>
      <c r="E924" s="164" t="s">
        <v>1715</v>
      </c>
      <c r="F924" s="8">
        <v>1</v>
      </c>
      <c r="G924" s="10" t="s">
        <v>3346</v>
      </c>
      <c r="H924" s="11">
        <v>83.253437500000018</v>
      </c>
      <c r="I924" s="11">
        <v>3.8320847058823535</v>
      </c>
      <c r="J924" s="11">
        <v>7.4675813953488346</v>
      </c>
      <c r="K924" s="11">
        <v>4.690296398768794</v>
      </c>
      <c r="L924" s="10">
        <v>0</v>
      </c>
      <c r="M924" s="11">
        <v>0.75659999999999994</v>
      </c>
      <c r="N924" s="10">
        <v>205.8</v>
      </c>
      <c r="O924" s="11">
        <v>0.16</v>
      </c>
      <c r="P924" s="10">
        <v>18.25</v>
      </c>
      <c r="Q924" s="10">
        <v>245.75</v>
      </c>
      <c r="R924" s="10">
        <v>178</v>
      </c>
      <c r="S924" s="10">
        <v>52</v>
      </c>
      <c r="T924" s="8">
        <v>0.22</v>
      </c>
      <c r="U924" s="8">
        <v>4.5999999999999999E-2</v>
      </c>
      <c r="V924" s="10">
        <v>46.5</v>
      </c>
      <c r="W924" s="10">
        <v>44</v>
      </c>
      <c r="X924" s="10" t="s">
        <v>561</v>
      </c>
      <c r="Y924" s="10"/>
      <c r="Z924" s="10">
        <v>30</v>
      </c>
      <c r="AA924" s="10"/>
      <c r="AB924" s="8"/>
      <c r="AC924" s="8"/>
      <c r="AD924" s="8">
        <v>4.5999999999999999E-2</v>
      </c>
      <c r="AE924" s="8">
        <v>0.2175</v>
      </c>
      <c r="AF924" s="8" t="s">
        <v>1017</v>
      </c>
      <c r="AG924" s="11">
        <v>9.0999999999999998E-2</v>
      </c>
      <c r="AH924" s="12"/>
      <c r="AI924" s="13">
        <v>2.3E-2</v>
      </c>
      <c r="AJ924" s="10">
        <v>6</v>
      </c>
      <c r="AK924" s="11">
        <v>1.65</v>
      </c>
    </row>
    <row r="925" spans="1:256" s="41" customFormat="1" ht="8.25">
      <c r="A925" s="197" t="s">
        <v>112</v>
      </c>
      <c r="B925" s="193"/>
      <c r="C925" s="193"/>
      <c r="D925" s="194"/>
      <c r="E925" s="181"/>
      <c r="F925" s="43"/>
      <c r="G925" s="34"/>
      <c r="H925" s="44">
        <v>0.95137458914369499</v>
      </c>
      <c r="I925" s="44">
        <v>0.28036975938296888</v>
      </c>
      <c r="J925" s="44">
        <v>1.1641228505077323</v>
      </c>
      <c r="K925" s="44"/>
      <c r="L925" s="44"/>
      <c r="M925" s="44">
        <v>3.5871994647637635E-2</v>
      </c>
      <c r="N925" s="34">
        <v>20.849460424672795</v>
      </c>
      <c r="O925" s="44" t="s">
        <v>1987</v>
      </c>
      <c r="P925" s="34">
        <v>8.5</v>
      </c>
      <c r="Q925" s="34">
        <v>86.005329292240177</v>
      </c>
      <c r="R925" s="34"/>
      <c r="S925" s="34"/>
      <c r="T925" s="43"/>
      <c r="U925" s="43"/>
      <c r="V925" s="34"/>
      <c r="W925" s="34" t="s">
        <v>1986</v>
      </c>
      <c r="X925" s="34"/>
      <c r="Y925" s="34"/>
      <c r="Z925" s="34"/>
      <c r="AA925" s="34"/>
      <c r="AB925" s="34"/>
      <c r="AC925" s="43"/>
      <c r="AD925" s="43" t="s">
        <v>1985</v>
      </c>
      <c r="AE925" s="43" t="s">
        <v>1984</v>
      </c>
      <c r="AF925" s="43"/>
      <c r="AG925" s="43"/>
      <c r="AH925" s="43"/>
      <c r="AI925" s="42"/>
      <c r="AJ925" s="34"/>
      <c r="AK925" s="44" t="s">
        <v>1983</v>
      </c>
    </row>
    <row r="926" spans="1:256" s="33" customFormat="1" ht="8.25">
      <c r="A926" s="198" t="s">
        <v>113</v>
      </c>
      <c r="B926" s="195"/>
      <c r="C926" s="195"/>
      <c r="D926" s="196"/>
      <c r="E926" s="171"/>
      <c r="F926" s="34"/>
      <c r="G926" s="34"/>
      <c r="H926" s="34">
        <v>32</v>
      </c>
      <c r="I926" s="34">
        <v>17</v>
      </c>
      <c r="J926" s="34">
        <v>43</v>
      </c>
      <c r="K926" s="34"/>
      <c r="L926" s="34">
        <v>1</v>
      </c>
      <c r="M926" s="34">
        <v>5</v>
      </c>
      <c r="N926" s="34">
        <v>5</v>
      </c>
      <c r="O926" s="34">
        <v>2</v>
      </c>
      <c r="P926" s="34">
        <v>4</v>
      </c>
      <c r="Q926" s="34">
        <v>4</v>
      </c>
      <c r="R926" s="34">
        <v>1</v>
      </c>
      <c r="S926" s="34">
        <v>1</v>
      </c>
      <c r="T926" s="34">
        <v>1</v>
      </c>
      <c r="U926" s="34">
        <v>1</v>
      </c>
      <c r="V926" s="34"/>
      <c r="W926" s="34">
        <v>2</v>
      </c>
      <c r="X926" s="34">
        <v>1</v>
      </c>
      <c r="Y926" s="34"/>
      <c r="Z926" s="34">
        <v>1</v>
      </c>
      <c r="AA926" s="34"/>
      <c r="AB926" s="34"/>
      <c r="AC926" s="34"/>
      <c r="AD926" s="34">
        <v>2</v>
      </c>
      <c r="AE926" s="34">
        <v>2</v>
      </c>
      <c r="AF926" s="34">
        <v>1</v>
      </c>
      <c r="AG926" s="34">
        <v>1</v>
      </c>
      <c r="AH926" s="34"/>
      <c r="AI926" s="34">
        <v>1</v>
      </c>
      <c r="AJ926" s="34">
        <v>1</v>
      </c>
      <c r="AK926" s="34">
        <v>2</v>
      </c>
    </row>
    <row r="927" spans="1:256" s="18" customFormat="1" ht="33.75">
      <c r="A927" s="175" t="s">
        <v>1717</v>
      </c>
      <c r="B927" s="188" t="s">
        <v>1716</v>
      </c>
      <c r="C927" s="173" t="s">
        <v>1718</v>
      </c>
      <c r="D927" s="186"/>
      <c r="E927" s="167" t="s">
        <v>1719</v>
      </c>
      <c r="F927" s="30">
        <v>1</v>
      </c>
      <c r="G927" s="28" t="s">
        <v>3347</v>
      </c>
      <c r="H927" s="29">
        <v>3.8</v>
      </c>
      <c r="I927" s="29">
        <v>37.565440000000002</v>
      </c>
      <c r="J927" s="29">
        <v>1</v>
      </c>
      <c r="K927" s="29">
        <v>49.784559999999999</v>
      </c>
      <c r="L927" s="28">
        <v>0</v>
      </c>
      <c r="M927" s="29">
        <v>7.85</v>
      </c>
      <c r="N927" s="28">
        <v>1370</v>
      </c>
      <c r="O927" s="29">
        <v>1.1000000000000001</v>
      </c>
      <c r="P927" s="28">
        <v>110</v>
      </c>
      <c r="Q927" s="28">
        <v>956</v>
      </c>
      <c r="R927" s="28">
        <v>1600</v>
      </c>
      <c r="S927" s="28">
        <v>435</v>
      </c>
      <c r="T927" s="29">
        <v>4.7</v>
      </c>
      <c r="U927" s="30">
        <v>9.9000000000000005E-2</v>
      </c>
      <c r="V927" s="28">
        <v>0</v>
      </c>
      <c r="W927" s="28">
        <v>0</v>
      </c>
      <c r="X927" s="28">
        <v>0</v>
      </c>
      <c r="Y927" s="28"/>
      <c r="Z927" s="28">
        <v>0</v>
      </c>
      <c r="AA927" s="28"/>
      <c r="AB927" s="30" t="s">
        <v>120</v>
      </c>
      <c r="AC927" s="29">
        <v>9.9999999999999992E-2</v>
      </c>
      <c r="AD927" s="30">
        <v>0.45</v>
      </c>
      <c r="AE927" s="30">
        <v>1.64</v>
      </c>
      <c r="AF927" s="29">
        <v>9.7417721518987275</v>
      </c>
      <c r="AG927" s="29">
        <v>2.4354430379746819</v>
      </c>
      <c r="AH927" s="29">
        <v>7.3063291139240452</v>
      </c>
      <c r="AI927" s="54">
        <v>0.64539240506329065</v>
      </c>
      <c r="AJ927" s="28">
        <v>21</v>
      </c>
      <c r="AK927" s="29">
        <v>5</v>
      </c>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6"/>
      <c r="DG927" s="6"/>
      <c r="DH927" s="6"/>
      <c r="DI927" s="6"/>
      <c r="DJ927" s="6"/>
      <c r="DK927" s="6"/>
      <c r="DL927" s="6"/>
      <c r="DM927" s="6"/>
      <c r="DN927" s="6"/>
      <c r="DO927" s="6"/>
      <c r="DP927" s="6"/>
      <c r="DQ927" s="6"/>
      <c r="DR927" s="6"/>
      <c r="DS927" s="6"/>
      <c r="DT927" s="6"/>
      <c r="DU927" s="6"/>
      <c r="DV927" s="6"/>
      <c r="DW927" s="6"/>
      <c r="DX927" s="6"/>
      <c r="DY927" s="6"/>
      <c r="DZ927" s="6"/>
      <c r="EA927" s="6"/>
      <c r="EB927" s="6"/>
      <c r="EC927" s="6"/>
      <c r="ED927" s="6"/>
      <c r="EE927" s="6"/>
      <c r="EF927" s="6"/>
      <c r="EG927" s="6"/>
      <c r="EH927" s="6"/>
      <c r="EI927" s="6"/>
      <c r="EJ927" s="6"/>
      <c r="EK927" s="6"/>
      <c r="EL927" s="6"/>
      <c r="EM927" s="6"/>
      <c r="EN927" s="6"/>
      <c r="EO927" s="6"/>
      <c r="EP927" s="6"/>
      <c r="EQ927" s="6"/>
      <c r="ER927" s="6"/>
      <c r="ES927" s="6"/>
      <c r="ET927" s="6"/>
      <c r="EU927" s="6"/>
      <c r="EV927" s="6"/>
      <c r="EW927" s="6"/>
      <c r="EX927" s="6"/>
      <c r="EY927" s="6"/>
      <c r="EZ927" s="6"/>
      <c r="FA927" s="6"/>
      <c r="FB927" s="6"/>
      <c r="FC927" s="6"/>
      <c r="FD927" s="6"/>
      <c r="FE927" s="6"/>
      <c r="FF927" s="6"/>
      <c r="FG927" s="6"/>
      <c r="FH927" s="6"/>
      <c r="FI927" s="6"/>
      <c r="FJ927" s="6"/>
      <c r="FK927" s="6"/>
      <c r="FL927" s="6"/>
      <c r="FM927" s="6"/>
      <c r="FN927" s="6"/>
      <c r="FO927" s="6"/>
      <c r="FP927" s="6"/>
      <c r="FQ927" s="6"/>
      <c r="FR927" s="6"/>
      <c r="FS927" s="6"/>
      <c r="FT927" s="6"/>
      <c r="FU927" s="6"/>
      <c r="FV927" s="6"/>
      <c r="FW927" s="6"/>
      <c r="FX927" s="6"/>
      <c r="FY927" s="6"/>
      <c r="FZ927" s="6"/>
      <c r="GA927" s="6"/>
      <c r="GB927" s="6"/>
      <c r="GC927" s="6"/>
      <c r="GD927" s="6"/>
      <c r="GE927" s="6"/>
      <c r="GF927" s="6"/>
      <c r="GG927" s="6"/>
      <c r="GH927" s="6"/>
      <c r="GI927" s="6"/>
      <c r="GJ927" s="6"/>
      <c r="GK927" s="6"/>
      <c r="GL927" s="6"/>
      <c r="GM927" s="6"/>
      <c r="GN927" s="6"/>
      <c r="GO927" s="6"/>
      <c r="GP927" s="6"/>
      <c r="GQ927" s="6"/>
      <c r="GR927" s="6"/>
      <c r="GS927" s="6"/>
      <c r="GT927" s="6"/>
      <c r="GU927" s="6"/>
      <c r="GV927" s="6"/>
      <c r="GW927" s="6"/>
      <c r="GX927" s="6"/>
      <c r="GY927" s="6"/>
      <c r="GZ927" s="6"/>
      <c r="HA927" s="6"/>
      <c r="HB927" s="6"/>
      <c r="HC927" s="6"/>
      <c r="HD927" s="6"/>
      <c r="HE927" s="6"/>
      <c r="HF927" s="6"/>
      <c r="HG927" s="6"/>
      <c r="HH927" s="6"/>
      <c r="HI927" s="6"/>
      <c r="HJ927" s="6"/>
      <c r="HK927" s="6"/>
      <c r="HL927" s="6"/>
      <c r="HM927" s="6"/>
      <c r="HN927" s="6"/>
      <c r="HO927" s="6"/>
      <c r="HP927" s="6"/>
      <c r="HQ927" s="6"/>
      <c r="HR927" s="6"/>
      <c r="HS927" s="6"/>
      <c r="HT927" s="6"/>
      <c r="HU927" s="6"/>
      <c r="HV927" s="6"/>
      <c r="HW927" s="6"/>
      <c r="HX927" s="6"/>
      <c r="HY927" s="6"/>
      <c r="HZ927" s="6"/>
      <c r="IA927" s="6"/>
      <c r="IB927" s="6"/>
      <c r="IC927" s="6"/>
      <c r="ID927" s="6"/>
      <c r="IE927" s="6"/>
      <c r="IF927" s="6"/>
      <c r="IG927" s="6"/>
      <c r="IH927" s="6"/>
      <c r="II927" s="6"/>
      <c r="IJ927" s="6"/>
      <c r="IK927" s="6"/>
      <c r="IL927" s="6"/>
      <c r="IM927" s="6"/>
      <c r="IN927" s="6"/>
      <c r="IO927" s="6"/>
      <c r="IP927" s="6"/>
      <c r="IQ927" s="6"/>
      <c r="IR927" s="6"/>
      <c r="IS927" s="6"/>
      <c r="IT927" s="6"/>
      <c r="IU927" s="6"/>
      <c r="IV927" s="6"/>
    </row>
    <row r="928" spans="1:256" s="35" customFormat="1" ht="8.25">
      <c r="A928" s="176" t="s">
        <v>112</v>
      </c>
      <c r="B928" s="189"/>
      <c r="C928" s="189"/>
      <c r="D928" s="190"/>
      <c r="E928" s="172"/>
      <c r="F928" s="39"/>
      <c r="G928" s="25"/>
      <c r="H928" s="40" t="s">
        <v>1982</v>
      </c>
      <c r="I928" s="40" t="s">
        <v>1981</v>
      </c>
      <c r="J928" s="40"/>
      <c r="K928" s="40"/>
      <c r="L928" s="40"/>
      <c r="M928" s="40" t="s">
        <v>1980</v>
      </c>
      <c r="N928" s="25"/>
      <c r="O928" s="40"/>
      <c r="P928" s="25"/>
      <c r="Q928" s="25"/>
      <c r="R928" s="25"/>
      <c r="S928" s="25"/>
      <c r="T928" s="39"/>
      <c r="U928" s="39"/>
      <c r="V928" s="25"/>
      <c r="W928" s="25"/>
      <c r="X928" s="25"/>
      <c r="Y928" s="25"/>
      <c r="Z928" s="25"/>
      <c r="AA928" s="25"/>
      <c r="AB928" s="25"/>
      <c r="AC928" s="39"/>
      <c r="AD928" s="39"/>
      <c r="AE928" s="39"/>
      <c r="AF928" s="39"/>
      <c r="AG928" s="39"/>
      <c r="AH928" s="39"/>
      <c r="AI928" s="38"/>
      <c r="AJ928" s="25"/>
      <c r="AK928" s="40"/>
      <c r="AL928" s="41"/>
      <c r="AM928" s="41"/>
      <c r="AN928" s="41"/>
      <c r="AO928" s="41"/>
      <c r="AP928" s="41"/>
      <c r="AQ928" s="41"/>
      <c r="AR928" s="41"/>
      <c r="AS928" s="41"/>
      <c r="AT928" s="41"/>
      <c r="AU928" s="41"/>
      <c r="AV928" s="41"/>
      <c r="AW928" s="41"/>
      <c r="AX928" s="41"/>
      <c r="AY928" s="41"/>
      <c r="AZ928" s="41"/>
      <c r="BA928" s="41"/>
      <c r="BB928" s="41"/>
      <c r="BC928" s="41"/>
      <c r="BD928" s="41"/>
      <c r="BE928" s="41"/>
      <c r="BF928" s="41"/>
      <c r="BG928" s="41"/>
      <c r="BH928" s="41"/>
      <c r="BI928" s="41"/>
      <c r="BJ928" s="41"/>
      <c r="BK928" s="41"/>
      <c r="BL928" s="41"/>
      <c r="BM928" s="41"/>
      <c r="BN928" s="41"/>
      <c r="BO928" s="41"/>
      <c r="BP928" s="41"/>
      <c r="BQ928" s="41"/>
      <c r="BR928" s="41"/>
      <c r="BS928" s="41"/>
      <c r="BT928" s="41"/>
      <c r="BU928" s="41"/>
      <c r="BV928" s="41"/>
      <c r="BW928" s="41"/>
      <c r="BX928" s="41"/>
      <c r="BY928" s="41"/>
      <c r="BZ928" s="41"/>
      <c r="CA928" s="41"/>
      <c r="CB928" s="41"/>
      <c r="CC928" s="41"/>
      <c r="CD928" s="41"/>
      <c r="CE928" s="41"/>
      <c r="CF928" s="41"/>
      <c r="CG928" s="41"/>
      <c r="CH928" s="41"/>
      <c r="CI928" s="41"/>
      <c r="CJ928" s="41"/>
      <c r="CK928" s="41"/>
      <c r="CL928" s="41"/>
      <c r="CM928" s="41"/>
      <c r="CN928" s="41"/>
      <c r="CO928" s="41"/>
      <c r="CP928" s="41"/>
      <c r="CQ928" s="41"/>
      <c r="CR928" s="41"/>
      <c r="CS928" s="41"/>
      <c r="CT928" s="41"/>
      <c r="CU928" s="41"/>
      <c r="CV928" s="41"/>
      <c r="CW928" s="41"/>
      <c r="CX928" s="41"/>
      <c r="CY928" s="41"/>
      <c r="CZ928" s="41"/>
      <c r="DA928" s="41"/>
      <c r="DB928" s="41"/>
      <c r="DC928" s="41"/>
      <c r="DD928" s="41"/>
      <c r="DE928" s="41"/>
      <c r="DF928" s="41"/>
      <c r="DG928" s="41"/>
      <c r="DH928" s="41"/>
      <c r="DI928" s="41"/>
      <c r="DJ928" s="41"/>
      <c r="DK928" s="41"/>
      <c r="DL928" s="41"/>
      <c r="DM928" s="41"/>
      <c r="DN928" s="41"/>
      <c r="DO928" s="41"/>
      <c r="DP928" s="41"/>
      <c r="DQ928" s="41"/>
      <c r="DR928" s="41"/>
      <c r="DS928" s="41"/>
      <c r="DT928" s="41"/>
      <c r="DU928" s="41"/>
      <c r="DV928" s="41"/>
      <c r="DW928" s="41"/>
      <c r="DX928" s="41"/>
      <c r="DY928" s="41"/>
      <c r="DZ928" s="41"/>
      <c r="EA928" s="41"/>
      <c r="EB928" s="41"/>
      <c r="EC928" s="41"/>
      <c r="ED928" s="41"/>
      <c r="EE928" s="41"/>
      <c r="EF928" s="41"/>
      <c r="EG928" s="41"/>
      <c r="EH928" s="41"/>
      <c r="EI928" s="41"/>
      <c r="EJ928" s="41"/>
      <c r="EK928" s="41"/>
      <c r="EL928" s="41"/>
      <c r="EM928" s="41"/>
      <c r="EN928" s="41"/>
      <c r="EO928" s="41"/>
      <c r="EP928" s="41"/>
      <c r="EQ928" s="41"/>
      <c r="ER928" s="41"/>
      <c r="ES928" s="41"/>
      <c r="ET928" s="41"/>
      <c r="EU928" s="41"/>
      <c r="EV928" s="41"/>
      <c r="EW928" s="41"/>
      <c r="EX928" s="41"/>
      <c r="EY928" s="41"/>
      <c r="EZ928" s="41"/>
      <c r="FA928" s="41"/>
      <c r="FB928" s="41"/>
      <c r="FC928" s="41"/>
      <c r="FD928" s="41"/>
      <c r="FE928" s="41"/>
      <c r="FF928" s="41"/>
      <c r="FG928" s="41"/>
      <c r="FH928" s="41"/>
      <c r="FI928" s="41"/>
      <c r="FJ928" s="41"/>
      <c r="FK928" s="41"/>
      <c r="FL928" s="41"/>
      <c r="FM928" s="41"/>
      <c r="FN928" s="41"/>
      <c r="FO928" s="41"/>
      <c r="FP928" s="41"/>
      <c r="FQ928" s="41"/>
      <c r="FR928" s="41"/>
      <c r="FS928" s="41"/>
      <c r="FT928" s="41"/>
      <c r="FU928" s="41"/>
      <c r="FV928" s="41"/>
      <c r="FW928" s="41"/>
      <c r="FX928" s="41"/>
      <c r="FY928" s="41"/>
      <c r="FZ928" s="41"/>
      <c r="GA928" s="41"/>
      <c r="GB928" s="41"/>
      <c r="GC928" s="41"/>
      <c r="GD928" s="41"/>
      <c r="GE928" s="41"/>
      <c r="GF928" s="41"/>
      <c r="GG928" s="41"/>
      <c r="GH928" s="41"/>
      <c r="GI928" s="41"/>
      <c r="GJ928" s="41"/>
      <c r="GK928" s="41"/>
      <c r="GL928" s="41"/>
      <c r="GM928" s="41"/>
      <c r="GN928" s="41"/>
      <c r="GO928" s="41"/>
      <c r="GP928" s="41"/>
      <c r="GQ928" s="41"/>
      <c r="GR928" s="41"/>
      <c r="GS928" s="41"/>
      <c r="GT928" s="41"/>
      <c r="GU928" s="41"/>
      <c r="GV928" s="41"/>
      <c r="GW928" s="41"/>
      <c r="GX928" s="41"/>
      <c r="GY928" s="41"/>
      <c r="GZ928" s="41"/>
      <c r="HA928" s="41"/>
      <c r="HB928" s="41"/>
      <c r="HC928" s="41"/>
      <c r="HD928" s="41"/>
      <c r="HE928" s="41"/>
      <c r="HF928" s="41"/>
      <c r="HG928" s="41"/>
      <c r="HH928" s="41"/>
      <c r="HI928" s="41"/>
      <c r="HJ928" s="41"/>
      <c r="HK928" s="41"/>
      <c r="HL928" s="41"/>
      <c r="HM928" s="41"/>
      <c r="HN928" s="41"/>
      <c r="HO928" s="41"/>
      <c r="HP928" s="41"/>
      <c r="HQ928" s="41"/>
      <c r="HR928" s="41"/>
      <c r="HS928" s="41"/>
      <c r="HT928" s="41"/>
      <c r="HU928" s="41"/>
      <c r="HV928" s="41"/>
      <c r="HW928" s="41"/>
      <c r="HX928" s="41"/>
      <c r="HY928" s="41"/>
      <c r="HZ928" s="41"/>
      <c r="IA928" s="41"/>
      <c r="IB928" s="41"/>
      <c r="IC928" s="41"/>
      <c r="ID928" s="41"/>
      <c r="IE928" s="41"/>
      <c r="IF928" s="41"/>
      <c r="IG928" s="41"/>
      <c r="IH928" s="41"/>
      <c r="II928" s="41"/>
      <c r="IJ928" s="41"/>
      <c r="IK928" s="41"/>
      <c r="IL928" s="41"/>
      <c r="IM928" s="41"/>
      <c r="IN928" s="41"/>
      <c r="IO928" s="41"/>
      <c r="IP928" s="41"/>
      <c r="IQ928" s="41"/>
      <c r="IR928" s="41"/>
      <c r="IS928" s="41"/>
      <c r="IT928" s="41"/>
      <c r="IU928" s="41"/>
      <c r="IV928" s="41"/>
    </row>
    <row r="929" spans="1:256" s="24" customFormat="1" ht="8.25">
      <c r="A929" s="177" t="s">
        <v>113</v>
      </c>
      <c r="B929" s="191"/>
      <c r="C929" s="191"/>
      <c r="D929" s="192"/>
      <c r="E929" s="169"/>
      <c r="F929" s="25"/>
      <c r="G929" s="25"/>
      <c r="H929" s="25">
        <v>2</v>
      </c>
      <c r="I929" s="25">
        <v>2</v>
      </c>
      <c r="J929" s="25">
        <v>1</v>
      </c>
      <c r="K929" s="25"/>
      <c r="L929" s="25">
        <v>1</v>
      </c>
      <c r="M929" s="25">
        <v>2</v>
      </c>
      <c r="N929" s="25">
        <v>1</v>
      </c>
      <c r="O929" s="25">
        <v>1</v>
      </c>
      <c r="P929" s="25">
        <v>1</v>
      </c>
      <c r="Q929" s="25">
        <v>1</v>
      </c>
      <c r="R929" s="25">
        <v>1</v>
      </c>
      <c r="S929" s="25">
        <v>1</v>
      </c>
      <c r="T929" s="25">
        <v>1</v>
      </c>
      <c r="U929" s="25">
        <v>1</v>
      </c>
      <c r="V929" s="25"/>
      <c r="W929" s="25">
        <v>1</v>
      </c>
      <c r="X929" s="25"/>
      <c r="Y929" s="25"/>
      <c r="Z929" s="25">
        <v>1</v>
      </c>
      <c r="AA929" s="25"/>
      <c r="AB929" s="25">
        <v>1</v>
      </c>
      <c r="AC929" s="25">
        <v>1</v>
      </c>
      <c r="AD929" s="25">
        <v>1</v>
      </c>
      <c r="AE929" s="25">
        <v>1</v>
      </c>
      <c r="AF929" s="25"/>
      <c r="AG929" s="25">
        <v>1</v>
      </c>
      <c r="AH929" s="25">
        <v>1</v>
      </c>
      <c r="AI929" s="25">
        <v>1</v>
      </c>
      <c r="AJ929" s="25">
        <v>1</v>
      </c>
      <c r="AK929" s="25">
        <v>1</v>
      </c>
      <c r="AL929" s="33"/>
      <c r="AM929" s="33"/>
      <c r="AN929" s="33"/>
      <c r="AO929" s="33"/>
      <c r="AP929" s="33"/>
      <c r="AQ929" s="33"/>
      <c r="AR929" s="33"/>
      <c r="AS929" s="33"/>
      <c r="AT929" s="33"/>
      <c r="AU929" s="33"/>
      <c r="AV929" s="33"/>
      <c r="AW929" s="33"/>
      <c r="AX929" s="33"/>
      <c r="AY929" s="33"/>
      <c r="AZ929" s="33"/>
      <c r="BA929" s="33"/>
      <c r="BB929" s="33"/>
      <c r="BC929" s="33"/>
      <c r="BD929" s="33"/>
      <c r="BE929" s="33"/>
      <c r="BF929" s="33"/>
      <c r="BG929" s="33"/>
      <c r="BH929" s="33"/>
      <c r="BI929" s="33"/>
      <c r="BJ929" s="33"/>
      <c r="BK929" s="33"/>
      <c r="BL929" s="33"/>
      <c r="BM929" s="33"/>
      <c r="BN929" s="33"/>
      <c r="BO929" s="33"/>
      <c r="BP929" s="33"/>
      <c r="BQ929" s="33"/>
      <c r="BR929" s="33"/>
      <c r="BS929" s="33"/>
      <c r="BT929" s="33"/>
      <c r="BU929" s="33"/>
      <c r="BV929" s="33"/>
      <c r="BW929" s="33"/>
      <c r="BX929" s="33"/>
      <c r="BY929" s="33"/>
      <c r="BZ929" s="33"/>
      <c r="CA929" s="33"/>
      <c r="CB929" s="33"/>
      <c r="CC929" s="33"/>
      <c r="CD929" s="33"/>
      <c r="CE929" s="33"/>
      <c r="CF929" s="33"/>
      <c r="CG929" s="33"/>
      <c r="CH929" s="33"/>
      <c r="CI929" s="33"/>
      <c r="CJ929" s="33"/>
      <c r="CK929" s="33"/>
      <c r="CL929" s="33"/>
      <c r="CM929" s="33"/>
      <c r="CN929" s="33"/>
      <c r="CO929" s="33"/>
      <c r="CP929" s="33"/>
      <c r="CQ929" s="33"/>
      <c r="CR929" s="33"/>
      <c r="CS929" s="33"/>
      <c r="CT929" s="33"/>
      <c r="CU929" s="33"/>
      <c r="CV929" s="33"/>
      <c r="CW929" s="33"/>
      <c r="CX929" s="33"/>
      <c r="CY929" s="33"/>
      <c r="CZ929" s="33"/>
      <c r="DA929" s="33"/>
      <c r="DB929" s="33"/>
      <c r="DC929" s="33"/>
      <c r="DD929" s="33"/>
      <c r="DE929" s="33"/>
      <c r="DF929" s="33"/>
      <c r="DG929" s="33"/>
      <c r="DH929" s="33"/>
      <c r="DI929" s="33"/>
      <c r="DJ929" s="33"/>
      <c r="DK929" s="33"/>
      <c r="DL929" s="33"/>
      <c r="DM929" s="33"/>
      <c r="DN929" s="33"/>
      <c r="DO929" s="33"/>
      <c r="DP929" s="33"/>
      <c r="DQ929" s="33"/>
      <c r="DR929" s="33"/>
      <c r="DS929" s="33"/>
      <c r="DT929" s="33"/>
      <c r="DU929" s="33"/>
      <c r="DV929" s="33"/>
      <c r="DW929" s="33"/>
      <c r="DX929" s="33"/>
      <c r="DY929" s="33"/>
      <c r="DZ929" s="33"/>
      <c r="EA929" s="33"/>
      <c r="EB929" s="33"/>
      <c r="EC929" s="33"/>
      <c r="ED929" s="33"/>
      <c r="EE929" s="33"/>
      <c r="EF929" s="33"/>
      <c r="EG929" s="33"/>
      <c r="EH929" s="33"/>
      <c r="EI929" s="33"/>
      <c r="EJ929" s="33"/>
      <c r="EK929" s="33"/>
      <c r="EL929" s="33"/>
      <c r="EM929" s="33"/>
      <c r="EN929" s="33"/>
      <c r="EO929" s="33"/>
      <c r="EP929" s="33"/>
      <c r="EQ929" s="33"/>
      <c r="ER929" s="33"/>
      <c r="ES929" s="33"/>
      <c r="ET929" s="33"/>
      <c r="EU929" s="33"/>
      <c r="EV929" s="33"/>
      <c r="EW929" s="33"/>
      <c r="EX929" s="33"/>
      <c r="EY929" s="33"/>
      <c r="EZ929" s="33"/>
      <c r="FA929" s="33"/>
      <c r="FB929" s="33"/>
      <c r="FC929" s="33"/>
      <c r="FD929" s="33"/>
      <c r="FE929" s="33"/>
      <c r="FF929" s="33"/>
      <c r="FG929" s="33"/>
      <c r="FH929" s="33"/>
      <c r="FI929" s="33"/>
      <c r="FJ929" s="33"/>
      <c r="FK929" s="33"/>
      <c r="FL929" s="33"/>
      <c r="FM929" s="33"/>
      <c r="FN929" s="33"/>
      <c r="FO929" s="33"/>
      <c r="FP929" s="33"/>
      <c r="FQ929" s="33"/>
      <c r="FR929" s="33"/>
      <c r="FS929" s="33"/>
      <c r="FT929" s="33"/>
      <c r="FU929" s="33"/>
      <c r="FV929" s="33"/>
      <c r="FW929" s="33"/>
      <c r="FX929" s="33"/>
      <c r="FY929" s="33"/>
      <c r="FZ929" s="33"/>
      <c r="GA929" s="33"/>
      <c r="GB929" s="33"/>
      <c r="GC929" s="33"/>
      <c r="GD929" s="33"/>
      <c r="GE929" s="33"/>
      <c r="GF929" s="33"/>
      <c r="GG929" s="33"/>
      <c r="GH929" s="33"/>
      <c r="GI929" s="33"/>
      <c r="GJ929" s="33"/>
      <c r="GK929" s="33"/>
      <c r="GL929" s="33"/>
      <c r="GM929" s="33"/>
      <c r="GN929" s="33"/>
      <c r="GO929" s="33"/>
      <c r="GP929" s="33"/>
      <c r="GQ929" s="33"/>
      <c r="GR929" s="33"/>
      <c r="GS929" s="33"/>
      <c r="GT929" s="33"/>
      <c r="GU929" s="33"/>
      <c r="GV929" s="33"/>
      <c r="GW929" s="33"/>
      <c r="GX929" s="33"/>
      <c r="GY929" s="33"/>
      <c r="GZ929" s="33"/>
      <c r="HA929" s="33"/>
      <c r="HB929" s="33"/>
      <c r="HC929" s="33"/>
      <c r="HD929" s="33"/>
      <c r="HE929" s="33"/>
      <c r="HF929" s="33"/>
      <c r="HG929" s="33"/>
      <c r="HH929" s="33"/>
      <c r="HI929" s="33"/>
      <c r="HJ929" s="33"/>
      <c r="HK929" s="33"/>
      <c r="HL929" s="33"/>
      <c r="HM929" s="33"/>
      <c r="HN929" s="33"/>
      <c r="HO929" s="33"/>
      <c r="HP929" s="33"/>
      <c r="HQ929" s="33"/>
      <c r="HR929" s="33"/>
      <c r="HS929" s="33"/>
      <c r="HT929" s="33"/>
      <c r="HU929" s="33"/>
      <c r="HV929" s="33"/>
      <c r="HW929" s="33"/>
      <c r="HX929" s="33"/>
      <c r="HY929" s="33"/>
      <c r="HZ929" s="33"/>
      <c r="IA929" s="33"/>
      <c r="IB929" s="33"/>
      <c r="IC929" s="33"/>
      <c r="ID929" s="33"/>
      <c r="IE929" s="33"/>
      <c r="IF929" s="33"/>
      <c r="IG929" s="33"/>
      <c r="IH929" s="33"/>
      <c r="II929" s="33"/>
      <c r="IJ929" s="33"/>
      <c r="IK929" s="33"/>
      <c r="IL929" s="33"/>
      <c r="IM929" s="33"/>
      <c r="IN929" s="33"/>
      <c r="IO929" s="33"/>
      <c r="IP929" s="33"/>
      <c r="IQ929" s="33"/>
      <c r="IR929" s="33"/>
      <c r="IS929" s="33"/>
      <c r="IT929" s="33"/>
      <c r="IU929" s="33"/>
      <c r="IV929" s="33"/>
    </row>
    <row r="930" spans="1:256" ht="33.75">
      <c r="A930" s="178" t="s">
        <v>1724</v>
      </c>
      <c r="B930" s="163" t="s">
        <v>1723</v>
      </c>
      <c r="C930" s="174" t="s">
        <v>3477</v>
      </c>
      <c r="D930" s="179"/>
      <c r="E930" s="164" t="s">
        <v>1725</v>
      </c>
      <c r="F930" s="8">
        <v>1</v>
      </c>
      <c r="G930" s="10" t="s">
        <v>3348</v>
      </c>
      <c r="H930" s="11">
        <v>3.1999999999999997</v>
      </c>
      <c r="I930" s="11">
        <v>26.645546666666664</v>
      </c>
      <c r="J930" s="11">
        <v>26.688888888888886</v>
      </c>
      <c r="K930" s="11">
        <v>37.532231111111116</v>
      </c>
      <c r="L930" s="10">
        <v>0</v>
      </c>
      <c r="M930" s="11">
        <v>5.9333333333333336</v>
      </c>
      <c r="N930" s="10">
        <v>959.33333333333337</v>
      </c>
      <c r="O930" s="11">
        <v>0.6511111111111112</v>
      </c>
      <c r="P930" s="10">
        <v>92</v>
      </c>
      <c r="Q930" s="10">
        <v>758.33333333333337</v>
      </c>
      <c r="R930" s="10">
        <v>1180</v>
      </c>
      <c r="S930" s="10">
        <v>365</v>
      </c>
      <c r="T930" s="8">
        <v>3.71</v>
      </c>
      <c r="U930" s="8">
        <v>5.8999999999999997E-2</v>
      </c>
      <c r="V930" s="10">
        <v>237.95833333333331</v>
      </c>
      <c r="W930" s="10">
        <v>227.66666666666666</v>
      </c>
      <c r="X930" s="10">
        <v>123.5</v>
      </c>
      <c r="Y930" s="10"/>
      <c r="Z930" s="10"/>
      <c r="AA930" s="10"/>
      <c r="AB930" s="8" t="s">
        <v>120</v>
      </c>
      <c r="AC930" s="8">
        <v>0.59150000000000003</v>
      </c>
      <c r="AD930" s="8">
        <v>0.3116666666666667</v>
      </c>
      <c r="AE930" s="8">
        <v>1.3666666666666665</v>
      </c>
      <c r="AF930" s="11">
        <v>6.8479999999999999</v>
      </c>
      <c r="AG930" s="11">
        <v>0.67799999999999994</v>
      </c>
      <c r="AH930" s="11">
        <v>6.17</v>
      </c>
      <c r="AI930" s="13">
        <v>0.27600000000000002</v>
      </c>
      <c r="AJ930" s="10">
        <v>38</v>
      </c>
      <c r="AK930" s="11">
        <v>10.65</v>
      </c>
    </row>
    <row r="931" spans="1:256" s="41" customFormat="1" ht="8.25">
      <c r="A931" s="197" t="s">
        <v>112</v>
      </c>
      <c r="B931" s="193"/>
      <c r="C931" s="193"/>
      <c r="D931" s="194"/>
      <c r="E931" s="181"/>
      <c r="F931" s="43"/>
      <c r="G931" s="34"/>
      <c r="H931" s="44">
        <v>0.7000000000000014</v>
      </c>
      <c r="I931" s="44">
        <v>0.93891825870707979</v>
      </c>
      <c r="J931" s="44">
        <v>0.11706281947614197</v>
      </c>
      <c r="K931" s="44"/>
      <c r="L931" s="44"/>
      <c r="M931" s="44">
        <v>5.7735026918962373E-2</v>
      </c>
      <c r="N931" s="34">
        <v>9.0184995056414863</v>
      </c>
      <c r="O931" s="44">
        <v>7.1905287499392345E-2</v>
      </c>
      <c r="P931" s="34" t="s">
        <v>1979</v>
      </c>
      <c r="Q931" s="34">
        <v>44.814432199162937</v>
      </c>
      <c r="R931" s="34" t="s">
        <v>1978</v>
      </c>
      <c r="S931" s="34" t="s">
        <v>1977</v>
      </c>
      <c r="T931" s="43" t="s">
        <v>1976</v>
      </c>
      <c r="U931" s="43" t="s">
        <v>1975</v>
      </c>
      <c r="V931" s="34"/>
      <c r="W931" s="34">
        <v>9.5043849529219138</v>
      </c>
      <c r="X931" s="34" t="s">
        <v>1974</v>
      </c>
      <c r="Y931" s="34"/>
      <c r="Z931" s="34"/>
      <c r="AA931" s="34"/>
      <c r="AB931" s="34"/>
      <c r="AC931" s="43" t="s">
        <v>1973</v>
      </c>
      <c r="AD931" s="43">
        <v>1.2583057392117928E-2</v>
      </c>
      <c r="AE931" s="43">
        <v>5.0332229568477715E-2</v>
      </c>
      <c r="AF931" s="43"/>
      <c r="AG931" s="43" t="s">
        <v>1972</v>
      </c>
      <c r="AH931" s="43"/>
      <c r="AI931" s="42" t="s">
        <v>1971</v>
      </c>
      <c r="AJ931" s="34" t="s">
        <v>1970</v>
      </c>
      <c r="AK931" s="44" t="s">
        <v>1969</v>
      </c>
    </row>
    <row r="932" spans="1:256" s="33" customFormat="1" ht="8.25">
      <c r="A932" s="198" t="s">
        <v>113</v>
      </c>
      <c r="B932" s="195"/>
      <c r="C932" s="195"/>
      <c r="D932" s="196"/>
      <c r="E932" s="171"/>
      <c r="F932" s="34"/>
      <c r="G932" s="34"/>
      <c r="H932" s="34">
        <v>3</v>
      </c>
      <c r="I932" s="34">
        <v>3</v>
      </c>
      <c r="J932" s="34">
        <v>3</v>
      </c>
      <c r="K932" s="34"/>
      <c r="L932" s="34">
        <v>1</v>
      </c>
      <c r="M932" s="34">
        <v>3</v>
      </c>
      <c r="N932" s="34">
        <v>3</v>
      </c>
      <c r="O932" s="34">
        <v>3</v>
      </c>
      <c r="P932" s="34">
        <v>2</v>
      </c>
      <c r="Q932" s="34">
        <v>3</v>
      </c>
      <c r="R932" s="34">
        <v>2</v>
      </c>
      <c r="S932" s="34">
        <v>2</v>
      </c>
      <c r="T932" s="34">
        <v>2</v>
      </c>
      <c r="U932" s="34">
        <v>2</v>
      </c>
      <c r="V932" s="34"/>
      <c r="W932" s="34">
        <v>3</v>
      </c>
      <c r="X932" s="34">
        <v>2</v>
      </c>
      <c r="Y932" s="34"/>
      <c r="Z932" s="34"/>
      <c r="AA932" s="34"/>
      <c r="AB932" s="34">
        <v>1</v>
      </c>
      <c r="AC932" s="34">
        <v>2</v>
      </c>
      <c r="AD932" s="34">
        <v>3</v>
      </c>
      <c r="AE932" s="34">
        <v>3</v>
      </c>
      <c r="AF932" s="34"/>
      <c r="AG932" s="34">
        <v>2</v>
      </c>
      <c r="AH932" s="34">
        <v>1</v>
      </c>
      <c r="AI932" s="34">
        <v>2</v>
      </c>
      <c r="AJ932" s="34">
        <v>2</v>
      </c>
      <c r="AK932" s="34">
        <v>2</v>
      </c>
    </row>
    <row r="933" spans="1:256" s="18" customFormat="1" ht="33.75">
      <c r="A933" s="175" t="s">
        <v>1720</v>
      </c>
      <c r="B933" s="188" t="s">
        <v>1721</v>
      </c>
      <c r="C933" s="173" t="s">
        <v>1968</v>
      </c>
      <c r="D933" s="186"/>
      <c r="E933" s="167" t="s">
        <v>1722</v>
      </c>
      <c r="F933" s="30">
        <v>1</v>
      </c>
      <c r="G933" s="28" t="s">
        <v>1967</v>
      </c>
      <c r="H933" s="29">
        <v>92.1</v>
      </c>
      <c r="I933" s="29">
        <v>3.08</v>
      </c>
      <c r="J933" s="29">
        <v>0.1</v>
      </c>
      <c r="K933" s="29">
        <v>4.0820000000000078</v>
      </c>
      <c r="L933" s="28">
        <v>0</v>
      </c>
      <c r="M933" s="29">
        <v>0.63800000000000001</v>
      </c>
      <c r="N933" s="28">
        <v>103</v>
      </c>
      <c r="O933" s="29">
        <v>8.915628801703164E-2</v>
      </c>
      <c r="P933" s="28">
        <v>13</v>
      </c>
      <c r="Q933" s="28">
        <v>90</v>
      </c>
      <c r="R933" s="28">
        <v>131.16399999999999</v>
      </c>
      <c r="S933" s="28">
        <v>51.155000000000001</v>
      </c>
      <c r="T933" s="30">
        <v>0.45189344262295084</v>
      </c>
      <c r="U933" s="30">
        <v>5.3545139612455765E-2</v>
      </c>
      <c r="V933" s="28">
        <v>0</v>
      </c>
      <c r="W933" s="28">
        <v>0</v>
      </c>
      <c r="X933" s="28">
        <v>0</v>
      </c>
      <c r="Y933" s="28"/>
      <c r="Z933" s="28">
        <v>0</v>
      </c>
      <c r="AA933" s="28"/>
      <c r="AB933" s="30" t="s">
        <v>120</v>
      </c>
      <c r="AC933" s="30">
        <v>0.01</v>
      </c>
      <c r="AD933" s="30">
        <v>6.2E-2</v>
      </c>
      <c r="AE933" s="30">
        <v>0.27600000000000002</v>
      </c>
      <c r="AF933" s="29">
        <v>0.8</v>
      </c>
      <c r="AG933" s="27">
        <v>0.2</v>
      </c>
      <c r="AH933" s="27">
        <v>0.6</v>
      </c>
      <c r="AI933" s="54">
        <v>5.2999999999999999E-2</v>
      </c>
      <c r="AJ933" s="28">
        <v>8.5</v>
      </c>
      <c r="AK933" s="29">
        <v>1</v>
      </c>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6"/>
      <c r="DG933" s="6"/>
      <c r="DH933" s="6"/>
      <c r="DI933" s="6"/>
      <c r="DJ933" s="6"/>
      <c r="DK933" s="6"/>
      <c r="DL933" s="6"/>
      <c r="DM933" s="6"/>
      <c r="DN933" s="6"/>
      <c r="DO933" s="6"/>
      <c r="DP933" s="6"/>
      <c r="DQ933" s="6"/>
      <c r="DR933" s="6"/>
      <c r="DS933" s="6"/>
      <c r="DT933" s="6"/>
      <c r="DU933" s="6"/>
      <c r="DV933" s="6"/>
      <c r="DW933" s="6"/>
      <c r="DX933" s="6"/>
      <c r="DY933" s="6"/>
      <c r="DZ933" s="6"/>
      <c r="EA933" s="6"/>
      <c r="EB933" s="6"/>
      <c r="EC933" s="6"/>
      <c r="ED933" s="6"/>
      <c r="EE933" s="6"/>
      <c r="EF933" s="6"/>
      <c r="EG933" s="6"/>
      <c r="EH933" s="6"/>
      <c r="EI933" s="6"/>
      <c r="EJ933" s="6"/>
      <c r="EK933" s="6"/>
      <c r="EL933" s="6"/>
      <c r="EM933" s="6"/>
      <c r="EN933" s="6"/>
      <c r="EO933" s="6"/>
      <c r="EP933" s="6"/>
      <c r="EQ933" s="6"/>
      <c r="ER933" s="6"/>
      <c r="ES933" s="6"/>
      <c r="ET933" s="6"/>
      <c r="EU933" s="6"/>
      <c r="EV933" s="6"/>
      <c r="EW933" s="6"/>
      <c r="EX933" s="6"/>
      <c r="EY933" s="6"/>
      <c r="EZ933" s="6"/>
      <c r="FA933" s="6"/>
      <c r="FB933" s="6"/>
      <c r="FC933" s="6"/>
      <c r="FD933" s="6"/>
      <c r="FE933" s="6"/>
      <c r="FF933" s="6"/>
      <c r="FG933" s="6"/>
      <c r="FH933" s="6"/>
      <c r="FI933" s="6"/>
      <c r="FJ933" s="6"/>
      <c r="FK933" s="6"/>
      <c r="FL933" s="6"/>
      <c r="FM933" s="6"/>
      <c r="FN933" s="6"/>
      <c r="FO933" s="6"/>
      <c r="FP933" s="6"/>
      <c r="FQ933" s="6"/>
      <c r="FR933" s="6"/>
      <c r="FS933" s="6"/>
      <c r="FT933" s="6"/>
      <c r="FU933" s="6"/>
      <c r="FV933" s="6"/>
      <c r="FW933" s="6"/>
      <c r="FX933" s="6"/>
      <c r="FY933" s="6"/>
      <c r="FZ933" s="6"/>
      <c r="GA933" s="6"/>
      <c r="GB933" s="6"/>
      <c r="GC933" s="6"/>
      <c r="GD933" s="6"/>
      <c r="GE933" s="6"/>
      <c r="GF933" s="6"/>
      <c r="GG933" s="6"/>
      <c r="GH933" s="6"/>
      <c r="GI933" s="6"/>
      <c r="GJ933" s="6"/>
      <c r="GK933" s="6"/>
      <c r="GL933" s="6"/>
      <c r="GM933" s="6"/>
      <c r="GN933" s="6"/>
      <c r="GO933" s="6"/>
      <c r="GP933" s="6"/>
      <c r="GQ933" s="6"/>
      <c r="GR933" s="6"/>
      <c r="GS933" s="6"/>
      <c r="GT933" s="6"/>
      <c r="GU933" s="6"/>
      <c r="GV933" s="6"/>
      <c r="GW933" s="6"/>
      <c r="GX933" s="6"/>
      <c r="GY933" s="6"/>
      <c r="GZ933" s="6"/>
      <c r="HA933" s="6"/>
      <c r="HB933" s="6"/>
      <c r="HC933" s="6"/>
      <c r="HD933" s="6"/>
      <c r="HE933" s="6"/>
      <c r="HF933" s="6"/>
      <c r="HG933" s="6"/>
      <c r="HH933" s="6"/>
      <c r="HI933" s="6"/>
      <c r="HJ933" s="6"/>
      <c r="HK933" s="6"/>
      <c r="HL933" s="6"/>
      <c r="HM933" s="6"/>
      <c r="HN933" s="6"/>
      <c r="HO933" s="6"/>
      <c r="HP933" s="6"/>
      <c r="HQ933" s="6"/>
      <c r="HR933" s="6"/>
      <c r="HS933" s="6"/>
      <c r="HT933" s="6"/>
      <c r="HU933" s="6"/>
      <c r="HV933" s="6"/>
      <c r="HW933" s="6"/>
      <c r="HX933" s="6"/>
      <c r="HY933" s="6"/>
      <c r="HZ933" s="6"/>
      <c r="IA933" s="6"/>
      <c r="IB933" s="6"/>
      <c r="IC933" s="6"/>
      <c r="ID933" s="6"/>
      <c r="IE933" s="6"/>
      <c r="IF933" s="6"/>
      <c r="IG933" s="6"/>
      <c r="IH933" s="6"/>
      <c r="II933" s="6"/>
      <c r="IJ933" s="6"/>
      <c r="IK933" s="6"/>
      <c r="IL933" s="6"/>
      <c r="IM933" s="6"/>
      <c r="IN933" s="6"/>
      <c r="IO933" s="6"/>
      <c r="IP933" s="6"/>
      <c r="IQ933" s="6"/>
      <c r="IR933" s="6"/>
      <c r="IS933" s="6"/>
      <c r="IT933" s="6"/>
      <c r="IU933" s="6"/>
      <c r="IV933" s="6"/>
    </row>
    <row r="934" spans="1:256" s="35" customFormat="1" ht="8.25">
      <c r="A934" s="176" t="s">
        <v>112</v>
      </c>
      <c r="B934" s="189"/>
      <c r="C934" s="189"/>
      <c r="D934" s="190"/>
      <c r="E934" s="172"/>
      <c r="F934" s="39"/>
      <c r="G934" s="25"/>
      <c r="H934" s="40"/>
      <c r="I934" s="40"/>
      <c r="J934" s="40"/>
      <c r="K934" s="40"/>
      <c r="L934" s="40"/>
      <c r="M934" s="40"/>
      <c r="N934" s="25"/>
      <c r="O934" s="40"/>
      <c r="P934" s="25"/>
      <c r="Q934" s="25"/>
      <c r="R934" s="25"/>
      <c r="S934" s="25"/>
      <c r="T934" s="39"/>
      <c r="U934" s="39"/>
      <c r="V934" s="25"/>
      <c r="W934" s="25"/>
      <c r="X934" s="25"/>
      <c r="Y934" s="25"/>
      <c r="Z934" s="25"/>
      <c r="AA934" s="25"/>
      <c r="AB934" s="25"/>
      <c r="AC934" s="39"/>
      <c r="AD934" s="39"/>
      <c r="AE934" s="39"/>
      <c r="AF934" s="39"/>
      <c r="AG934" s="39"/>
      <c r="AH934" s="39"/>
      <c r="AI934" s="38"/>
      <c r="AJ934" s="25"/>
      <c r="AK934" s="40"/>
      <c r="AL934" s="41"/>
      <c r="AM934" s="41"/>
      <c r="AN934" s="41"/>
      <c r="AO934" s="41"/>
      <c r="AP934" s="41"/>
      <c r="AQ934" s="41"/>
      <c r="AR934" s="41"/>
      <c r="AS934" s="41"/>
      <c r="AT934" s="41"/>
      <c r="AU934" s="41"/>
      <c r="AV934" s="41"/>
      <c r="AW934" s="41"/>
      <c r="AX934" s="41"/>
      <c r="AY934" s="41"/>
      <c r="AZ934" s="41"/>
      <c r="BA934" s="41"/>
      <c r="BB934" s="41"/>
      <c r="BC934" s="41"/>
      <c r="BD934" s="41"/>
      <c r="BE934" s="41"/>
      <c r="BF934" s="41"/>
      <c r="BG934" s="41"/>
      <c r="BH934" s="41"/>
      <c r="BI934" s="41"/>
      <c r="BJ934" s="41"/>
      <c r="BK934" s="41"/>
      <c r="BL934" s="41"/>
      <c r="BM934" s="41"/>
      <c r="BN934" s="41"/>
      <c r="BO934" s="41"/>
      <c r="BP934" s="41"/>
      <c r="BQ934" s="41"/>
      <c r="BR934" s="41"/>
      <c r="BS934" s="41"/>
      <c r="BT934" s="41"/>
      <c r="BU934" s="41"/>
      <c r="BV934" s="41"/>
      <c r="BW934" s="41"/>
      <c r="BX934" s="41"/>
      <c r="BY934" s="41"/>
      <c r="BZ934" s="41"/>
      <c r="CA934" s="41"/>
      <c r="CB934" s="41"/>
      <c r="CC934" s="41"/>
      <c r="CD934" s="41"/>
      <c r="CE934" s="41"/>
      <c r="CF934" s="41"/>
      <c r="CG934" s="41"/>
      <c r="CH934" s="41"/>
      <c r="CI934" s="41"/>
      <c r="CJ934" s="41"/>
      <c r="CK934" s="41"/>
      <c r="CL934" s="41"/>
      <c r="CM934" s="41"/>
      <c r="CN934" s="41"/>
      <c r="CO934" s="41"/>
      <c r="CP934" s="41"/>
      <c r="CQ934" s="41"/>
      <c r="CR934" s="41"/>
      <c r="CS934" s="41"/>
      <c r="CT934" s="41"/>
      <c r="CU934" s="41"/>
      <c r="CV934" s="41"/>
      <c r="CW934" s="41"/>
      <c r="CX934" s="41"/>
      <c r="CY934" s="41"/>
      <c r="CZ934" s="41"/>
      <c r="DA934" s="41"/>
      <c r="DB934" s="41"/>
      <c r="DC934" s="41"/>
      <c r="DD934" s="41"/>
      <c r="DE934" s="41"/>
      <c r="DF934" s="41"/>
      <c r="DG934" s="41"/>
      <c r="DH934" s="41"/>
      <c r="DI934" s="41"/>
      <c r="DJ934" s="41"/>
      <c r="DK934" s="41"/>
      <c r="DL934" s="41"/>
      <c r="DM934" s="41"/>
      <c r="DN934" s="41"/>
      <c r="DO934" s="41"/>
      <c r="DP934" s="41"/>
      <c r="DQ934" s="41"/>
      <c r="DR934" s="41"/>
      <c r="DS934" s="41"/>
      <c r="DT934" s="41"/>
      <c r="DU934" s="41"/>
      <c r="DV934" s="41"/>
      <c r="DW934" s="41"/>
      <c r="DX934" s="41"/>
      <c r="DY934" s="41"/>
      <c r="DZ934" s="41"/>
      <c r="EA934" s="41"/>
      <c r="EB934" s="41"/>
      <c r="EC934" s="41"/>
      <c r="ED934" s="41"/>
      <c r="EE934" s="41"/>
      <c r="EF934" s="41"/>
      <c r="EG934" s="41"/>
      <c r="EH934" s="41"/>
      <c r="EI934" s="41"/>
      <c r="EJ934" s="41"/>
      <c r="EK934" s="41"/>
      <c r="EL934" s="41"/>
      <c r="EM934" s="41"/>
      <c r="EN934" s="41"/>
      <c r="EO934" s="41"/>
      <c r="EP934" s="41"/>
      <c r="EQ934" s="41"/>
      <c r="ER934" s="41"/>
      <c r="ES934" s="41"/>
      <c r="ET934" s="41"/>
      <c r="EU934" s="41"/>
      <c r="EV934" s="41"/>
      <c r="EW934" s="41"/>
      <c r="EX934" s="41"/>
      <c r="EY934" s="41"/>
      <c r="EZ934" s="41"/>
      <c r="FA934" s="41"/>
      <c r="FB934" s="41"/>
      <c r="FC934" s="41"/>
      <c r="FD934" s="41"/>
      <c r="FE934" s="41"/>
      <c r="FF934" s="41"/>
      <c r="FG934" s="41"/>
      <c r="FH934" s="41"/>
      <c r="FI934" s="41"/>
      <c r="FJ934" s="41"/>
      <c r="FK934" s="41"/>
      <c r="FL934" s="41"/>
      <c r="FM934" s="41"/>
      <c r="FN934" s="41"/>
      <c r="FO934" s="41"/>
      <c r="FP934" s="41"/>
      <c r="FQ934" s="41"/>
      <c r="FR934" s="41"/>
      <c r="FS934" s="41"/>
      <c r="FT934" s="41"/>
      <c r="FU934" s="41"/>
      <c r="FV934" s="41"/>
      <c r="FW934" s="41"/>
      <c r="FX934" s="41"/>
      <c r="FY934" s="41"/>
      <c r="FZ934" s="41"/>
      <c r="GA934" s="41"/>
      <c r="GB934" s="41"/>
      <c r="GC934" s="41"/>
      <c r="GD934" s="41"/>
      <c r="GE934" s="41"/>
      <c r="GF934" s="41"/>
      <c r="GG934" s="41"/>
      <c r="GH934" s="41"/>
      <c r="GI934" s="41"/>
      <c r="GJ934" s="41"/>
      <c r="GK934" s="41"/>
      <c r="GL934" s="41"/>
      <c r="GM934" s="41"/>
      <c r="GN934" s="41"/>
      <c r="GO934" s="41"/>
      <c r="GP934" s="41"/>
      <c r="GQ934" s="41"/>
      <c r="GR934" s="41"/>
      <c r="GS934" s="41"/>
      <c r="GT934" s="41"/>
      <c r="GU934" s="41"/>
      <c r="GV934" s="41"/>
      <c r="GW934" s="41"/>
      <c r="GX934" s="41"/>
      <c r="GY934" s="41"/>
      <c r="GZ934" s="41"/>
      <c r="HA934" s="41"/>
      <c r="HB934" s="41"/>
      <c r="HC934" s="41"/>
      <c r="HD934" s="41"/>
      <c r="HE934" s="41"/>
      <c r="HF934" s="41"/>
      <c r="HG934" s="41"/>
      <c r="HH934" s="41"/>
      <c r="HI934" s="41"/>
      <c r="HJ934" s="41"/>
      <c r="HK934" s="41"/>
      <c r="HL934" s="41"/>
      <c r="HM934" s="41"/>
      <c r="HN934" s="41"/>
      <c r="HO934" s="41"/>
      <c r="HP934" s="41"/>
      <c r="HQ934" s="41"/>
      <c r="HR934" s="41"/>
      <c r="HS934" s="41"/>
      <c r="HT934" s="41"/>
      <c r="HU934" s="41"/>
      <c r="HV934" s="41"/>
      <c r="HW934" s="41"/>
      <c r="HX934" s="41"/>
      <c r="HY934" s="41"/>
      <c r="HZ934" s="41"/>
      <c r="IA934" s="41"/>
      <c r="IB934" s="41"/>
      <c r="IC934" s="41"/>
      <c r="ID934" s="41"/>
      <c r="IE934" s="41"/>
      <c r="IF934" s="41"/>
      <c r="IG934" s="41"/>
      <c r="IH934" s="41"/>
      <c r="II934" s="41"/>
      <c r="IJ934" s="41"/>
      <c r="IK934" s="41"/>
      <c r="IL934" s="41"/>
      <c r="IM934" s="41"/>
      <c r="IN934" s="41"/>
      <c r="IO934" s="41"/>
      <c r="IP934" s="41"/>
      <c r="IQ934" s="41"/>
      <c r="IR934" s="41"/>
      <c r="IS934" s="41"/>
      <c r="IT934" s="41"/>
      <c r="IU934" s="41"/>
      <c r="IV934" s="41"/>
    </row>
    <row r="935" spans="1:256" s="24" customFormat="1" ht="8.25">
      <c r="A935" s="177" t="s">
        <v>113</v>
      </c>
      <c r="B935" s="191"/>
      <c r="C935" s="191"/>
      <c r="D935" s="192"/>
      <c r="E935" s="169"/>
      <c r="F935" s="25"/>
      <c r="G935" s="25"/>
      <c r="H935" s="25">
        <v>1</v>
      </c>
      <c r="I935" s="25">
        <v>1</v>
      </c>
      <c r="J935" s="25">
        <v>1</v>
      </c>
      <c r="K935" s="25"/>
      <c r="L935" s="25">
        <v>1</v>
      </c>
      <c r="M935" s="25">
        <v>1</v>
      </c>
      <c r="N935" s="25">
        <v>1</v>
      </c>
      <c r="O935" s="25">
        <v>1</v>
      </c>
      <c r="P935" s="25">
        <v>1</v>
      </c>
      <c r="Q935" s="25">
        <v>1</v>
      </c>
      <c r="R935" s="25">
        <v>1</v>
      </c>
      <c r="S935" s="25">
        <v>1</v>
      </c>
      <c r="T935" s="25">
        <v>1</v>
      </c>
      <c r="U935" s="25">
        <v>1</v>
      </c>
      <c r="V935" s="25"/>
      <c r="W935" s="25">
        <v>1</v>
      </c>
      <c r="X935" s="25">
        <v>1</v>
      </c>
      <c r="Y935" s="25"/>
      <c r="Z935" s="25">
        <v>1</v>
      </c>
      <c r="AA935" s="25"/>
      <c r="AB935" s="25">
        <v>1</v>
      </c>
      <c r="AC935" s="25">
        <v>1</v>
      </c>
      <c r="AD935" s="25">
        <v>1</v>
      </c>
      <c r="AE935" s="25">
        <v>1</v>
      </c>
      <c r="AF935" s="25"/>
      <c r="AG935" s="25">
        <v>1</v>
      </c>
      <c r="AH935" s="25">
        <v>1</v>
      </c>
      <c r="AI935" s="25">
        <v>1</v>
      </c>
      <c r="AJ935" s="25">
        <v>1</v>
      </c>
      <c r="AK935" s="25">
        <v>1</v>
      </c>
      <c r="AL935" s="33"/>
      <c r="AM935" s="33"/>
      <c r="AN935" s="33"/>
      <c r="AO935" s="33"/>
      <c r="AP935" s="33"/>
      <c r="AQ935" s="33"/>
      <c r="AR935" s="33"/>
      <c r="AS935" s="33"/>
      <c r="AT935" s="33"/>
      <c r="AU935" s="33"/>
      <c r="AV935" s="33"/>
      <c r="AW935" s="33"/>
      <c r="AX935" s="33"/>
      <c r="AY935" s="33"/>
      <c r="AZ935" s="33"/>
      <c r="BA935" s="33"/>
      <c r="BB935" s="33"/>
      <c r="BC935" s="33"/>
      <c r="BD935" s="33"/>
      <c r="BE935" s="33"/>
      <c r="BF935" s="33"/>
      <c r="BG935" s="33"/>
      <c r="BH935" s="33"/>
      <c r="BI935" s="33"/>
      <c r="BJ935" s="33"/>
      <c r="BK935" s="33"/>
      <c r="BL935" s="33"/>
      <c r="BM935" s="33"/>
      <c r="BN935" s="33"/>
      <c r="BO935" s="33"/>
      <c r="BP935" s="33"/>
      <c r="BQ935" s="33"/>
      <c r="BR935" s="33"/>
      <c r="BS935" s="33"/>
      <c r="BT935" s="33"/>
      <c r="BU935" s="33"/>
      <c r="BV935" s="33"/>
      <c r="BW935" s="33"/>
      <c r="BX935" s="33"/>
      <c r="BY935" s="33"/>
      <c r="BZ935" s="33"/>
      <c r="CA935" s="33"/>
      <c r="CB935" s="33"/>
      <c r="CC935" s="33"/>
      <c r="CD935" s="33"/>
      <c r="CE935" s="33"/>
      <c r="CF935" s="33"/>
      <c r="CG935" s="33"/>
      <c r="CH935" s="33"/>
      <c r="CI935" s="33"/>
      <c r="CJ935" s="33"/>
      <c r="CK935" s="33"/>
      <c r="CL935" s="33"/>
      <c r="CM935" s="33"/>
      <c r="CN935" s="33"/>
      <c r="CO935" s="33"/>
      <c r="CP935" s="33"/>
      <c r="CQ935" s="33"/>
      <c r="CR935" s="33"/>
      <c r="CS935" s="33"/>
      <c r="CT935" s="33"/>
      <c r="CU935" s="33"/>
      <c r="CV935" s="33"/>
      <c r="CW935" s="33"/>
      <c r="CX935" s="33"/>
      <c r="CY935" s="33"/>
      <c r="CZ935" s="33"/>
      <c r="DA935" s="33"/>
      <c r="DB935" s="33"/>
      <c r="DC935" s="33"/>
      <c r="DD935" s="33"/>
      <c r="DE935" s="33"/>
      <c r="DF935" s="33"/>
      <c r="DG935" s="33"/>
      <c r="DH935" s="33"/>
      <c r="DI935" s="33"/>
      <c r="DJ935" s="33"/>
      <c r="DK935" s="33"/>
      <c r="DL935" s="33"/>
      <c r="DM935" s="33"/>
      <c r="DN935" s="33"/>
      <c r="DO935" s="33"/>
      <c r="DP935" s="33"/>
      <c r="DQ935" s="33"/>
      <c r="DR935" s="33"/>
      <c r="DS935" s="33"/>
      <c r="DT935" s="33"/>
      <c r="DU935" s="33"/>
      <c r="DV935" s="33"/>
      <c r="DW935" s="33"/>
      <c r="DX935" s="33"/>
      <c r="DY935" s="33"/>
      <c r="DZ935" s="33"/>
      <c r="EA935" s="33"/>
      <c r="EB935" s="33"/>
      <c r="EC935" s="33"/>
      <c r="ED935" s="33"/>
      <c r="EE935" s="33"/>
      <c r="EF935" s="33"/>
      <c r="EG935" s="33"/>
      <c r="EH935" s="33"/>
      <c r="EI935" s="33"/>
      <c r="EJ935" s="33"/>
      <c r="EK935" s="33"/>
      <c r="EL935" s="33"/>
      <c r="EM935" s="33"/>
      <c r="EN935" s="33"/>
      <c r="EO935" s="33"/>
      <c r="EP935" s="33"/>
      <c r="EQ935" s="33"/>
      <c r="ER935" s="33"/>
      <c r="ES935" s="33"/>
      <c r="ET935" s="33"/>
      <c r="EU935" s="33"/>
      <c r="EV935" s="33"/>
      <c r="EW935" s="33"/>
      <c r="EX935" s="33"/>
      <c r="EY935" s="33"/>
      <c r="EZ935" s="33"/>
      <c r="FA935" s="33"/>
      <c r="FB935" s="33"/>
      <c r="FC935" s="33"/>
      <c r="FD935" s="33"/>
      <c r="FE935" s="33"/>
      <c r="FF935" s="33"/>
      <c r="FG935" s="33"/>
      <c r="FH935" s="33"/>
      <c r="FI935" s="33"/>
      <c r="FJ935" s="33"/>
      <c r="FK935" s="33"/>
      <c r="FL935" s="33"/>
      <c r="FM935" s="33"/>
      <c r="FN935" s="33"/>
      <c r="FO935" s="33"/>
      <c r="FP935" s="33"/>
      <c r="FQ935" s="33"/>
      <c r="FR935" s="33"/>
      <c r="FS935" s="33"/>
      <c r="FT935" s="33"/>
      <c r="FU935" s="33"/>
      <c r="FV935" s="33"/>
      <c r="FW935" s="33"/>
      <c r="FX935" s="33"/>
      <c r="FY935" s="33"/>
      <c r="FZ935" s="33"/>
      <c r="GA935" s="33"/>
      <c r="GB935" s="33"/>
      <c r="GC935" s="33"/>
      <c r="GD935" s="33"/>
      <c r="GE935" s="33"/>
      <c r="GF935" s="33"/>
      <c r="GG935" s="33"/>
      <c r="GH935" s="33"/>
      <c r="GI935" s="33"/>
      <c r="GJ935" s="33"/>
      <c r="GK935" s="33"/>
      <c r="GL935" s="33"/>
      <c r="GM935" s="33"/>
      <c r="GN935" s="33"/>
      <c r="GO935" s="33"/>
      <c r="GP935" s="33"/>
      <c r="GQ935" s="33"/>
      <c r="GR935" s="33"/>
      <c r="GS935" s="33"/>
      <c r="GT935" s="33"/>
      <c r="GU935" s="33"/>
      <c r="GV935" s="33"/>
      <c r="GW935" s="33"/>
      <c r="GX935" s="33"/>
      <c r="GY935" s="33"/>
      <c r="GZ935" s="33"/>
      <c r="HA935" s="33"/>
      <c r="HB935" s="33"/>
      <c r="HC935" s="33"/>
      <c r="HD935" s="33"/>
      <c r="HE935" s="33"/>
      <c r="HF935" s="33"/>
      <c r="HG935" s="33"/>
      <c r="HH935" s="33"/>
      <c r="HI935" s="33"/>
      <c r="HJ935" s="33"/>
      <c r="HK935" s="33"/>
      <c r="HL935" s="33"/>
      <c r="HM935" s="33"/>
      <c r="HN935" s="33"/>
      <c r="HO935" s="33"/>
      <c r="HP935" s="33"/>
      <c r="HQ935" s="33"/>
      <c r="HR935" s="33"/>
      <c r="HS935" s="33"/>
      <c r="HT935" s="33"/>
      <c r="HU935" s="33"/>
      <c r="HV935" s="33"/>
      <c r="HW935" s="33"/>
      <c r="HX935" s="33"/>
      <c r="HY935" s="33"/>
      <c r="HZ935" s="33"/>
      <c r="IA935" s="33"/>
      <c r="IB935" s="33"/>
      <c r="IC935" s="33"/>
      <c r="ID935" s="33"/>
      <c r="IE935" s="33"/>
      <c r="IF935" s="33"/>
      <c r="IG935" s="33"/>
      <c r="IH935" s="33"/>
      <c r="II935" s="33"/>
      <c r="IJ935" s="33"/>
      <c r="IK935" s="33"/>
      <c r="IL935" s="33"/>
      <c r="IM935" s="33"/>
      <c r="IN935" s="33"/>
      <c r="IO935" s="33"/>
      <c r="IP935" s="33"/>
      <c r="IQ935" s="33"/>
      <c r="IR935" s="33"/>
      <c r="IS935" s="33"/>
      <c r="IT935" s="33"/>
      <c r="IU935" s="33"/>
      <c r="IV935" s="33"/>
    </row>
    <row r="936" spans="1:256" ht="33.75">
      <c r="A936" s="178" t="s">
        <v>1704</v>
      </c>
      <c r="B936" s="163" t="s">
        <v>1726</v>
      </c>
      <c r="C936" s="174" t="s">
        <v>3478</v>
      </c>
      <c r="D936" s="179"/>
      <c r="E936" s="164" t="s">
        <v>1706</v>
      </c>
      <c r="F936" s="8">
        <v>1</v>
      </c>
      <c r="G936" s="10" t="s">
        <v>1966</v>
      </c>
      <c r="H936" s="11">
        <v>88.27</v>
      </c>
      <c r="I936" s="11">
        <v>3.08</v>
      </c>
      <c r="J936" s="11">
        <v>3.74</v>
      </c>
      <c r="K936" s="11">
        <v>4.2720000000000056</v>
      </c>
      <c r="L936" s="10">
        <v>0</v>
      </c>
      <c r="M936" s="11">
        <v>0.63800000000000001</v>
      </c>
      <c r="N936" s="10">
        <v>103</v>
      </c>
      <c r="O936" s="11">
        <v>8.915628801703164E-2</v>
      </c>
      <c r="P936" s="10">
        <v>13</v>
      </c>
      <c r="Q936" s="10">
        <v>90</v>
      </c>
      <c r="R936" s="10">
        <v>131.16399999999999</v>
      </c>
      <c r="S936" s="10">
        <v>51.155000000000001</v>
      </c>
      <c r="T936" s="8">
        <v>0.45189344262295084</v>
      </c>
      <c r="U936" s="8">
        <v>5.3545139612455765E-2</v>
      </c>
      <c r="V936" s="10">
        <v>31.539428571428573</v>
      </c>
      <c r="W936" s="10">
        <v>30.177</v>
      </c>
      <c r="X936" s="10">
        <v>16.349142857142859</v>
      </c>
      <c r="Y936" s="10"/>
      <c r="Z936" s="10"/>
      <c r="AA936" s="10"/>
      <c r="AB936" s="8" t="s">
        <v>120</v>
      </c>
      <c r="AC936" s="8">
        <v>7.6717948717948722E-2</v>
      </c>
      <c r="AD936" s="8">
        <v>6.2E-2</v>
      </c>
      <c r="AE936" s="8">
        <v>0.27600000000000002</v>
      </c>
      <c r="AF936" s="11">
        <v>0.75439999999999996</v>
      </c>
      <c r="AG936" s="12">
        <v>0.2</v>
      </c>
      <c r="AH936" s="11">
        <v>0.5544</v>
      </c>
      <c r="AI936" s="13">
        <v>5.2999999999999999E-2</v>
      </c>
      <c r="AJ936" s="10">
        <v>8.5</v>
      </c>
      <c r="AK936" s="11">
        <v>2</v>
      </c>
    </row>
    <row r="937" spans="1:256" s="41" customFormat="1" ht="8.25">
      <c r="A937" s="197" t="s">
        <v>112</v>
      </c>
      <c r="B937" s="193"/>
      <c r="C937" s="193"/>
      <c r="D937" s="194"/>
      <c r="E937" s="181"/>
      <c r="F937" s="43"/>
      <c r="G937" s="34"/>
      <c r="H937" s="44"/>
      <c r="I937" s="44"/>
      <c r="J937" s="44"/>
      <c r="K937" s="44"/>
      <c r="L937" s="44"/>
      <c r="M937" s="44"/>
      <c r="N937" s="34"/>
      <c r="O937" s="44"/>
      <c r="P937" s="34"/>
      <c r="Q937" s="34"/>
      <c r="R937" s="34"/>
      <c r="S937" s="34"/>
      <c r="T937" s="43"/>
      <c r="U937" s="43"/>
      <c r="V937" s="34"/>
      <c r="W937" s="34"/>
      <c r="X937" s="34"/>
      <c r="Y937" s="34"/>
      <c r="Z937" s="34"/>
      <c r="AA937" s="34"/>
      <c r="AB937" s="34"/>
      <c r="AC937" s="43"/>
      <c r="AD937" s="43"/>
      <c r="AE937" s="43"/>
      <c r="AF937" s="43"/>
      <c r="AG937" s="43"/>
      <c r="AH937" s="43"/>
      <c r="AI937" s="42"/>
      <c r="AJ937" s="34"/>
      <c r="AK937" s="44"/>
    </row>
    <row r="938" spans="1:256" s="33" customFormat="1" ht="8.25">
      <c r="A938" s="198" t="s">
        <v>113</v>
      </c>
      <c r="B938" s="195"/>
      <c r="C938" s="195"/>
      <c r="D938" s="196"/>
      <c r="E938" s="171"/>
      <c r="F938" s="34"/>
      <c r="G938" s="34"/>
      <c r="H938" s="34">
        <v>1</v>
      </c>
      <c r="I938" s="34">
        <v>1</v>
      </c>
      <c r="J938" s="34">
        <v>1</v>
      </c>
      <c r="K938" s="34"/>
      <c r="L938" s="34">
        <v>1</v>
      </c>
      <c r="M938" s="34">
        <v>1</v>
      </c>
      <c r="N938" s="34">
        <v>1</v>
      </c>
      <c r="O938" s="34">
        <v>1</v>
      </c>
      <c r="P938" s="34">
        <v>1</v>
      </c>
      <c r="Q938" s="34">
        <v>1</v>
      </c>
      <c r="R938" s="34">
        <v>1</v>
      </c>
      <c r="S938" s="34">
        <v>1</v>
      </c>
      <c r="T938" s="34">
        <v>1</v>
      </c>
      <c r="U938" s="34">
        <v>1</v>
      </c>
      <c r="V938" s="34"/>
      <c r="W938" s="34">
        <v>1</v>
      </c>
      <c r="X938" s="34">
        <v>1</v>
      </c>
      <c r="Y938" s="34"/>
      <c r="Z938" s="34"/>
      <c r="AA938" s="34"/>
      <c r="AB938" s="34">
        <v>1</v>
      </c>
      <c r="AC938" s="34">
        <v>1</v>
      </c>
      <c r="AD938" s="34">
        <v>1</v>
      </c>
      <c r="AE938" s="34">
        <v>1</v>
      </c>
      <c r="AF938" s="34"/>
      <c r="AG938" s="34">
        <v>1</v>
      </c>
      <c r="AH938" s="34">
        <v>1</v>
      </c>
      <c r="AI938" s="34">
        <v>1</v>
      </c>
      <c r="AJ938" s="34">
        <v>1</v>
      </c>
      <c r="AK938" s="34">
        <v>1</v>
      </c>
    </row>
    <row r="939" spans="1:256" s="18" customFormat="1" ht="45">
      <c r="A939" s="175" t="s">
        <v>1728</v>
      </c>
      <c r="B939" s="188" t="s">
        <v>1727</v>
      </c>
      <c r="C939" s="173" t="s">
        <v>3479</v>
      </c>
      <c r="D939" s="186"/>
      <c r="E939" s="167" t="s">
        <v>1729</v>
      </c>
      <c r="F939" s="30">
        <v>1</v>
      </c>
      <c r="G939" s="28" t="s">
        <v>2933</v>
      </c>
      <c r="H939" s="29">
        <v>26.53</v>
      </c>
      <c r="I939" s="29">
        <v>8.2050000000000001</v>
      </c>
      <c r="J939" s="29">
        <v>9.3999999999999986</v>
      </c>
      <c r="K939" s="29">
        <v>54.035000000000004</v>
      </c>
      <c r="L939" s="28">
        <v>0</v>
      </c>
      <c r="M939" s="29">
        <v>1.83</v>
      </c>
      <c r="N939" s="28">
        <v>287</v>
      </c>
      <c r="O939" s="29">
        <v>0.21000000000000002</v>
      </c>
      <c r="P939" s="28">
        <v>27.5</v>
      </c>
      <c r="Q939" s="28">
        <v>246.5</v>
      </c>
      <c r="R939" s="28">
        <v>365.5</v>
      </c>
      <c r="S939" s="28">
        <v>133.5</v>
      </c>
      <c r="T939" s="30">
        <v>0.97</v>
      </c>
      <c r="U939" s="30">
        <v>1.4999999999999999E-2</v>
      </c>
      <c r="V939" s="28">
        <v>95</v>
      </c>
      <c r="W939" s="28">
        <v>91.5</v>
      </c>
      <c r="X939" s="28">
        <v>42</v>
      </c>
      <c r="Y939" s="28">
        <v>0</v>
      </c>
      <c r="Z939" s="28">
        <v>14</v>
      </c>
      <c r="AA939" s="28">
        <v>0</v>
      </c>
      <c r="AB939" s="29">
        <v>0.2</v>
      </c>
      <c r="AC939" s="30">
        <v>0.19</v>
      </c>
      <c r="AD939" s="30">
        <v>0.09</v>
      </c>
      <c r="AE939" s="30">
        <v>0.438</v>
      </c>
      <c r="AF939" s="29">
        <v>2.2549999999999999</v>
      </c>
      <c r="AG939" s="29">
        <v>0.255</v>
      </c>
      <c r="AH939" s="29">
        <v>2</v>
      </c>
      <c r="AI939" s="54">
        <v>5.0999999999999997E-2</v>
      </c>
      <c r="AJ939" s="28">
        <v>13</v>
      </c>
      <c r="AK939" s="29">
        <v>3.3</v>
      </c>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6"/>
      <c r="DG939" s="6"/>
      <c r="DH939" s="6"/>
      <c r="DI939" s="6"/>
      <c r="DJ939" s="6"/>
      <c r="DK939" s="6"/>
      <c r="DL939" s="6"/>
      <c r="DM939" s="6"/>
      <c r="DN939" s="6"/>
      <c r="DO939" s="6"/>
      <c r="DP939" s="6"/>
      <c r="DQ939" s="6"/>
      <c r="DR939" s="6"/>
      <c r="DS939" s="6"/>
      <c r="DT939" s="6"/>
      <c r="DU939" s="6"/>
      <c r="DV939" s="6"/>
      <c r="DW939" s="6"/>
      <c r="DX939" s="6"/>
      <c r="DY939" s="6"/>
      <c r="DZ939" s="6"/>
      <c r="EA939" s="6"/>
      <c r="EB939" s="6"/>
      <c r="EC939" s="6"/>
      <c r="ED939" s="6"/>
      <c r="EE939" s="6"/>
      <c r="EF939" s="6"/>
      <c r="EG939" s="6"/>
      <c r="EH939" s="6"/>
      <c r="EI939" s="6"/>
      <c r="EJ939" s="6"/>
      <c r="EK939" s="6"/>
      <c r="EL939" s="6"/>
      <c r="EM939" s="6"/>
      <c r="EN939" s="6"/>
      <c r="EO939" s="6"/>
      <c r="EP939" s="6"/>
      <c r="EQ939" s="6"/>
      <c r="ER939" s="6"/>
      <c r="ES939" s="6"/>
      <c r="ET939" s="6"/>
      <c r="EU939" s="6"/>
      <c r="EV939" s="6"/>
      <c r="EW939" s="6"/>
      <c r="EX939" s="6"/>
      <c r="EY939" s="6"/>
      <c r="EZ939" s="6"/>
      <c r="FA939" s="6"/>
      <c r="FB939" s="6"/>
      <c r="FC939" s="6"/>
      <c r="FD939" s="6"/>
      <c r="FE939" s="6"/>
      <c r="FF939" s="6"/>
      <c r="FG939" s="6"/>
      <c r="FH939" s="6"/>
      <c r="FI939" s="6"/>
      <c r="FJ939" s="6"/>
      <c r="FK939" s="6"/>
      <c r="FL939" s="6"/>
      <c r="FM939" s="6"/>
      <c r="FN939" s="6"/>
      <c r="FO939" s="6"/>
      <c r="FP939" s="6"/>
      <c r="FQ939" s="6"/>
      <c r="FR939" s="6"/>
      <c r="FS939" s="6"/>
      <c r="FT939" s="6"/>
      <c r="FU939" s="6"/>
      <c r="FV939" s="6"/>
      <c r="FW939" s="6"/>
      <c r="FX939" s="6"/>
      <c r="FY939" s="6"/>
      <c r="FZ939" s="6"/>
      <c r="GA939" s="6"/>
      <c r="GB939" s="6"/>
      <c r="GC939" s="6"/>
      <c r="GD939" s="6"/>
      <c r="GE939" s="6"/>
      <c r="GF939" s="6"/>
      <c r="GG939" s="6"/>
      <c r="GH939" s="6"/>
      <c r="GI939" s="6"/>
      <c r="GJ939" s="6"/>
      <c r="GK939" s="6"/>
      <c r="GL939" s="6"/>
      <c r="GM939" s="6"/>
      <c r="GN939" s="6"/>
      <c r="GO939" s="6"/>
      <c r="GP939" s="6"/>
      <c r="GQ939" s="6"/>
      <c r="GR939" s="6"/>
      <c r="GS939" s="6"/>
      <c r="GT939" s="6"/>
      <c r="GU939" s="6"/>
      <c r="GV939" s="6"/>
      <c r="GW939" s="6"/>
      <c r="GX939" s="6"/>
      <c r="GY939" s="6"/>
      <c r="GZ939" s="6"/>
      <c r="HA939" s="6"/>
      <c r="HB939" s="6"/>
      <c r="HC939" s="6"/>
      <c r="HD939" s="6"/>
      <c r="HE939" s="6"/>
      <c r="HF939" s="6"/>
      <c r="HG939" s="6"/>
      <c r="HH939" s="6"/>
      <c r="HI939" s="6"/>
      <c r="HJ939" s="6"/>
      <c r="HK939" s="6"/>
      <c r="HL939" s="6"/>
      <c r="HM939" s="6"/>
      <c r="HN939" s="6"/>
      <c r="HO939" s="6"/>
      <c r="HP939" s="6"/>
      <c r="HQ939" s="6"/>
      <c r="HR939" s="6"/>
      <c r="HS939" s="6"/>
      <c r="HT939" s="6"/>
      <c r="HU939" s="6"/>
      <c r="HV939" s="6"/>
      <c r="HW939" s="6"/>
      <c r="HX939" s="6"/>
      <c r="HY939" s="6"/>
      <c r="HZ939" s="6"/>
      <c r="IA939" s="6"/>
      <c r="IB939" s="6"/>
      <c r="IC939" s="6"/>
      <c r="ID939" s="6"/>
      <c r="IE939" s="6"/>
      <c r="IF939" s="6"/>
      <c r="IG939" s="6"/>
      <c r="IH939" s="6"/>
      <c r="II939" s="6"/>
      <c r="IJ939" s="6"/>
      <c r="IK939" s="6"/>
      <c r="IL939" s="6"/>
      <c r="IM939" s="6"/>
      <c r="IN939" s="6"/>
      <c r="IO939" s="6"/>
      <c r="IP939" s="6"/>
      <c r="IQ939" s="6"/>
      <c r="IR939" s="6"/>
      <c r="IS939" s="6"/>
      <c r="IT939" s="6"/>
      <c r="IU939" s="6"/>
      <c r="IV939" s="6"/>
    </row>
    <row r="940" spans="1:256" s="35" customFormat="1" ht="8.25">
      <c r="A940" s="176" t="s">
        <v>112</v>
      </c>
      <c r="B940" s="189"/>
      <c r="C940" s="189"/>
      <c r="D940" s="190"/>
      <c r="E940" s="172"/>
      <c r="F940" s="39"/>
      <c r="G940" s="25"/>
      <c r="H940" s="40" t="s">
        <v>1964</v>
      </c>
      <c r="I940" s="40" t="s">
        <v>1963</v>
      </c>
      <c r="J940" s="40" t="s">
        <v>1962</v>
      </c>
      <c r="K940" s="40"/>
      <c r="L940" s="40"/>
      <c r="M940" s="40"/>
      <c r="N940" s="25" t="s">
        <v>1961</v>
      </c>
      <c r="O940" s="40" t="s">
        <v>1925</v>
      </c>
      <c r="P940" s="25" t="s">
        <v>1960</v>
      </c>
      <c r="Q940" s="25" t="s">
        <v>1959</v>
      </c>
      <c r="R940" s="25" t="s">
        <v>1958</v>
      </c>
      <c r="S940" s="25" t="s">
        <v>1957</v>
      </c>
      <c r="T940" s="39" t="s">
        <v>1956</v>
      </c>
      <c r="U940" s="39"/>
      <c r="V940" s="25"/>
      <c r="W940" s="25" t="s">
        <v>1955</v>
      </c>
      <c r="X940" s="25" t="s">
        <v>1954</v>
      </c>
      <c r="Y940" s="25"/>
      <c r="Z940" s="25"/>
      <c r="AA940" s="25"/>
      <c r="AB940" s="25"/>
      <c r="AC940" s="39"/>
      <c r="AD940" s="39" t="s">
        <v>1953</v>
      </c>
      <c r="AE940" s="39" t="s">
        <v>1952</v>
      </c>
      <c r="AF940" s="39"/>
      <c r="AG940" s="39" t="s">
        <v>1951</v>
      </c>
      <c r="AH940" s="39"/>
      <c r="AI940" s="38"/>
      <c r="AJ940" s="25" t="s">
        <v>1950</v>
      </c>
      <c r="AK940" s="40" t="s">
        <v>1949</v>
      </c>
      <c r="AL940" s="41"/>
      <c r="AM940" s="41"/>
      <c r="AN940" s="41"/>
      <c r="AO940" s="41"/>
      <c r="AP940" s="41"/>
      <c r="AQ940" s="41"/>
      <c r="AR940" s="41"/>
      <c r="AS940" s="41"/>
      <c r="AT940" s="41"/>
      <c r="AU940" s="41"/>
      <c r="AV940" s="41"/>
      <c r="AW940" s="41"/>
      <c r="AX940" s="41"/>
      <c r="AY940" s="41"/>
      <c r="AZ940" s="41"/>
      <c r="BA940" s="41"/>
      <c r="BB940" s="41"/>
      <c r="BC940" s="41"/>
      <c r="BD940" s="41"/>
      <c r="BE940" s="41"/>
      <c r="BF940" s="41"/>
      <c r="BG940" s="41"/>
      <c r="BH940" s="41"/>
      <c r="BI940" s="41"/>
      <c r="BJ940" s="41"/>
      <c r="BK940" s="41"/>
      <c r="BL940" s="41"/>
      <c r="BM940" s="41"/>
      <c r="BN940" s="41"/>
      <c r="BO940" s="41"/>
      <c r="BP940" s="41"/>
      <c r="BQ940" s="41"/>
      <c r="BR940" s="41"/>
      <c r="BS940" s="41"/>
      <c r="BT940" s="41"/>
      <c r="BU940" s="41"/>
      <c r="BV940" s="41"/>
      <c r="BW940" s="41"/>
      <c r="BX940" s="41"/>
      <c r="BY940" s="41"/>
      <c r="BZ940" s="41"/>
      <c r="CA940" s="41"/>
      <c r="CB940" s="41"/>
      <c r="CC940" s="41"/>
      <c r="CD940" s="41"/>
      <c r="CE940" s="41"/>
      <c r="CF940" s="41"/>
      <c r="CG940" s="41"/>
      <c r="CH940" s="41"/>
      <c r="CI940" s="41"/>
      <c r="CJ940" s="41"/>
      <c r="CK940" s="41"/>
      <c r="CL940" s="41"/>
      <c r="CM940" s="41"/>
      <c r="CN940" s="41"/>
      <c r="CO940" s="41"/>
      <c r="CP940" s="41"/>
      <c r="CQ940" s="41"/>
      <c r="CR940" s="41"/>
      <c r="CS940" s="41"/>
      <c r="CT940" s="41"/>
      <c r="CU940" s="41"/>
      <c r="CV940" s="41"/>
      <c r="CW940" s="41"/>
      <c r="CX940" s="41"/>
      <c r="CY940" s="41"/>
      <c r="CZ940" s="41"/>
      <c r="DA940" s="41"/>
      <c r="DB940" s="41"/>
      <c r="DC940" s="41"/>
      <c r="DD940" s="41"/>
      <c r="DE940" s="41"/>
      <c r="DF940" s="41"/>
      <c r="DG940" s="41"/>
      <c r="DH940" s="41"/>
      <c r="DI940" s="41"/>
      <c r="DJ940" s="41"/>
      <c r="DK940" s="41"/>
      <c r="DL940" s="41"/>
      <c r="DM940" s="41"/>
      <c r="DN940" s="41"/>
      <c r="DO940" s="41"/>
      <c r="DP940" s="41"/>
      <c r="DQ940" s="41"/>
      <c r="DR940" s="41"/>
      <c r="DS940" s="41"/>
      <c r="DT940" s="41"/>
      <c r="DU940" s="41"/>
      <c r="DV940" s="41"/>
      <c r="DW940" s="41"/>
      <c r="DX940" s="41"/>
      <c r="DY940" s="41"/>
      <c r="DZ940" s="41"/>
      <c r="EA940" s="41"/>
      <c r="EB940" s="41"/>
      <c r="EC940" s="41"/>
      <c r="ED940" s="41"/>
      <c r="EE940" s="41"/>
      <c r="EF940" s="41"/>
      <c r="EG940" s="41"/>
      <c r="EH940" s="41"/>
      <c r="EI940" s="41"/>
      <c r="EJ940" s="41"/>
      <c r="EK940" s="41"/>
      <c r="EL940" s="41"/>
      <c r="EM940" s="41"/>
      <c r="EN940" s="41"/>
      <c r="EO940" s="41"/>
      <c r="EP940" s="41"/>
      <c r="EQ940" s="41"/>
      <c r="ER940" s="41"/>
      <c r="ES940" s="41"/>
      <c r="ET940" s="41"/>
      <c r="EU940" s="41"/>
      <c r="EV940" s="41"/>
      <c r="EW940" s="41"/>
      <c r="EX940" s="41"/>
      <c r="EY940" s="41"/>
      <c r="EZ940" s="41"/>
      <c r="FA940" s="41"/>
      <c r="FB940" s="41"/>
      <c r="FC940" s="41"/>
      <c r="FD940" s="41"/>
      <c r="FE940" s="41"/>
      <c r="FF940" s="41"/>
      <c r="FG940" s="41"/>
      <c r="FH940" s="41"/>
      <c r="FI940" s="41"/>
      <c r="FJ940" s="41"/>
      <c r="FK940" s="41"/>
      <c r="FL940" s="41"/>
      <c r="FM940" s="41"/>
      <c r="FN940" s="41"/>
      <c r="FO940" s="41"/>
      <c r="FP940" s="41"/>
      <c r="FQ940" s="41"/>
      <c r="FR940" s="41"/>
      <c r="FS940" s="41"/>
      <c r="FT940" s="41"/>
      <c r="FU940" s="41"/>
      <c r="FV940" s="41"/>
      <c r="FW940" s="41"/>
      <c r="FX940" s="41"/>
      <c r="FY940" s="41"/>
      <c r="FZ940" s="41"/>
      <c r="GA940" s="41"/>
      <c r="GB940" s="41"/>
      <c r="GC940" s="41"/>
      <c r="GD940" s="41"/>
      <c r="GE940" s="41"/>
      <c r="GF940" s="41"/>
      <c r="GG940" s="41"/>
      <c r="GH940" s="41"/>
      <c r="GI940" s="41"/>
      <c r="GJ940" s="41"/>
      <c r="GK940" s="41"/>
      <c r="GL940" s="41"/>
      <c r="GM940" s="41"/>
      <c r="GN940" s="41"/>
      <c r="GO940" s="41"/>
      <c r="GP940" s="41"/>
      <c r="GQ940" s="41"/>
      <c r="GR940" s="41"/>
      <c r="GS940" s="41"/>
      <c r="GT940" s="41"/>
      <c r="GU940" s="41"/>
      <c r="GV940" s="41"/>
      <c r="GW940" s="41"/>
      <c r="GX940" s="41"/>
      <c r="GY940" s="41"/>
      <c r="GZ940" s="41"/>
      <c r="HA940" s="41"/>
      <c r="HB940" s="41"/>
      <c r="HC940" s="41"/>
      <c r="HD940" s="41"/>
      <c r="HE940" s="41"/>
      <c r="HF940" s="41"/>
      <c r="HG940" s="41"/>
      <c r="HH940" s="41"/>
      <c r="HI940" s="41"/>
      <c r="HJ940" s="41"/>
      <c r="HK940" s="41"/>
      <c r="HL940" s="41"/>
      <c r="HM940" s="41"/>
      <c r="HN940" s="41"/>
      <c r="HO940" s="41"/>
      <c r="HP940" s="41"/>
      <c r="HQ940" s="41"/>
      <c r="HR940" s="41"/>
      <c r="HS940" s="41"/>
      <c r="HT940" s="41"/>
      <c r="HU940" s="41"/>
      <c r="HV940" s="41"/>
      <c r="HW940" s="41"/>
      <c r="HX940" s="41"/>
      <c r="HY940" s="41"/>
      <c r="HZ940" s="41"/>
      <c r="IA940" s="41"/>
      <c r="IB940" s="41"/>
      <c r="IC940" s="41"/>
      <c r="ID940" s="41"/>
      <c r="IE940" s="41"/>
      <c r="IF940" s="41"/>
      <c r="IG940" s="41"/>
      <c r="IH940" s="41"/>
      <c r="II940" s="41"/>
      <c r="IJ940" s="41"/>
      <c r="IK940" s="41"/>
      <c r="IL940" s="41"/>
      <c r="IM940" s="41"/>
      <c r="IN940" s="41"/>
      <c r="IO940" s="41"/>
      <c r="IP940" s="41"/>
      <c r="IQ940" s="41"/>
      <c r="IR940" s="41"/>
      <c r="IS940" s="41"/>
      <c r="IT940" s="41"/>
      <c r="IU940" s="41"/>
      <c r="IV940" s="41"/>
    </row>
    <row r="941" spans="1:256" s="24" customFormat="1" ht="8.25">
      <c r="A941" s="177" t="s">
        <v>113</v>
      </c>
      <c r="B941" s="191"/>
      <c r="C941" s="191"/>
      <c r="D941" s="192"/>
      <c r="E941" s="169"/>
      <c r="F941" s="25"/>
      <c r="G941" s="25"/>
      <c r="H941" s="25">
        <v>2</v>
      </c>
      <c r="I941" s="25">
        <v>2</v>
      </c>
      <c r="J941" s="25">
        <v>2</v>
      </c>
      <c r="K941" s="25"/>
      <c r="L941" s="25">
        <v>1</v>
      </c>
      <c r="M941" s="25">
        <v>1</v>
      </c>
      <c r="N941" s="25">
        <v>2</v>
      </c>
      <c r="O941" s="25">
        <v>2</v>
      </c>
      <c r="P941" s="25">
        <v>2</v>
      </c>
      <c r="Q941" s="25">
        <v>2</v>
      </c>
      <c r="R941" s="25">
        <v>2</v>
      </c>
      <c r="S941" s="25">
        <v>2</v>
      </c>
      <c r="T941" s="25">
        <v>2</v>
      </c>
      <c r="U941" s="25">
        <v>1</v>
      </c>
      <c r="V941" s="25"/>
      <c r="W941" s="25">
        <v>2</v>
      </c>
      <c r="X941" s="25">
        <v>2</v>
      </c>
      <c r="Y941" s="25">
        <v>1</v>
      </c>
      <c r="Z941" s="25">
        <v>1</v>
      </c>
      <c r="AA941" s="25">
        <v>1</v>
      </c>
      <c r="AB941" s="25">
        <v>1</v>
      </c>
      <c r="AC941" s="25">
        <v>1</v>
      </c>
      <c r="AD941" s="25">
        <v>2</v>
      </c>
      <c r="AE941" s="25">
        <v>2</v>
      </c>
      <c r="AF941" s="25"/>
      <c r="AG941" s="25">
        <v>2</v>
      </c>
      <c r="AH941" s="25">
        <v>1</v>
      </c>
      <c r="AI941" s="25">
        <v>1</v>
      </c>
      <c r="AJ941" s="25">
        <v>2</v>
      </c>
      <c r="AK941" s="25">
        <v>2</v>
      </c>
      <c r="AL941" s="33"/>
      <c r="AM941" s="33"/>
      <c r="AN941" s="33"/>
      <c r="AO941" s="33"/>
      <c r="AP941" s="33"/>
      <c r="AQ941" s="33"/>
      <c r="AR941" s="33"/>
      <c r="AS941" s="33"/>
      <c r="AT941" s="33"/>
      <c r="AU941" s="33"/>
      <c r="AV941" s="33"/>
      <c r="AW941" s="33"/>
      <c r="AX941" s="33"/>
      <c r="AY941" s="33"/>
      <c r="AZ941" s="33"/>
      <c r="BA941" s="33"/>
      <c r="BB941" s="33"/>
      <c r="BC941" s="33"/>
      <c r="BD941" s="33"/>
      <c r="BE941" s="33"/>
      <c r="BF941" s="33"/>
      <c r="BG941" s="33"/>
      <c r="BH941" s="33"/>
      <c r="BI941" s="33"/>
      <c r="BJ941" s="33"/>
      <c r="BK941" s="33"/>
      <c r="BL941" s="33"/>
      <c r="BM941" s="33"/>
      <c r="BN941" s="33"/>
      <c r="BO941" s="33"/>
      <c r="BP941" s="33"/>
      <c r="BQ941" s="33"/>
      <c r="BR941" s="33"/>
      <c r="BS941" s="33"/>
      <c r="BT941" s="33"/>
      <c r="BU941" s="33"/>
      <c r="BV941" s="33"/>
      <c r="BW941" s="33"/>
      <c r="BX941" s="33"/>
      <c r="BY941" s="33"/>
      <c r="BZ941" s="33"/>
      <c r="CA941" s="33"/>
      <c r="CB941" s="33"/>
      <c r="CC941" s="33"/>
      <c r="CD941" s="33"/>
      <c r="CE941" s="33"/>
      <c r="CF941" s="33"/>
      <c r="CG941" s="33"/>
      <c r="CH941" s="33"/>
      <c r="CI941" s="33"/>
      <c r="CJ941" s="33"/>
      <c r="CK941" s="33"/>
      <c r="CL941" s="33"/>
      <c r="CM941" s="33"/>
      <c r="CN941" s="33"/>
      <c r="CO941" s="33"/>
      <c r="CP941" s="33"/>
      <c r="CQ941" s="33"/>
      <c r="CR941" s="33"/>
      <c r="CS941" s="33"/>
      <c r="CT941" s="33"/>
      <c r="CU941" s="33"/>
      <c r="CV941" s="33"/>
      <c r="CW941" s="33"/>
      <c r="CX941" s="33"/>
      <c r="CY941" s="33"/>
      <c r="CZ941" s="33"/>
      <c r="DA941" s="33"/>
      <c r="DB941" s="33"/>
      <c r="DC941" s="33"/>
      <c r="DD941" s="33"/>
      <c r="DE941" s="33"/>
      <c r="DF941" s="33"/>
      <c r="DG941" s="33"/>
      <c r="DH941" s="33"/>
      <c r="DI941" s="33"/>
      <c r="DJ941" s="33"/>
      <c r="DK941" s="33"/>
      <c r="DL941" s="33"/>
      <c r="DM941" s="33"/>
      <c r="DN941" s="33"/>
      <c r="DO941" s="33"/>
      <c r="DP941" s="33"/>
      <c r="DQ941" s="33"/>
      <c r="DR941" s="33"/>
      <c r="DS941" s="33"/>
      <c r="DT941" s="33"/>
      <c r="DU941" s="33"/>
      <c r="DV941" s="33"/>
      <c r="DW941" s="33"/>
      <c r="DX941" s="33"/>
      <c r="DY941" s="33"/>
      <c r="DZ941" s="33"/>
      <c r="EA941" s="33"/>
      <c r="EB941" s="33"/>
      <c r="EC941" s="33"/>
      <c r="ED941" s="33"/>
      <c r="EE941" s="33"/>
      <c r="EF941" s="33"/>
      <c r="EG941" s="33"/>
      <c r="EH941" s="33"/>
      <c r="EI941" s="33"/>
      <c r="EJ941" s="33"/>
      <c r="EK941" s="33"/>
      <c r="EL941" s="33"/>
      <c r="EM941" s="33"/>
      <c r="EN941" s="33"/>
      <c r="EO941" s="33"/>
      <c r="EP941" s="33"/>
      <c r="EQ941" s="33"/>
      <c r="ER941" s="33"/>
      <c r="ES941" s="33"/>
      <c r="ET941" s="33"/>
      <c r="EU941" s="33"/>
      <c r="EV941" s="33"/>
      <c r="EW941" s="33"/>
      <c r="EX941" s="33"/>
      <c r="EY941" s="33"/>
      <c r="EZ941" s="33"/>
      <c r="FA941" s="33"/>
      <c r="FB941" s="33"/>
      <c r="FC941" s="33"/>
      <c r="FD941" s="33"/>
      <c r="FE941" s="33"/>
      <c r="FF941" s="33"/>
      <c r="FG941" s="33"/>
      <c r="FH941" s="33"/>
      <c r="FI941" s="33"/>
      <c r="FJ941" s="33"/>
      <c r="FK941" s="33"/>
      <c r="FL941" s="33"/>
      <c r="FM941" s="33"/>
      <c r="FN941" s="33"/>
      <c r="FO941" s="33"/>
      <c r="FP941" s="33"/>
      <c r="FQ941" s="33"/>
      <c r="FR941" s="33"/>
      <c r="FS941" s="33"/>
      <c r="FT941" s="33"/>
      <c r="FU941" s="33"/>
      <c r="FV941" s="33"/>
      <c r="FW941" s="33"/>
      <c r="FX941" s="33"/>
      <c r="FY941" s="33"/>
      <c r="FZ941" s="33"/>
      <c r="GA941" s="33"/>
      <c r="GB941" s="33"/>
      <c r="GC941" s="33"/>
      <c r="GD941" s="33"/>
      <c r="GE941" s="33"/>
      <c r="GF941" s="33"/>
      <c r="GG941" s="33"/>
      <c r="GH941" s="33"/>
      <c r="GI941" s="33"/>
      <c r="GJ941" s="33"/>
      <c r="GK941" s="33"/>
      <c r="GL941" s="33"/>
      <c r="GM941" s="33"/>
      <c r="GN941" s="33"/>
      <c r="GO941" s="33"/>
      <c r="GP941" s="33"/>
      <c r="GQ941" s="33"/>
      <c r="GR941" s="33"/>
      <c r="GS941" s="33"/>
      <c r="GT941" s="33"/>
      <c r="GU941" s="33"/>
      <c r="GV941" s="33"/>
      <c r="GW941" s="33"/>
      <c r="GX941" s="33"/>
      <c r="GY941" s="33"/>
      <c r="GZ941" s="33"/>
      <c r="HA941" s="33"/>
      <c r="HB941" s="33"/>
      <c r="HC941" s="33"/>
      <c r="HD941" s="33"/>
      <c r="HE941" s="33"/>
      <c r="HF941" s="33"/>
      <c r="HG941" s="33"/>
      <c r="HH941" s="33"/>
      <c r="HI941" s="33"/>
      <c r="HJ941" s="33"/>
      <c r="HK941" s="33"/>
      <c r="HL941" s="33"/>
      <c r="HM941" s="33"/>
      <c r="HN941" s="33"/>
      <c r="HO941" s="33"/>
      <c r="HP941" s="33"/>
      <c r="HQ941" s="33"/>
      <c r="HR941" s="33"/>
      <c r="HS941" s="33"/>
      <c r="HT941" s="33"/>
      <c r="HU941" s="33"/>
      <c r="HV941" s="33"/>
      <c r="HW941" s="33"/>
      <c r="HX941" s="33"/>
      <c r="HY941" s="33"/>
      <c r="HZ941" s="33"/>
      <c r="IA941" s="33"/>
      <c r="IB941" s="33"/>
      <c r="IC941" s="33"/>
      <c r="ID941" s="33"/>
      <c r="IE941" s="33"/>
      <c r="IF941" s="33"/>
      <c r="IG941" s="33"/>
      <c r="IH941" s="33"/>
      <c r="II941" s="33"/>
      <c r="IJ941" s="33"/>
      <c r="IK941" s="33"/>
      <c r="IL941" s="33"/>
      <c r="IM941" s="33"/>
      <c r="IN941" s="33"/>
      <c r="IO941" s="33"/>
      <c r="IP941" s="33"/>
      <c r="IQ941" s="33"/>
      <c r="IR941" s="33"/>
      <c r="IS941" s="33"/>
      <c r="IT941" s="33"/>
      <c r="IU941" s="33"/>
      <c r="IV941" s="33"/>
    </row>
    <row r="942" spans="1:256" ht="90">
      <c r="A942" s="178" t="s">
        <v>1732</v>
      </c>
      <c r="B942" s="163" t="s">
        <v>1730</v>
      </c>
      <c r="C942" s="174" t="s">
        <v>1948</v>
      </c>
      <c r="D942" s="179" t="s">
        <v>1731</v>
      </c>
      <c r="E942" s="164" t="s">
        <v>1733</v>
      </c>
      <c r="F942" s="8">
        <v>1</v>
      </c>
      <c r="G942" s="10" t="s">
        <v>3349</v>
      </c>
      <c r="H942" s="11">
        <v>87.205384615384602</v>
      </c>
      <c r="I942" s="11">
        <v>3.5447733333333336</v>
      </c>
      <c r="J942" s="11">
        <v>4.1215384615384618</v>
      </c>
      <c r="K942" s="11">
        <v>4.2749702564102563</v>
      </c>
      <c r="L942" s="10">
        <v>0</v>
      </c>
      <c r="M942" s="11">
        <v>0.85333333333333328</v>
      </c>
      <c r="N942" s="10">
        <v>152</v>
      </c>
      <c r="O942" s="11">
        <v>0.17499999999999999</v>
      </c>
      <c r="P942" s="10">
        <v>14</v>
      </c>
      <c r="Q942" s="10">
        <v>111</v>
      </c>
      <c r="R942" s="10">
        <v>204</v>
      </c>
      <c r="S942" s="10">
        <v>50</v>
      </c>
      <c r="T942" s="11">
        <v>0.3</v>
      </c>
      <c r="U942" s="8">
        <v>0.05</v>
      </c>
      <c r="V942" s="10">
        <v>31.616666666666667</v>
      </c>
      <c r="W942" s="10">
        <v>30.1</v>
      </c>
      <c r="X942" s="10">
        <v>18.2</v>
      </c>
      <c r="Y942" s="10"/>
      <c r="Z942" s="10"/>
      <c r="AA942" s="10"/>
      <c r="AB942" s="8" t="s">
        <v>708</v>
      </c>
      <c r="AC942" s="8">
        <v>0.03</v>
      </c>
      <c r="AD942" s="8">
        <v>4.9000000000000002E-2</v>
      </c>
      <c r="AE942" s="8">
        <v>8.900000000000001E-2</v>
      </c>
      <c r="AF942" s="11">
        <v>1.01</v>
      </c>
      <c r="AG942" s="11">
        <v>0.27700000000000002</v>
      </c>
      <c r="AH942" s="11">
        <v>0.73299999999999998</v>
      </c>
      <c r="AI942" s="13">
        <v>4.5999999999999999E-2</v>
      </c>
      <c r="AJ942" s="10">
        <v>1</v>
      </c>
      <c r="AK942" s="11">
        <v>1.2</v>
      </c>
    </row>
    <row r="943" spans="1:256" s="41" customFormat="1" ht="8.25">
      <c r="A943" s="197" t="s">
        <v>112</v>
      </c>
      <c r="B943" s="193"/>
      <c r="C943" s="193"/>
      <c r="D943" s="194"/>
      <c r="E943" s="181"/>
      <c r="F943" s="43"/>
      <c r="G943" s="34"/>
      <c r="H943" s="44">
        <v>1.6290979885849914</v>
      </c>
      <c r="I943" s="44">
        <v>0.18178423547343628</v>
      </c>
      <c r="J943" s="44">
        <v>0.86715863748457089</v>
      </c>
      <c r="K943" s="44"/>
      <c r="L943" s="44"/>
      <c r="M943" s="44">
        <v>0.1029563014098708</v>
      </c>
      <c r="N943" s="34" t="s">
        <v>1947</v>
      </c>
      <c r="O943" s="44" t="s">
        <v>1946</v>
      </c>
      <c r="P943" s="34"/>
      <c r="Q943" s="34"/>
      <c r="R943" s="34"/>
      <c r="S943" s="34"/>
      <c r="T943" s="43"/>
      <c r="U943" s="43"/>
      <c r="V943" s="34"/>
      <c r="W943" s="34" t="s">
        <v>1945</v>
      </c>
      <c r="X943" s="34"/>
      <c r="Y943" s="34"/>
      <c r="Z943" s="34"/>
      <c r="AA943" s="34"/>
      <c r="AB943" s="34"/>
      <c r="AC943" s="43"/>
      <c r="AD943" s="43" t="s">
        <v>1944</v>
      </c>
      <c r="AE943" s="43" t="s">
        <v>1943</v>
      </c>
      <c r="AF943" s="43"/>
      <c r="AG943" s="43"/>
      <c r="AH943" s="43"/>
      <c r="AI943" s="42"/>
      <c r="AJ943" s="34"/>
      <c r="AK943" s="44" t="s">
        <v>1942</v>
      </c>
    </row>
    <row r="944" spans="1:256" s="33" customFormat="1" ht="8.25">
      <c r="A944" s="198" t="s">
        <v>113</v>
      </c>
      <c r="B944" s="195"/>
      <c r="C944" s="195"/>
      <c r="D944" s="196"/>
      <c r="E944" s="171"/>
      <c r="F944" s="34"/>
      <c r="G944" s="34"/>
      <c r="H944" s="34">
        <v>13</v>
      </c>
      <c r="I944" s="34">
        <v>6</v>
      </c>
      <c r="J944" s="34">
        <v>13</v>
      </c>
      <c r="K944" s="34"/>
      <c r="L944" s="34">
        <v>1</v>
      </c>
      <c r="M944" s="34">
        <v>9</v>
      </c>
      <c r="N944" s="34">
        <v>2</v>
      </c>
      <c r="O944" s="34">
        <v>2</v>
      </c>
      <c r="P944" s="34">
        <v>1</v>
      </c>
      <c r="Q944" s="34">
        <v>1</v>
      </c>
      <c r="R944" s="34">
        <v>1</v>
      </c>
      <c r="S944" s="34">
        <v>1</v>
      </c>
      <c r="T944" s="34">
        <v>1</v>
      </c>
      <c r="U944" s="34">
        <v>1</v>
      </c>
      <c r="V944" s="34"/>
      <c r="W944" s="34">
        <v>2</v>
      </c>
      <c r="X944" s="34">
        <v>1</v>
      </c>
      <c r="Y944" s="34"/>
      <c r="Z944" s="34"/>
      <c r="AA944" s="34"/>
      <c r="AB944" s="34">
        <v>1</v>
      </c>
      <c r="AC944" s="34">
        <v>1</v>
      </c>
      <c r="AD944" s="34">
        <v>2</v>
      </c>
      <c r="AE944" s="34">
        <v>2</v>
      </c>
      <c r="AF944" s="34"/>
      <c r="AG944" s="34">
        <v>1</v>
      </c>
      <c r="AH944" s="34">
        <v>1</v>
      </c>
      <c r="AI944" s="34">
        <v>1</v>
      </c>
      <c r="AJ944" s="34">
        <v>1</v>
      </c>
      <c r="AK944" s="34">
        <v>2</v>
      </c>
    </row>
    <row r="945" spans="1:256" s="18" customFormat="1" ht="33.75">
      <c r="A945" s="175" t="s">
        <v>1735</v>
      </c>
      <c r="B945" s="188" t="s">
        <v>1734</v>
      </c>
      <c r="C945" s="173" t="s">
        <v>1941</v>
      </c>
      <c r="D945" s="186"/>
      <c r="E945" s="167" t="s">
        <v>1736</v>
      </c>
      <c r="F945" s="30">
        <v>1</v>
      </c>
      <c r="G945" s="28" t="s">
        <v>3350</v>
      </c>
      <c r="H945" s="29">
        <v>88.2</v>
      </c>
      <c r="I945" s="29">
        <v>2</v>
      </c>
      <c r="J945" s="29">
        <v>2.6</v>
      </c>
      <c r="K945" s="29">
        <v>6.6000000000000085</v>
      </c>
      <c r="L945" s="28">
        <v>0</v>
      </c>
      <c r="M945" s="29">
        <v>0.6</v>
      </c>
      <c r="N945" s="28">
        <v>28</v>
      </c>
      <c r="O945" s="29">
        <v>7.0000000000000007E-2</v>
      </c>
      <c r="P945" s="28">
        <v>3</v>
      </c>
      <c r="Q945" s="28">
        <v>14</v>
      </c>
      <c r="R945" s="28">
        <v>70</v>
      </c>
      <c r="S945" s="28">
        <v>47</v>
      </c>
      <c r="T945" s="30">
        <v>0.6</v>
      </c>
      <c r="U945" s="30">
        <v>5.000000000000001E-2</v>
      </c>
      <c r="V945" s="28">
        <v>166.25</v>
      </c>
      <c r="W945" s="28">
        <v>155</v>
      </c>
      <c r="X945" s="28">
        <v>135</v>
      </c>
      <c r="Y945" s="28"/>
      <c r="Z945" s="28"/>
      <c r="AA945" s="28"/>
      <c r="AB945" s="30" t="s">
        <v>120</v>
      </c>
      <c r="AC945" s="30">
        <v>1.3</v>
      </c>
      <c r="AD945" s="30" t="s">
        <v>120</v>
      </c>
      <c r="AE945" s="30">
        <v>0.03</v>
      </c>
      <c r="AF945" s="29">
        <v>1.0333333333333332</v>
      </c>
      <c r="AG945" s="29">
        <v>0.33333333333333331</v>
      </c>
      <c r="AH945" s="29">
        <v>0.7</v>
      </c>
      <c r="AI945" s="28">
        <v>0</v>
      </c>
      <c r="AJ945" s="28">
        <v>2</v>
      </c>
      <c r="AK945" s="29">
        <v>7</v>
      </c>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6"/>
      <c r="DG945" s="6"/>
      <c r="DH945" s="6"/>
      <c r="DI945" s="6"/>
      <c r="DJ945" s="6"/>
      <c r="DK945" s="6"/>
      <c r="DL945" s="6"/>
      <c r="DM945" s="6"/>
      <c r="DN945" s="6"/>
      <c r="DO945" s="6"/>
      <c r="DP945" s="6"/>
      <c r="DQ945" s="6"/>
      <c r="DR945" s="6"/>
      <c r="DS945" s="6"/>
      <c r="DT945" s="6"/>
      <c r="DU945" s="6"/>
      <c r="DV945" s="6"/>
      <c r="DW945" s="6"/>
      <c r="DX945" s="6"/>
      <c r="DY945" s="6"/>
      <c r="DZ945" s="6"/>
      <c r="EA945" s="6"/>
      <c r="EB945" s="6"/>
      <c r="EC945" s="6"/>
      <c r="ED945" s="6"/>
      <c r="EE945" s="6"/>
      <c r="EF945" s="6"/>
      <c r="EG945" s="6"/>
      <c r="EH945" s="6"/>
      <c r="EI945" s="6"/>
      <c r="EJ945" s="6"/>
      <c r="EK945" s="6"/>
      <c r="EL945" s="6"/>
      <c r="EM945" s="6"/>
      <c r="EN945" s="6"/>
      <c r="EO945" s="6"/>
      <c r="EP945" s="6"/>
      <c r="EQ945" s="6"/>
      <c r="ER945" s="6"/>
      <c r="ES945" s="6"/>
      <c r="ET945" s="6"/>
      <c r="EU945" s="6"/>
      <c r="EV945" s="6"/>
      <c r="EW945" s="6"/>
      <c r="EX945" s="6"/>
      <c r="EY945" s="6"/>
      <c r="EZ945" s="6"/>
      <c r="FA945" s="6"/>
      <c r="FB945" s="6"/>
      <c r="FC945" s="6"/>
      <c r="FD945" s="6"/>
      <c r="FE945" s="6"/>
      <c r="FF945" s="6"/>
      <c r="FG945" s="6"/>
      <c r="FH945" s="6"/>
      <c r="FI945" s="6"/>
      <c r="FJ945" s="6"/>
      <c r="FK945" s="6"/>
      <c r="FL945" s="6"/>
      <c r="FM945" s="6"/>
      <c r="FN945" s="6"/>
      <c r="FO945" s="6"/>
      <c r="FP945" s="6"/>
      <c r="FQ945" s="6"/>
      <c r="FR945" s="6"/>
      <c r="FS945" s="6"/>
      <c r="FT945" s="6"/>
      <c r="FU945" s="6"/>
      <c r="FV945" s="6"/>
      <c r="FW945" s="6"/>
      <c r="FX945" s="6"/>
      <c r="FY945" s="6"/>
      <c r="FZ945" s="6"/>
      <c r="GA945" s="6"/>
      <c r="GB945" s="6"/>
      <c r="GC945" s="6"/>
      <c r="GD945" s="6"/>
      <c r="GE945" s="6"/>
      <c r="GF945" s="6"/>
      <c r="GG945" s="6"/>
      <c r="GH945" s="6"/>
      <c r="GI945" s="6"/>
      <c r="GJ945" s="6"/>
      <c r="GK945" s="6"/>
      <c r="GL945" s="6"/>
      <c r="GM945" s="6"/>
      <c r="GN945" s="6"/>
      <c r="GO945" s="6"/>
      <c r="GP945" s="6"/>
      <c r="GQ945" s="6"/>
      <c r="GR945" s="6"/>
      <c r="GS945" s="6"/>
      <c r="GT945" s="6"/>
      <c r="GU945" s="6"/>
      <c r="GV945" s="6"/>
      <c r="GW945" s="6"/>
      <c r="GX945" s="6"/>
      <c r="GY945" s="6"/>
      <c r="GZ945" s="6"/>
      <c r="HA945" s="6"/>
      <c r="HB945" s="6"/>
      <c r="HC945" s="6"/>
      <c r="HD945" s="6"/>
      <c r="HE945" s="6"/>
      <c r="HF945" s="6"/>
      <c r="HG945" s="6"/>
      <c r="HH945" s="6"/>
      <c r="HI945" s="6"/>
      <c r="HJ945" s="6"/>
      <c r="HK945" s="6"/>
      <c r="HL945" s="6"/>
      <c r="HM945" s="6"/>
      <c r="HN945" s="6"/>
      <c r="HO945" s="6"/>
      <c r="HP945" s="6"/>
      <c r="HQ945" s="6"/>
      <c r="HR945" s="6"/>
      <c r="HS945" s="6"/>
      <c r="HT945" s="6"/>
      <c r="HU945" s="6"/>
      <c r="HV945" s="6"/>
      <c r="HW945" s="6"/>
      <c r="HX945" s="6"/>
      <c r="HY945" s="6"/>
      <c r="HZ945" s="6"/>
      <c r="IA945" s="6"/>
      <c r="IB945" s="6"/>
      <c r="IC945" s="6"/>
      <c r="ID945" s="6"/>
      <c r="IE945" s="6"/>
      <c r="IF945" s="6"/>
      <c r="IG945" s="6"/>
      <c r="IH945" s="6"/>
      <c r="II945" s="6"/>
      <c r="IJ945" s="6"/>
      <c r="IK945" s="6"/>
      <c r="IL945" s="6"/>
      <c r="IM945" s="6"/>
      <c r="IN945" s="6"/>
      <c r="IO945" s="6"/>
      <c r="IP945" s="6"/>
      <c r="IQ945" s="6"/>
      <c r="IR945" s="6"/>
      <c r="IS945" s="6"/>
      <c r="IT945" s="6"/>
      <c r="IU945" s="6"/>
      <c r="IV945" s="6"/>
    </row>
    <row r="946" spans="1:256" s="35" customFormat="1" ht="8.25">
      <c r="A946" s="176" t="s">
        <v>112</v>
      </c>
      <c r="B946" s="189"/>
      <c r="C946" s="189"/>
      <c r="D946" s="190"/>
      <c r="E946" s="172"/>
      <c r="F946" s="39"/>
      <c r="G946" s="25"/>
      <c r="H946" s="40">
        <v>0</v>
      </c>
      <c r="I946" s="40">
        <v>0</v>
      </c>
      <c r="J946" s="40">
        <v>0</v>
      </c>
      <c r="K946" s="40"/>
      <c r="L946" s="40"/>
      <c r="M946" s="40" t="s">
        <v>1940</v>
      </c>
      <c r="N946" s="25">
        <v>0</v>
      </c>
      <c r="O946" s="40"/>
      <c r="P946" s="25">
        <v>0</v>
      </c>
      <c r="Q946" s="25">
        <v>0</v>
      </c>
      <c r="R946" s="25">
        <v>0</v>
      </c>
      <c r="S946" s="25">
        <v>0</v>
      </c>
      <c r="T946" s="39">
        <v>0</v>
      </c>
      <c r="U946" s="39">
        <v>8.4983747219407389E-18</v>
      </c>
      <c r="V946" s="25"/>
      <c r="W946" s="25">
        <v>0</v>
      </c>
      <c r="X946" s="25" t="s">
        <v>1939</v>
      </c>
      <c r="Y946" s="25"/>
      <c r="Z946" s="25"/>
      <c r="AA946" s="25"/>
      <c r="AB946" s="25"/>
      <c r="AC946" s="39">
        <v>0</v>
      </c>
      <c r="AD946" s="39"/>
      <c r="AE946" s="39">
        <v>0</v>
      </c>
      <c r="AF946" s="39"/>
      <c r="AG946" s="39">
        <v>0.40414518843273811</v>
      </c>
      <c r="AH946" s="39" t="s">
        <v>1890</v>
      </c>
      <c r="AI946" s="38" t="s">
        <v>1877</v>
      </c>
      <c r="AJ946" s="25">
        <v>0</v>
      </c>
      <c r="AK946" s="40" t="s">
        <v>1938</v>
      </c>
      <c r="AL946" s="41"/>
      <c r="AM946" s="41"/>
      <c r="AN946" s="41"/>
      <c r="AO946" s="41"/>
      <c r="AP946" s="41"/>
      <c r="AQ946" s="41"/>
      <c r="AR946" s="41"/>
      <c r="AS946" s="41"/>
      <c r="AT946" s="41"/>
      <c r="AU946" s="41"/>
      <c r="AV946" s="41"/>
      <c r="AW946" s="41"/>
      <c r="AX946" s="41"/>
      <c r="AY946" s="41"/>
      <c r="AZ946" s="41"/>
      <c r="BA946" s="41"/>
      <c r="BB946" s="41"/>
      <c r="BC946" s="41"/>
      <c r="BD946" s="41"/>
      <c r="BE946" s="41"/>
      <c r="BF946" s="41"/>
      <c r="BG946" s="41"/>
      <c r="BH946" s="41"/>
      <c r="BI946" s="41"/>
      <c r="BJ946" s="41"/>
      <c r="BK946" s="41"/>
      <c r="BL946" s="41"/>
      <c r="BM946" s="41"/>
      <c r="BN946" s="41"/>
      <c r="BO946" s="41"/>
      <c r="BP946" s="41"/>
      <c r="BQ946" s="41"/>
      <c r="BR946" s="41"/>
      <c r="BS946" s="41"/>
      <c r="BT946" s="41"/>
      <c r="BU946" s="41"/>
      <c r="BV946" s="41"/>
      <c r="BW946" s="41"/>
      <c r="BX946" s="41"/>
      <c r="BY946" s="41"/>
      <c r="BZ946" s="41"/>
      <c r="CA946" s="41"/>
      <c r="CB946" s="41"/>
      <c r="CC946" s="41"/>
      <c r="CD946" s="41"/>
      <c r="CE946" s="41"/>
      <c r="CF946" s="41"/>
      <c r="CG946" s="41"/>
      <c r="CH946" s="41"/>
      <c r="CI946" s="41"/>
      <c r="CJ946" s="41"/>
      <c r="CK946" s="41"/>
      <c r="CL946" s="41"/>
      <c r="CM946" s="41"/>
      <c r="CN946" s="41"/>
      <c r="CO946" s="41"/>
      <c r="CP946" s="41"/>
      <c r="CQ946" s="41"/>
      <c r="CR946" s="41"/>
      <c r="CS946" s="41"/>
      <c r="CT946" s="41"/>
      <c r="CU946" s="41"/>
      <c r="CV946" s="41"/>
      <c r="CW946" s="41"/>
      <c r="CX946" s="41"/>
      <c r="CY946" s="41"/>
      <c r="CZ946" s="41"/>
      <c r="DA946" s="41"/>
      <c r="DB946" s="41"/>
      <c r="DC946" s="41"/>
      <c r="DD946" s="41"/>
      <c r="DE946" s="41"/>
      <c r="DF946" s="41"/>
      <c r="DG946" s="41"/>
      <c r="DH946" s="41"/>
      <c r="DI946" s="41"/>
      <c r="DJ946" s="41"/>
      <c r="DK946" s="41"/>
      <c r="DL946" s="41"/>
      <c r="DM946" s="41"/>
      <c r="DN946" s="41"/>
      <c r="DO946" s="41"/>
      <c r="DP946" s="41"/>
      <c r="DQ946" s="41"/>
      <c r="DR946" s="41"/>
      <c r="DS946" s="41"/>
      <c r="DT946" s="41"/>
      <c r="DU946" s="41"/>
      <c r="DV946" s="41"/>
      <c r="DW946" s="41"/>
      <c r="DX946" s="41"/>
      <c r="DY946" s="41"/>
      <c r="DZ946" s="41"/>
      <c r="EA946" s="41"/>
      <c r="EB946" s="41"/>
      <c r="EC946" s="41"/>
      <c r="ED946" s="41"/>
      <c r="EE946" s="41"/>
      <c r="EF946" s="41"/>
      <c r="EG946" s="41"/>
      <c r="EH946" s="41"/>
      <c r="EI946" s="41"/>
      <c r="EJ946" s="41"/>
      <c r="EK946" s="41"/>
      <c r="EL946" s="41"/>
      <c r="EM946" s="41"/>
      <c r="EN946" s="41"/>
      <c r="EO946" s="41"/>
      <c r="EP946" s="41"/>
      <c r="EQ946" s="41"/>
      <c r="ER946" s="41"/>
      <c r="ES946" s="41"/>
      <c r="ET946" s="41"/>
      <c r="EU946" s="41"/>
      <c r="EV946" s="41"/>
      <c r="EW946" s="41"/>
      <c r="EX946" s="41"/>
      <c r="EY946" s="41"/>
      <c r="EZ946" s="41"/>
      <c r="FA946" s="41"/>
      <c r="FB946" s="41"/>
      <c r="FC946" s="41"/>
      <c r="FD946" s="41"/>
      <c r="FE946" s="41"/>
      <c r="FF946" s="41"/>
      <c r="FG946" s="41"/>
      <c r="FH946" s="41"/>
      <c r="FI946" s="41"/>
      <c r="FJ946" s="41"/>
      <c r="FK946" s="41"/>
      <c r="FL946" s="41"/>
      <c r="FM946" s="41"/>
      <c r="FN946" s="41"/>
      <c r="FO946" s="41"/>
      <c r="FP946" s="41"/>
      <c r="FQ946" s="41"/>
      <c r="FR946" s="41"/>
      <c r="FS946" s="41"/>
      <c r="FT946" s="41"/>
      <c r="FU946" s="41"/>
      <c r="FV946" s="41"/>
      <c r="FW946" s="41"/>
      <c r="FX946" s="41"/>
      <c r="FY946" s="41"/>
      <c r="FZ946" s="41"/>
      <c r="GA946" s="41"/>
      <c r="GB946" s="41"/>
      <c r="GC946" s="41"/>
      <c r="GD946" s="41"/>
      <c r="GE946" s="41"/>
      <c r="GF946" s="41"/>
      <c r="GG946" s="41"/>
      <c r="GH946" s="41"/>
      <c r="GI946" s="41"/>
      <c r="GJ946" s="41"/>
      <c r="GK946" s="41"/>
      <c r="GL946" s="41"/>
      <c r="GM946" s="41"/>
      <c r="GN946" s="41"/>
      <c r="GO946" s="41"/>
      <c r="GP946" s="41"/>
      <c r="GQ946" s="41"/>
      <c r="GR946" s="41"/>
      <c r="GS946" s="41"/>
      <c r="GT946" s="41"/>
      <c r="GU946" s="41"/>
      <c r="GV946" s="41"/>
      <c r="GW946" s="41"/>
      <c r="GX946" s="41"/>
      <c r="GY946" s="41"/>
      <c r="GZ946" s="41"/>
      <c r="HA946" s="41"/>
      <c r="HB946" s="41"/>
      <c r="HC946" s="41"/>
      <c r="HD946" s="41"/>
      <c r="HE946" s="41"/>
      <c r="HF946" s="41"/>
      <c r="HG946" s="41"/>
      <c r="HH946" s="41"/>
      <c r="HI946" s="41"/>
      <c r="HJ946" s="41"/>
      <c r="HK946" s="41"/>
      <c r="HL946" s="41"/>
      <c r="HM946" s="41"/>
      <c r="HN946" s="41"/>
      <c r="HO946" s="41"/>
      <c r="HP946" s="41"/>
      <c r="HQ946" s="41"/>
      <c r="HR946" s="41"/>
      <c r="HS946" s="41"/>
      <c r="HT946" s="41"/>
      <c r="HU946" s="41"/>
      <c r="HV946" s="41"/>
      <c r="HW946" s="41"/>
      <c r="HX946" s="41"/>
      <c r="HY946" s="41"/>
      <c r="HZ946" s="41"/>
      <c r="IA946" s="41"/>
      <c r="IB946" s="41"/>
      <c r="IC946" s="41"/>
      <c r="ID946" s="41"/>
      <c r="IE946" s="41"/>
      <c r="IF946" s="41"/>
      <c r="IG946" s="41"/>
      <c r="IH946" s="41"/>
      <c r="II946" s="41"/>
      <c r="IJ946" s="41"/>
      <c r="IK946" s="41"/>
      <c r="IL946" s="41"/>
      <c r="IM946" s="41"/>
      <c r="IN946" s="41"/>
      <c r="IO946" s="41"/>
      <c r="IP946" s="41"/>
      <c r="IQ946" s="41"/>
      <c r="IR946" s="41"/>
      <c r="IS946" s="41"/>
      <c r="IT946" s="41"/>
      <c r="IU946" s="41"/>
      <c r="IV946" s="41"/>
    </row>
    <row r="947" spans="1:256" s="24" customFormat="1" ht="8.25">
      <c r="A947" s="177" t="s">
        <v>113</v>
      </c>
      <c r="B947" s="191"/>
      <c r="C947" s="191"/>
      <c r="D947" s="192"/>
      <c r="E947" s="169"/>
      <c r="F947" s="25"/>
      <c r="G947" s="25"/>
      <c r="H947" s="25">
        <v>3</v>
      </c>
      <c r="I947" s="25">
        <v>3</v>
      </c>
      <c r="J947" s="25">
        <v>3</v>
      </c>
      <c r="K947" s="25"/>
      <c r="L947" s="25">
        <v>1</v>
      </c>
      <c r="M947" s="25">
        <v>2</v>
      </c>
      <c r="N947" s="25">
        <v>3</v>
      </c>
      <c r="O947" s="25">
        <v>1</v>
      </c>
      <c r="P947" s="25">
        <v>3</v>
      </c>
      <c r="Q947" s="25">
        <v>3</v>
      </c>
      <c r="R947" s="25">
        <v>3</v>
      </c>
      <c r="S947" s="25">
        <v>3</v>
      </c>
      <c r="T947" s="25">
        <v>3</v>
      </c>
      <c r="U947" s="25">
        <v>3</v>
      </c>
      <c r="V947" s="25"/>
      <c r="W947" s="25">
        <v>3</v>
      </c>
      <c r="X947" s="25">
        <v>2</v>
      </c>
      <c r="Y947" s="25"/>
      <c r="Z947" s="25"/>
      <c r="AA947" s="25"/>
      <c r="AB947" s="25">
        <v>1</v>
      </c>
      <c r="AC947" s="25">
        <v>3</v>
      </c>
      <c r="AD947" s="25">
        <v>1</v>
      </c>
      <c r="AE947" s="25">
        <v>3</v>
      </c>
      <c r="AF947" s="25"/>
      <c r="AG947" s="25">
        <v>3</v>
      </c>
      <c r="AH947" s="25">
        <v>2</v>
      </c>
      <c r="AI947" s="25">
        <v>2</v>
      </c>
      <c r="AJ947" s="25">
        <v>3</v>
      </c>
      <c r="AK947" s="25">
        <v>2</v>
      </c>
      <c r="AL947" s="33"/>
      <c r="AM947" s="33"/>
      <c r="AN947" s="33"/>
      <c r="AO947" s="33"/>
      <c r="AP947" s="33"/>
      <c r="AQ947" s="33"/>
      <c r="AR947" s="33"/>
      <c r="AS947" s="33"/>
      <c r="AT947" s="33"/>
      <c r="AU947" s="33"/>
      <c r="AV947" s="33"/>
      <c r="AW947" s="33"/>
      <c r="AX947" s="33"/>
      <c r="AY947" s="33"/>
      <c r="AZ947" s="33"/>
      <c r="BA947" s="33"/>
      <c r="BB947" s="33"/>
      <c r="BC947" s="33"/>
      <c r="BD947" s="33"/>
      <c r="BE947" s="33"/>
      <c r="BF947" s="33"/>
      <c r="BG947" s="33"/>
      <c r="BH947" s="33"/>
      <c r="BI947" s="33"/>
      <c r="BJ947" s="33"/>
      <c r="BK947" s="33"/>
      <c r="BL947" s="33"/>
      <c r="BM947" s="33"/>
      <c r="BN947" s="33"/>
      <c r="BO947" s="33"/>
      <c r="BP947" s="33"/>
      <c r="BQ947" s="33"/>
      <c r="BR947" s="33"/>
      <c r="BS947" s="33"/>
      <c r="BT947" s="33"/>
      <c r="BU947" s="33"/>
      <c r="BV947" s="33"/>
      <c r="BW947" s="33"/>
      <c r="BX947" s="33"/>
      <c r="BY947" s="33"/>
      <c r="BZ947" s="33"/>
      <c r="CA947" s="33"/>
      <c r="CB947" s="33"/>
      <c r="CC947" s="33"/>
      <c r="CD947" s="33"/>
      <c r="CE947" s="33"/>
      <c r="CF947" s="33"/>
      <c r="CG947" s="33"/>
      <c r="CH947" s="33"/>
      <c r="CI947" s="33"/>
      <c r="CJ947" s="33"/>
      <c r="CK947" s="33"/>
      <c r="CL947" s="33"/>
      <c r="CM947" s="33"/>
      <c r="CN947" s="33"/>
      <c r="CO947" s="33"/>
      <c r="CP947" s="33"/>
      <c r="CQ947" s="33"/>
      <c r="CR947" s="33"/>
      <c r="CS947" s="33"/>
      <c r="CT947" s="33"/>
      <c r="CU947" s="33"/>
      <c r="CV947" s="33"/>
      <c r="CW947" s="33"/>
      <c r="CX947" s="33"/>
      <c r="CY947" s="33"/>
      <c r="CZ947" s="33"/>
      <c r="DA947" s="33"/>
      <c r="DB947" s="33"/>
      <c r="DC947" s="33"/>
      <c r="DD947" s="33"/>
      <c r="DE947" s="33"/>
      <c r="DF947" s="33"/>
      <c r="DG947" s="33"/>
      <c r="DH947" s="33"/>
      <c r="DI947" s="33"/>
      <c r="DJ947" s="33"/>
      <c r="DK947" s="33"/>
      <c r="DL947" s="33"/>
      <c r="DM947" s="33"/>
      <c r="DN947" s="33"/>
      <c r="DO947" s="33"/>
      <c r="DP947" s="33"/>
      <c r="DQ947" s="33"/>
      <c r="DR947" s="33"/>
      <c r="DS947" s="33"/>
      <c r="DT947" s="33"/>
      <c r="DU947" s="33"/>
      <c r="DV947" s="33"/>
      <c r="DW947" s="33"/>
      <c r="DX947" s="33"/>
      <c r="DY947" s="33"/>
      <c r="DZ947" s="33"/>
      <c r="EA947" s="33"/>
      <c r="EB947" s="33"/>
      <c r="EC947" s="33"/>
      <c r="ED947" s="33"/>
      <c r="EE947" s="33"/>
      <c r="EF947" s="33"/>
      <c r="EG947" s="33"/>
      <c r="EH947" s="33"/>
      <c r="EI947" s="33"/>
      <c r="EJ947" s="33"/>
      <c r="EK947" s="33"/>
      <c r="EL947" s="33"/>
      <c r="EM947" s="33"/>
      <c r="EN947" s="33"/>
      <c r="EO947" s="33"/>
      <c r="EP947" s="33"/>
      <c r="EQ947" s="33"/>
      <c r="ER947" s="33"/>
      <c r="ES947" s="33"/>
      <c r="ET947" s="33"/>
      <c r="EU947" s="33"/>
      <c r="EV947" s="33"/>
      <c r="EW947" s="33"/>
      <c r="EX947" s="33"/>
      <c r="EY947" s="33"/>
      <c r="EZ947" s="33"/>
      <c r="FA947" s="33"/>
      <c r="FB947" s="33"/>
      <c r="FC947" s="33"/>
      <c r="FD947" s="33"/>
      <c r="FE947" s="33"/>
      <c r="FF947" s="33"/>
      <c r="FG947" s="33"/>
      <c r="FH947" s="33"/>
      <c r="FI947" s="33"/>
      <c r="FJ947" s="33"/>
      <c r="FK947" s="33"/>
      <c r="FL947" s="33"/>
      <c r="FM947" s="33"/>
      <c r="FN947" s="33"/>
      <c r="FO947" s="33"/>
      <c r="FP947" s="33"/>
      <c r="FQ947" s="33"/>
      <c r="FR947" s="33"/>
      <c r="FS947" s="33"/>
      <c r="FT947" s="33"/>
      <c r="FU947" s="33"/>
      <c r="FV947" s="33"/>
      <c r="FW947" s="33"/>
      <c r="FX947" s="33"/>
      <c r="FY947" s="33"/>
      <c r="FZ947" s="33"/>
      <c r="GA947" s="33"/>
      <c r="GB947" s="33"/>
      <c r="GC947" s="33"/>
      <c r="GD947" s="33"/>
      <c r="GE947" s="33"/>
      <c r="GF947" s="33"/>
      <c r="GG947" s="33"/>
      <c r="GH947" s="33"/>
      <c r="GI947" s="33"/>
      <c r="GJ947" s="33"/>
      <c r="GK947" s="33"/>
      <c r="GL947" s="33"/>
      <c r="GM947" s="33"/>
      <c r="GN947" s="33"/>
      <c r="GO947" s="33"/>
      <c r="GP947" s="33"/>
      <c r="GQ947" s="33"/>
      <c r="GR947" s="33"/>
      <c r="GS947" s="33"/>
      <c r="GT947" s="33"/>
      <c r="GU947" s="33"/>
      <c r="GV947" s="33"/>
      <c r="GW947" s="33"/>
      <c r="GX947" s="33"/>
      <c r="GY947" s="33"/>
      <c r="GZ947" s="33"/>
      <c r="HA947" s="33"/>
      <c r="HB947" s="33"/>
      <c r="HC947" s="33"/>
      <c r="HD947" s="33"/>
      <c r="HE947" s="33"/>
      <c r="HF947" s="33"/>
      <c r="HG947" s="33"/>
      <c r="HH947" s="33"/>
      <c r="HI947" s="33"/>
      <c r="HJ947" s="33"/>
      <c r="HK947" s="33"/>
      <c r="HL947" s="33"/>
      <c r="HM947" s="33"/>
      <c r="HN947" s="33"/>
      <c r="HO947" s="33"/>
      <c r="HP947" s="33"/>
      <c r="HQ947" s="33"/>
      <c r="HR947" s="33"/>
      <c r="HS947" s="33"/>
      <c r="HT947" s="33"/>
      <c r="HU947" s="33"/>
      <c r="HV947" s="33"/>
      <c r="HW947" s="33"/>
      <c r="HX947" s="33"/>
      <c r="HY947" s="33"/>
      <c r="HZ947" s="33"/>
      <c r="IA947" s="33"/>
      <c r="IB947" s="33"/>
      <c r="IC947" s="33"/>
      <c r="ID947" s="33"/>
      <c r="IE947" s="33"/>
      <c r="IF947" s="33"/>
      <c r="IG947" s="33"/>
      <c r="IH947" s="33"/>
      <c r="II947" s="33"/>
      <c r="IJ947" s="33"/>
      <c r="IK947" s="33"/>
      <c r="IL947" s="33"/>
      <c r="IM947" s="33"/>
      <c r="IN947" s="33"/>
      <c r="IO947" s="33"/>
      <c r="IP947" s="33"/>
      <c r="IQ947" s="33"/>
      <c r="IR947" s="33"/>
      <c r="IS947" s="33"/>
      <c r="IT947" s="33"/>
      <c r="IU947" s="33"/>
      <c r="IV947" s="33"/>
    </row>
    <row r="948" spans="1:256" s="70" customFormat="1" ht="45">
      <c r="A948" s="178" t="s">
        <v>1738</v>
      </c>
      <c r="B948" s="163" t="s">
        <v>1737</v>
      </c>
      <c r="C948" s="174" t="s">
        <v>1937</v>
      </c>
      <c r="D948" s="179"/>
      <c r="E948" s="174" t="s">
        <v>1739</v>
      </c>
      <c r="F948" s="74">
        <v>1</v>
      </c>
      <c r="G948" s="73" t="s">
        <v>3351</v>
      </c>
      <c r="H948" s="75">
        <v>87.424999999999997</v>
      </c>
      <c r="I948" s="75">
        <v>1.2081034482758621</v>
      </c>
      <c r="J948" s="75">
        <v>3.9950000000000001</v>
      </c>
      <c r="K948" s="75">
        <v>7.1718965517241315</v>
      </c>
      <c r="L948" s="73">
        <v>0</v>
      </c>
      <c r="M948" s="75">
        <v>0.20000000000000004</v>
      </c>
      <c r="N948" s="73">
        <v>32</v>
      </c>
      <c r="O948" s="75">
        <v>6.7500000000000004E-2</v>
      </c>
      <c r="P948" s="73">
        <v>3</v>
      </c>
      <c r="Q948" s="73">
        <v>14.666666666666666</v>
      </c>
      <c r="R948" s="73">
        <v>55.666666666666664</v>
      </c>
      <c r="S948" s="73">
        <v>15.666666666666666</v>
      </c>
      <c r="T948" s="74">
        <v>0.25666666666666665</v>
      </c>
      <c r="U948" s="74">
        <v>4.4000000000000004E-2</v>
      </c>
      <c r="V948" s="73">
        <v>55.541666666666664</v>
      </c>
      <c r="W948" s="73">
        <v>54</v>
      </c>
      <c r="X948" s="73">
        <v>18.5</v>
      </c>
      <c r="Y948" s="73">
        <v>0</v>
      </c>
      <c r="Z948" s="73">
        <v>18.5</v>
      </c>
      <c r="AA948" s="73">
        <v>0</v>
      </c>
      <c r="AB948" s="75">
        <v>0.1</v>
      </c>
      <c r="AC948" s="74">
        <v>0.34</v>
      </c>
      <c r="AD948" s="74">
        <v>1.8499999999999999E-2</v>
      </c>
      <c r="AE948" s="74">
        <v>2.8999999999999998E-2</v>
      </c>
      <c r="AF948" s="75">
        <v>0.69233333333333336</v>
      </c>
      <c r="AG948" s="75">
        <v>0.19233333333333333</v>
      </c>
      <c r="AH948" s="71">
        <v>0.5</v>
      </c>
      <c r="AI948" s="74">
        <v>0.01</v>
      </c>
      <c r="AJ948" s="73">
        <v>5</v>
      </c>
      <c r="AK948" s="75">
        <v>4.333333333333333</v>
      </c>
    </row>
    <row r="949" spans="1:256" s="41" customFormat="1" ht="8.25">
      <c r="A949" s="197" t="s">
        <v>112</v>
      </c>
      <c r="B949" s="193"/>
      <c r="C949" s="193"/>
      <c r="D949" s="194"/>
      <c r="E949" s="181"/>
      <c r="F949" s="43"/>
      <c r="G949" s="34"/>
      <c r="H949" s="44">
        <v>0.42720018726610365</v>
      </c>
      <c r="I949" s="44">
        <v>0.15564023949517791</v>
      </c>
      <c r="J949" s="44">
        <v>0.41805103356726775</v>
      </c>
      <c r="K949" s="44"/>
      <c r="L949" s="44"/>
      <c r="M949" s="44">
        <v>9.9999999999999936E-2</v>
      </c>
      <c r="N949" s="34">
        <v>2.8284271247461903</v>
      </c>
      <c r="O949" s="44">
        <v>2.8722813232690173E-2</v>
      </c>
      <c r="P949" s="34">
        <v>0</v>
      </c>
      <c r="Q949" s="34">
        <v>0.5773502691896093</v>
      </c>
      <c r="R949" s="34">
        <v>4.0414518843273433</v>
      </c>
      <c r="S949" s="34">
        <v>1.1547005383792432</v>
      </c>
      <c r="T949" s="43">
        <v>7.5055534994651382E-2</v>
      </c>
      <c r="U949" s="43">
        <v>6.9282032302754679E-3</v>
      </c>
      <c r="V949" s="34"/>
      <c r="W949" s="34">
        <v>9.3808315196468595</v>
      </c>
      <c r="X949" s="34"/>
      <c r="Y949" s="34"/>
      <c r="Z949" s="34" t="s">
        <v>1935</v>
      </c>
      <c r="AA949" s="34"/>
      <c r="AB949" s="34"/>
      <c r="AC949" s="43" t="s">
        <v>1934</v>
      </c>
      <c r="AD949" s="43">
        <v>3.0000000000000001E-3</v>
      </c>
      <c r="AE949" s="43">
        <v>6.633249580710804E-3</v>
      </c>
      <c r="AF949" s="43"/>
      <c r="AG949" s="43">
        <v>1.3279056191361405E-2</v>
      </c>
      <c r="AH949" s="43" t="s">
        <v>1933</v>
      </c>
      <c r="AI949" s="42"/>
      <c r="AJ949" s="34">
        <v>0</v>
      </c>
      <c r="AK949" s="44">
        <v>0.57735026918962473</v>
      </c>
    </row>
    <row r="950" spans="1:256" s="33" customFormat="1" ht="8.25">
      <c r="A950" s="198" t="s">
        <v>113</v>
      </c>
      <c r="B950" s="195"/>
      <c r="C950" s="195"/>
      <c r="D950" s="196"/>
      <c r="E950" s="171"/>
      <c r="F950" s="34"/>
      <c r="G950" s="34"/>
      <c r="H950" s="34">
        <v>4</v>
      </c>
      <c r="I950" s="34">
        <v>3</v>
      </c>
      <c r="J950" s="34">
        <v>4</v>
      </c>
      <c r="K950" s="34"/>
      <c r="L950" s="34">
        <v>1</v>
      </c>
      <c r="M950" s="34">
        <v>3</v>
      </c>
      <c r="N950" s="34">
        <v>4</v>
      </c>
      <c r="O950" s="34">
        <v>4</v>
      </c>
      <c r="P950" s="34">
        <v>3</v>
      </c>
      <c r="Q950" s="34">
        <v>3</v>
      </c>
      <c r="R950" s="34">
        <v>3</v>
      </c>
      <c r="S950" s="34">
        <v>3</v>
      </c>
      <c r="T950" s="34">
        <v>3</v>
      </c>
      <c r="U950" s="34">
        <v>3</v>
      </c>
      <c r="V950" s="34"/>
      <c r="W950" s="34">
        <v>4</v>
      </c>
      <c r="X950" s="34"/>
      <c r="Y950" s="34">
        <v>1</v>
      </c>
      <c r="Z950" s="34">
        <v>2</v>
      </c>
      <c r="AA950" s="34">
        <v>1</v>
      </c>
      <c r="AB950" s="34">
        <v>1</v>
      </c>
      <c r="AC950" s="34">
        <v>2</v>
      </c>
      <c r="AD950" s="34">
        <v>4</v>
      </c>
      <c r="AE950" s="34">
        <v>4</v>
      </c>
      <c r="AF950" s="34"/>
      <c r="AG950" s="34">
        <v>3</v>
      </c>
      <c r="AH950" s="34">
        <v>2</v>
      </c>
      <c r="AI950" s="34">
        <v>1</v>
      </c>
      <c r="AJ950" s="34">
        <v>3</v>
      </c>
      <c r="AK950" s="34">
        <v>3</v>
      </c>
    </row>
    <row r="951" spans="1:256" s="18" customFormat="1">
      <c r="A951" s="175" t="s">
        <v>1740</v>
      </c>
      <c r="B951" s="188" t="s">
        <v>1932</v>
      </c>
      <c r="C951" s="173" t="s">
        <v>1741</v>
      </c>
      <c r="D951" s="186"/>
      <c r="E951" s="167" t="s">
        <v>224</v>
      </c>
      <c r="F951" s="30">
        <v>1</v>
      </c>
      <c r="G951" s="99" t="s">
        <v>3421</v>
      </c>
      <c r="H951" s="29">
        <v>53.757959202310623</v>
      </c>
      <c r="I951" s="29">
        <v>4.2508968438410379</v>
      </c>
      <c r="J951" s="29">
        <v>4.7055273524094128</v>
      </c>
      <c r="K951" s="29">
        <v>36.223421813275714</v>
      </c>
      <c r="L951" s="29">
        <v>0.2</v>
      </c>
      <c r="M951" s="29">
        <v>0.86426520456818112</v>
      </c>
      <c r="N951" s="28">
        <v>132.32852692119019</v>
      </c>
      <c r="O951" s="29">
        <v>0.2067749817459523</v>
      </c>
      <c r="P951" s="28">
        <v>30.608312736867639</v>
      </c>
      <c r="Q951" s="28">
        <v>119.78385447611686</v>
      </c>
      <c r="R951" s="28">
        <v>168.94897832708673</v>
      </c>
      <c r="S951" s="28">
        <v>65.319934310646801</v>
      </c>
      <c r="T951" s="30">
        <v>0.65339611809904674</v>
      </c>
      <c r="U951" s="30">
        <v>0.10675596548819163</v>
      </c>
      <c r="V951" s="28">
        <v>39.342465503517772</v>
      </c>
      <c r="W951" s="28">
        <v>37.642964228437833</v>
      </c>
      <c r="X951" s="28" t="s">
        <v>265</v>
      </c>
      <c r="Y951" s="27"/>
      <c r="Z951" s="27"/>
      <c r="AA951" s="27"/>
      <c r="AB951" s="27">
        <v>0</v>
      </c>
      <c r="AC951" s="30">
        <v>0.10228471519352564</v>
      </c>
      <c r="AD951" s="30">
        <v>6.7619742761935941E-2</v>
      </c>
      <c r="AE951" s="30">
        <v>0.32830319896354104</v>
      </c>
      <c r="AF951" s="27" t="s">
        <v>96</v>
      </c>
      <c r="AG951" s="29">
        <v>0.2934501540621981</v>
      </c>
      <c r="AH951" s="27"/>
      <c r="AI951" s="54">
        <v>5.6284696666619997E-2</v>
      </c>
      <c r="AJ951" s="28">
        <v>7.2691324434104994</v>
      </c>
      <c r="AK951" s="29">
        <v>1.7463680922494933</v>
      </c>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6"/>
      <c r="DG951" s="6"/>
      <c r="DH951" s="6"/>
      <c r="DI951" s="6"/>
      <c r="DJ951" s="6"/>
      <c r="DK951" s="6"/>
      <c r="DL951" s="6"/>
      <c r="DM951" s="6"/>
      <c r="DN951" s="6"/>
      <c r="DO951" s="6"/>
      <c r="DP951" s="6"/>
      <c r="DQ951" s="6"/>
      <c r="DR951" s="6"/>
      <c r="DS951" s="6"/>
      <c r="DT951" s="6"/>
      <c r="DU951" s="6"/>
      <c r="DV951" s="6"/>
      <c r="DW951" s="6"/>
      <c r="DX951" s="6"/>
      <c r="DY951" s="6"/>
      <c r="DZ951" s="6"/>
      <c r="EA951" s="6"/>
      <c r="EB951" s="6"/>
      <c r="EC951" s="6"/>
      <c r="ED951" s="6"/>
      <c r="EE951" s="6"/>
      <c r="EF951" s="6"/>
      <c r="EG951" s="6"/>
      <c r="EH951" s="6"/>
      <c r="EI951" s="6"/>
      <c r="EJ951" s="6"/>
      <c r="EK951" s="6"/>
      <c r="EL951" s="6"/>
      <c r="EM951" s="6"/>
      <c r="EN951" s="6"/>
      <c r="EO951" s="6"/>
      <c r="EP951" s="6"/>
      <c r="EQ951" s="6"/>
      <c r="ER951" s="6"/>
      <c r="ES951" s="6"/>
      <c r="ET951" s="6"/>
      <c r="EU951" s="6"/>
      <c r="EV951" s="6"/>
      <c r="EW951" s="6"/>
      <c r="EX951" s="6"/>
      <c r="EY951" s="6"/>
      <c r="EZ951" s="6"/>
      <c r="FA951" s="6"/>
      <c r="FB951" s="6"/>
      <c r="FC951" s="6"/>
      <c r="FD951" s="6"/>
      <c r="FE951" s="6"/>
      <c r="FF951" s="6"/>
      <c r="FG951" s="6"/>
      <c r="FH951" s="6"/>
      <c r="FI951" s="6"/>
      <c r="FJ951" s="6"/>
      <c r="FK951" s="6"/>
      <c r="FL951" s="6"/>
      <c r="FM951" s="6"/>
      <c r="FN951" s="6"/>
      <c r="FO951" s="6"/>
      <c r="FP951" s="6"/>
      <c r="FQ951" s="6"/>
      <c r="FR951" s="6"/>
      <c r="FS951" s="6"/>
      <c r="FT951" s="6"/>
      <c r="FU951" s="6"/>
      <c r="FV951" s="6"/>
      <c r="FW951" s="6"/>
      <c r="FX951" s="6"/>
      <c r="FY951" s="6"/>
      <c r="FZ951" s="6"/>
      <c r="GA951" s="6"/>
      <c r="GB951" s="6"/>
      <c r="GC951" s="6"/>
      <c r="GD951" s="6"/>
      <c r="GE951" s="6"/>
      <c r="GF951" s="6"/>
      <c r="GG951" s="6"/>
      <c r="GH951" s="6"/>
      <c r="GI951" s="6"/>
      <c r="GJ951" s="6"/>
      <c r="GK951" s="6"/>
      <c r="GL951" s="6"/>
      <c r="GM951" s="6"/>
      <c r="GN951" s="6"/>
      <c r="GO951" s="6"/>
      <c r="GP951" s="6"/>
      <c r="GQ951" s="6"/>
      <c r="GR951" s="6"/>
      <c r="GS951" s="6"/>
      <c r="GT951" s="6"/>
      <c r="GU951" s="6"/>
      <c r="GV951" s="6"/>
      <c r="GW951" s="6"/>
      <c r="GX951" s="6"/>
      <c r="GY951" s="6"/>
      <c r="GZ951" s="6"/>
      <c r="HA951" s="6"/>
      <c r="HB951" s="6"/>
      <c r="HC951" s="6"/>
      <c r="HD951" s="6"/>
      <c r="HE951" s="6"/>
      <c r="HF951" s="6"/>
      <c r="HG951" s="6"/>
      <c r="HH951" s="6"/>
      <c r="HI951" s="6"/>
      <c r="HJ951" s="6"/>
      <c r="HK951" s="6"/>
      <c r="HL951" s="6"/>
      <c r="HM951" s="6"/>
      <c r="HN951" s="6"/>
      <c r="HO951" s="6"/>
      <c r="HP951" s="6"/>
      <c r="HQ951" s="6"/>
      <c r="HR951" s="6"/>
      <c r="HS951" s="6"/>
      <c r="HT951" s="6"/>
      <c r="HU951" s="6"/>
      <c r="HV951" s="6"/>
      <c r="HW951" s="6"/>
      <c r="HX951" s="6"/>
      <c r="HY951" s="6"/>
      <c r="HZ951" s="6"/>
      <c r="IA951" s="6"/>
      <c r="IB951" s="6"/>
      <c r="IC951" s="6"/>
      <c r="ID951" s="6"/>
      <c r="IE951" s="6"/>
      <c r="IF951" s="6"/>
      <c r="IG951" s="6"/>
      <c r="IH951" s="6"/>
      <c r="II951" s="6"/>
      <c r="IJ951" s="6"/>
      <c r="IK951" s="6"/>
      <c r="IL951" s="6"/>
      <c r="IM951" s="6"/>
      <c r="IN951" s="6"/>
      <c r="IO951" s="6"/>
      <c r="IP951" s="6"/>
      <c r="IQ951" s="6"/>
      <c r="IR951" s="6"/>
      <c r="IS951" s="6"/>
      <c r="IT951" s="6"/>
      <c r="IU951" s="6"/>
      <c r="IV951" s="6"/>
    </row>
    <row r="952" spans="1:256">
      <c r="A952" s="178"/>
      <c r="B952" s="163"/>
      <c r="C952" s="174"/>
      <c r="D952" s="179"/>
      <c r="E952" s="164"/>
      <c r="F952" s="8"/>
      <c r="G952" s="10"/>
      <c r="H952" s="11"/>
      <c r="I952" s="11"/>
      <c r="J952" s="11"/>
      <c r="K952" s="11"/>
      <c r="L952" s="11"/>
      <c r="M952" s="11"/>
      <c r="N952" s="10"/>
      <c r="O952" s="11"/>
      <c r="P952" s="10"/>
      <c r="Q952" s="10"/>
      <c r="R952" s="10"/>
      <c r="S952" s="10"/>
      <c r="T952" s="8"/>
      <c r="U952" s="8"/>
      <c r="V952" s="10"/>
      <c r="W952" s="10"/>
      <c r="X952" s="10"/>
      <c r="Y952" s="12"/>
      <c r="Z952" s="12"/>
      <c r="AA952" s="12"/>
      <c r="AB952" s="12"/>
      <c r="AC952" s="8"/>
      <c r="AD952" s="8"/>
      <c r="AE952" s="8"/>
      <c r="AF952" s="12"/>
      <c r="AG952" s="11"/>
      <c r="AH952" s="12"/>
      <c r="AI952" s="13"/>
      <c r="AJ952" s="10"/>
      <c r="AK952" s="11"/>
    </row>
    <row r="953" spans="1:256" s="55" customFormat="1">
      <c r="A953" s="202" t="s">
        <v>1931</v>
      </c>
      <c r="B953" s="203"/>
      <c r="C953" s="204"/>
      <c r="D953" s="205"/>
      <c r="E953" s="166"/>
      <c r="F953" s="59"/>
      <c r="G953" s="56"/>
      <c r="H953" s="56"/>
      <c r="I953" s="56"/>
      <c r="J953" s="56"/>
      <c r="K953" s="56"/>
      <c r="L953" s="56"/>
      <c r="M953" s="56"/>
      <c r="N953" s="56"/>
      <c r="O953" s="56"/>
      <c r="P953" s="56"/>
      <c r="Q953" s="56"/>
      <c r="R953" s="56"/>
      <c r="S953" s="56"/>
      <c r="T953" s="56"/>
      <c r="U953" s="56"/>
      <c r="V953" s="56"/>
      <c r="W953" s="56"/>
      <c r="X953" s="56"/>
      <c r="Y953" s="56"/>
      <c r="Z953" s="56"/>
      <c r="AA953" s="56"/>
      <c r="AB953" s="56"/>
      <c r="AC953" s="56"/>
      <c r="AD953" s="56"/>
      <c r="AE953" s="56"/>
      <c r="AF953" s="56"/>
      <c r="AG953" s="56"/>
      <c r="AH953" s="56"/>
      <c r="AI953" s="56"/>
      <c r="AJ953" s="56"/>
      <c r="AK953" s="5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6"/>
      <c r="DG953" s="6"/>
      <c r="DH953" s="6"/>
      <c r="DI953" s="6"/>
      <c r="DJ953" s="6"/>
      <c r="DK953" s="6"/>
      <c r="DL953" s="6"/>
      <c r="DM953" s="6"/>
      <c r="DN953" s="6"/>
      <c r="DO953" s="6"/>
      <c r="DP953" s="6"/>
      <c r="DQ953" s="6"/>
      <c r="DR953" s="6"/>
      <c r="DS953" s="6"/>
      <c r="DT953" s="6"/>
      <c r="DU953" s="6"/>
      <c r="DV953" s="6"/>
      <c r="DW953" s="6"/>
      <c r="DX953" s="6"/>
      <c r="DY953" s="6"/>
      <c r="DZ953" s="6"/>
      <c r="EA953" s="6"/>
      <c r="EB953" s="6"/>
      <c r="EC953" s="6"/>
      <c r="ED953" s="6"/>
      <c r="EE953" s="6"/>
      <c r="EF953" s="6"/>
      <c r="EG953" s="6"/>
      <c r="EH953" s="6"/>
      <c r="EI953" s="6"/>
      <c r="EJ953" s="6"/>
      <c r="EK953" s="6"/>
      <c r="EL953" s="6"/>
      <c r="EM953" s="6"/>
      <c r="EN953" s="6"/>
      <c r="EO953" s="6"/>
      <c r="EP953" s="6"/>
      <c r="EQ953" s="6"/>
      <c r="ER953" s="6"/>
      <c r="ES953" s="6"/>
      <c r="ET953" s="6"/>
      <c r="EU953" s="6"/>
      <c r="EV953" s="6"/>
      <c r="EW953" s="6"/>
      <c r="EX953" s="6"/>
      <c r="EY953" s="6"/>
      <c r="EZ953" s="6"/>
      <c r="FA953" s="6"/>
      <c r="FB953" s="6"/>
      <c r="FC953" s="6"/>
      <c r="FD953" s="6"/>
      <c r="FE953" s="6"/>
      <c r="FF953" s="6"/>
      <c r="FG953" s="6"/>
      <c r="FH953" s="6"/>
      <c r="FI953" s="6"/>
      <c r="FJ953" s="6"/>
      <c r="FK953" s="6"/>
      <c r="FL953" s="6"/>
      <c r="FM953" s="6"/>
      <c r="FN953" s="6"/>
      <c r="FO953" s="6"/>
      <c r="FP953" s="6"/>
      <c r="FQ953" s="6"/>
      <c r="FR953" s="6"/>
      <c r="FS953" s="6"/>
      <c r="FT953" s="6"/>
      <c r="FU953" s="6"/>
      <c r="FV953" s="6"/>
      <c r="FW953" s="6"/>
      <c r="FX953" s="6"/>
      <c r="FY953" s="6"/>
      <c r="FZ953" s="6"/>
      <c r="GA953" s="6"/>
      <c r="GB953" s="6"/>
      <c r="GC953" s="6"/>
      <c r="GD953" s="6"/>
      <c r="GE953" s="6"/>
      <c r="GF953" s="6"/>
      <c r="GG953" s="6"/>
      <c r="GH953" s="6"/>
      <c r="GI953" s="6"/>
      <c r="GJ953" s="6"/>
      <c r="GK953" s="6"/>
      <c r="GL953" s="6"/>
      <c r="GM953" s="6"/>
      <c r="GN953" s="6"/>
      <c r="GO953" s="6"/>
      <c r="GP953" s="6"/>
      <c r="GQ953" s="6"/>
      <c r="GR953" s="6"/>
      <c r="GS953" s="6"/>
      <c r="GT953" s="6"/>
      <c r="GU953" s="6"/>
      <c r="GV953" s="6"/>
      <c r="GW953" s="6"/>
      <c r="GX953" s="6"/>
      <c r="GY953" s="6"/>
      <c r="GZ953" s="6"/>
      <c r="HA953" s="6"/>
      <c r="HB953" s="6"/>
      <c r="HC953" s="6"/>
      <c r="HD953" s="6"/>
      <c r="HE953" s="6"/>
      <c r="HF953" s="6"/>
      <c r="HG953" s="6"/>
      <c r="HH953" s="6"/>
      <c r="HI953" s="6"/>
      <c r="HJ953" s="6"/>
      <c r="HK953" s="6"/>
      <c r="HL953" s="6"/>
      <c r="HM953" s="6"/>
      <c r="HN953" s="6"/>
      <c r="HO953" s="6"/>
      <c r="HP953" s="6"/>
      <c r="HQ953" s="6"/>
      <c r="HR953" s="6"/>
      <c r="HS953" s="6"/>
      <c r="HT953" s="6"/>
      <c r="HU953" s="6"/>
      <c r="HV953" s="6"/>
      <c r="HW953" s="6"/>
      <c r="HX953" s="6"/>
      <c r="HY953" s="6"/>
      <c r="HZ953" s="6"/>
      <c r="IA953" s="6"/>
      <c r="IB953" s="6"/>
      <c r="IC953" s="6"/>
      <c r="ID953" s="6"/>
      <c r="IE953" s="6"/>
      <c r="IF953" s="6"/>
      <c r="IG953" s="6"/>
      <c r="IH953" s="6"/>
      <c r="II953" s="6"/>
      <c r="IJ953" s="6"/>
      <c r="IK953" s="6"/>
      <c r="IL953" s="6"/>
      <c r="IM953" s="6"/>
      <c r="IN953" s="6"/>
      <c r="IO953" s="6"/>
      <c r="IP953" s="6"/>
      <c r="IQ953" s="6"/>
      <c r="IR953" s="6"/>
      <c r="IS953" s="6"/>
      <c r="IT953" s="6"/>
      <c r="IU953" s="6"/>
      <c r="IV953" s="6"/>
    </row>
    <row r="954" spans="1:256" s="18" customFormat="1" ht="33.75">
      <c r="A954" s="175" t="s">
        <v>1745</v>
      </c>
      <c r="B954" s="188" t="s">
        <v>1744</v>
      </c>
      <c r="C954" s="173" t="s">
        <v>1746</v>
      </c>
      <c r="D954" s="186"/>
      <c r="E954" s="167" t="s">
        <v>1930</v>
      </c>
      <c r="F954" s="30">
        <v>1</v>
      </c>
      <c r="G954" s="28" t="s">
        <v>1929</v>
      </c>
      <c r="H954" s="29">
        <v>15.87</v>
      </c>
      <c r="I954" s="29">
        <v>0.85</v>
      </c>
      <c r="J954" s="28">
        <v>81</v>
      </c>
      <c r="K954" s="29">
        <v>0.17000000000000171</v>
      </c>
      <c r="L954" s="28">
        <v>0</v>
      </c>
      <c r="M954" s="29">
        <v>2.11</v>
      </c>
      <c r="N954" s="28">
        <v>24</v>
      </c>
      <c r="O954" s="28">
        <v>0.02</v>
      </c>
      <c r="P954" s="28">
        <v>2</v>
      </c>
      <c r="Q954" s="28">
        <v>24</v>
      </c>
      <c r="R954" s="28">
        <v>24</v>
      </c>
      <c r="S954" s="28">
        <v>714</v>
      </c>
      <c r="T954" s="30">
        <v>0.09</v>
      </c>
      <c r="U954" s="28">
        <v>0</v>
      </c>
      <c r="V954" s="28">
        <v>633.16666666666663</v>
      </c>
      <c r="W954" s="28">
        <v>620</v>
      </c>
      <c r="X954" s="28">
        <v>158</v>
      </c>
      <c r="Y954" s="28">
        <v>0</v>
      </c>
      <c r="Z954" s="28">
        <v>158</v>
      </c>
      <c r="AA954" s="28">
        <v>0</v>
      </c>
      <c r="AB954" s="29">
        <v>1.5</v>
      </c>
      <c r="AC954" s="30">
        <v>1.85</v>
      </c>
      <c r="AD954" s="30">
        <v>5.0000000000000001E-3</v>
      </c>
      <c r="AE954" s="30">
        <v>3.4000000000000002E-2</v>
      </c>
      <c r="AF954" s="30" t="s">
        <v>139</v>
      </c>
      <c r="AG954" s="30">
        <v>4.2000000000000003E-2</v>
      </c>
      <c r="AH954" s="27"/>
      <c r="AI954" s="54">
        <v>3.0000000000000001E-3</v>
      </c>
      <c r="AJ954" s="28">
        <v>3</v>
      </c>
      <c r="AK954" s="28">
        <v>0</v>
      </c>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6"/>
      <c r="DG954" s="6"/>
      <c r="DH954" s="6"/>
      <c r="DI954" s="6"/>
      <c r="DJ954" s="6"/>
      <c r="DK954" s="6"/>
      <c r="DL954" s="6"/>
      <c r="DM954" s="6"/>
      <c r="DN954" s="6"/>
      <c r="DO954" s="6"/>
      <c r="DP954" s="6"/>
      <c r="DQ954" s="6"/>
      <c r="DR954" s="6"/>
      <c r="DS954" s="6"/>
      <c r="DT954" s="6"/>
      <c r="DU954" s="6"/>
      <c r="DV954" s="6"/>
      <c r="DW954" s="6"/>
      <c r="DX954" s="6"/>
      <c r="DY954" s="6"/>
      <c r="DZ954" s="6"/>
      <c r="EA954" s="6"/>
      <c r="EB954" s="6"/>
      <c r="EC954" s="6"/>
      <c r="ED954" s="6"/>
      <c r="EE954" s="6"/>
      <c r="EF954" s="6"/>
      <c r="EG954" s="6"/>
      <c r="EH954" s="6"/>
      <c r="EI954" s="6"/>
      <c r="EJ954" s="6"/>
      <c r="EK954" s="6"/>
      <c r="EL954" s="6"/>
      <c r="EM954" s="6"/>
      <c r="EN954" s="6"/>
      <c r="EO954" s="6"/>
      <c r="EP954" s="6"/>
      <c r="EQ954" s="6"/>
      <c r="ER954" s="6"/>
      <c r="ES954" s="6"/>
      <c r="ET954" s="6"/>
      <c r="EU954" s="6"/>
      <c r="EV954" s="6"/>
      <c r="EW954" s="6"/>
      <c r="EX954" s="6"/>
      <c r="EY954" s="6"/>
      <c r="EZ954" s="6"/>
      <c r="FA954" s="6"/>
      <c r="FB954" s="6"/>
      <c r="FC954" s="6"/>
      <c r="FD954" s="6"/>
      <c r="FE954" s="6"/>
      <c r="FF954" s="6"/>
      <c r="FG954" s="6"/>
      <c r="FH954" s="6"/>
      <c r="FI954" s="6"/>
      <c r="FJ954" s="6"/>
      <c r="FK954" s="6"/>
      <c r="FL954" s="6"/>
      <c r="FM954" s="6"/>
      <c r="FN954" s="6"/>
      <c r="FO954" s="6"/>
      <c r="FP954" s="6"/>
      <c r="FQ954" s="6"/>
      <c r="FR954" s="6"/>
      <c r="FS954" s="6"/>
      <c r="FT954" s="6"/>
      <c r="FU954" s="6"/>
      <c r="FV954" s="6"/>
      <c r="FW954" s="6"/>
      <c r="FX954" s="6"/>
      <c r="FY954" s="6"/>
      <c r="FZ954" s="6"/>
      <c r="GA954" s="6"/>
      <c r="GB954" s="6"/>
      <c r="GC954" s="6"/>
      <c r="GD954" s="6"/>
      <c r="GE954" s="6"/>
      <c r="GF954" s="6"/>
      <c r="GG954" s="6"/>
      <c r="GH954" s="6"/>
      <c r="GI954" s="6"/>
      <c r="GJ954" s="6"/>
      <c r="GK954" s="6"/>
      <c r="GL954" s="6"/>
      <c r="GM954" s="6"/>
      <c r="GN954" s="6"/>
      <c r="GO954" s="6"/>
      <c r="GP954" s="6"/>
      <c r="GQ954" s="6"/>
      <c r="GR954" s="6"/>
      <c r="GS954" s="6"/>
      <c r="GT954" s="6"/>
      <c r="GU954" s="6"/>
      <c r="GV954" s="6"/>
      <c r="GW954" s="6"/>
      <c r="GX954" s="6"/>
      <c r="GY954" s="6"/>
      <c r="GZ954" s="6"/>
      <c r="HA954" s="6"/>
      <c r="HB954" s="6"/>
      <c r="HC954" s="6"/>
      <c r="HD954" s="6"/>
      <c r="HE954" s="6"/>
      <c r="HF954" s="6"/>
      <c r="HG954" s="6"/>
      <c r="HH954" s="6"/>
      <c r="HI954" s="6"/>
      <c r="HJ954" s="6"/>
      <c r="HK954" s="6"/>
      <c r="HL954" s="6"/>
      <c r="HM954" s="6"/>
      <c r="HN954" s="6"/>
      <c r="HO954" s="6"/>
      <c r="HP954" s="6"/>
      <c r="HQ954" s="6"/>
      <c r="HR954" s="6"/>
      <c r="HS954" s="6"/>
      <c r="HT954" s="6"/>
      <c r="HU954" s="6"/>
      <c r="HV954" s="6"/>
      <c r="HW954" s="6"/>
      <c r="HX954" s="6"/>
      <c r="HY954" s="6"/>
      <c r="HZ954" s="6"/>
      <c r="IA954" s="6"/>
      <c r="IB954" s="6"/>
      <c r="IC954" s="6"/>
      <c r="ID954" s="6"/>
      <c r="IE954" s="6"/>
      <c r="IF954" s="6"/>
      <c r="IG954" s="6"/>
      <c r="IH954" s="6"/>
      <c r="II954" s="6"/>
      <c r="IJ954" s="6"/>
      <c r="IK954" s="6"/>
      <c r="IL954" s="6"/>
      <c r="IM954" s="6"/>
      <c r="IN954" s="6"/>
      <c r="IO954" s="6"/>
      <c r="IP954" s="6"/>
      <c r="IQ954" s="6"/>
      <c r="IR954" s="6"/>
      <c r="IS954" s="6"/>
      <c r="IT954" s="6"/>
      <c r="IU954" s="6"/>
      <c r="IV954" s="6"/>
    </row>
    <row r="955" spans="1:256" s="35" customFormat="1" ht="8.25">
      <c r="A955" s="176" t="s">
        <v>112</v>
      </c>
      <c r="B955" s="189"/>
      <c r="C955" s="189"/>
      <c r="D955" s="190"/>
      <c r="E955" s="172"/>
      <c r="F955" s="39"/>
      <c r="G955" s="25"/>
      <c r="H955" s="40"/>
      <c r="I955" s="40"/>
      <c r="J955" s="40"/>
      <c r="K955" s="40"/>
      <c r="L955" s="40"/>
      <c r="M955" s="40"/>
      <c r="N955" s="25"/>
      <c r="O955" s="40"/>
      <c r="P955" s="25"/>
      <c r="Q955" s="25"/>
      <c r="R955" s="25"/>
      <c r="S955" s="25"/>
      <c r="T955" s="39"/>
      <c r="U955" s="39"/>
      <c r="V955" s="25"/>
      <c r="W955" s="25"/>
      <c r="X955" s="25"/>
      <c r="Y955" s="25"/>
      <c r="Z955" s="25"/>
      <c r="AA955" s="25"/>
      <c r="AB955" s="25"/>
      <c r="AC955" s="39"/>
      <c r="AD955" s="39"/>
      <c r="AE955" s="39"/>
      <c r="AF955" s="39"/>
      <c r="AG955" s="39"/>
      <c r="AH955" s="39"/>
      <c r="AI955" s="38"/>
      <c r="AJ955" s="25"/>
      <c r="AK955" s="40"/>
      <c r="AL955" s="41"/>
      <c r="AM955" s="41"/>
      <c r="AN955" s="41"/>
      <c r="AO955" s="41"/>
      <c r="AP955" s="41"/>
      <c r="AQ955" s="41"/>
      <c r="AR955" s="41"/>
      <c r="AS955" s="41"/>
      <c r="AT955" s="41"/>
      <c r="AU955" s="41"/>
      <c r="AV955" s="41"/>
      <c r="AW955" s="41"/>
      <c r="AX955" s="41"/>
      <c r="AY955" s="41"/>
      <c r="AZ955" s="41"/>
      <c r="BA955" s="41"/>
      <c r="BB955" s="41"/>
      <c r="BC955" s="41"/>
      <c r="BD955" s="41"/>
      <c r="BE955" s="41"/>
      <c r="BF955" s="41"/>
      <c r="BG955" s="41"/>
      <c r="BH955" s="41"/>
      <c r="BI955" s="41"/>
      <c r="BJ955" s="41"/>
      <c r="BK955" s="41"/>
      <c r="BL955" s="41"/>
      <c r="BM955" s="41"/>
      <c r="BN955" s="41"/>
      <c r="BO955" s="41"/>
      <c r="BP955" s="41"/>
      <c r="BQ955" s="41"/>
      <c r="BR955" s="41"/>
      <c r="BS955" s="41"/>
      <c r="BT955" s="41"/>
      <c r="BU955" s="41"/>
      <c r="BV955" s="41"/>
      <c r="BW955" s="41"/>
      <c r="BX955" s="41"/>
      <c r="BY955" s="41"/>
      <c r="BZ955" s="41"/>
      <c r="CA955" s="41"/>
      <c r="CB955" s="41"/>
      <c r="CC955" s="41"/>
      <c r="CD955" s="41"/>
      <c r="CE955" s="41"/>
      <c r="CF955" s="41"/>
      <c r="CG955" s="41"/>
      <c r="CH955" s="41"/>
      <c r="CI955" s="41"/>
      <c r="CJ955" s="41"/>
      <c r="CK955" s="41"/>
      <c r="CL955" s="41"/>
      <c r="CM955" s="41"/>
      <c r="CN955" s="41"/>
      <c r="CO955" s="41"/>
      <c r="CP955" s="41"/>
      <c r="CQ955" s="41"/>
      <c r="CR955" s="41"/>
      <c r="CS955" s="41"/>
      <c r="CT955" s="41"/>
      <c r="CU955" s="41"/>
      <c r="CV955" s="41"/>
      <c r="CW955" s="41"/>
      <c r="CX955" s="41"/>
      <c r="CY955" s="41"/>
      <c r="CZ955" s="41"/>
      <c r="DA955" s="41"/>
      <c r="DB955" s="41"/>
      <c r="DC955" s="41"/>
      <c r="DD955" s="41"/>
      <c r="DE955" s="41"/>
      <c r="DF955" s="41"/>
      <c r="DG955" s="41"/>
      <c r="DH955" s="41"/>
      <c r="DI955" s="41"/>
      <c r="DJ955" s="41"/>
      <c r="DK955" s="41"/>
      <c r="DL955" s="41"/>
      <c r="DM955" s="41"/>
      <c r="DN955" s="41"/>
      <c r="DO955" s="41"/>
      <c r="DP955" s="41"/>
      <c r="DQ955" s="41"/>
      <c r="DR955" s="41"/>
      <c r="DS955" s="41"/>
      <c r="DT955" s="41"/>
      <c r="DU955" s="41"/>
      <c r="DV955" s="41"/>
      <c r="DW955" s="41"/>
      <c r="DX955" s="41"/>
      <c r="DY955" s="41"/>
      <c r="DZ955" s="41"/>
      <c r="EA955" s="41"/>
      <c r="EB955" s="41"/>
      <c r="EC955" s="41"/>
      <c r="ED955" s="41"/>
      <c r="EE955" s="41"/>
      <c r="EF955" s="41"/>
      <c r="EG955" s="41"/>
      <c r="EH955" s="41"/>
      <c r="EI955" s="41"/>
      <c r="EJ955" s="41"/>
      <c r="EK955" s="41"/>
      <c r="EL955" s="41"/>
      <c r="EM955" s="41"/>
      <c r="EN955" s="41"/>
      <c r="EO955" s="41"/>
      <c r="EP955" s="41"/>
      <c r="EQ955" s="41"/>
      <c r="ER955" s="41"/>
      <c r="ES955" s="41"/>
      <c r="ET955" s="41"/>
      <c r="EU955" s="41"/>
      <c r="EV955" s="41"/>
      <c r="EW955" s="41"/>
      <c r="EX955" s="41"/>
      <c r="EY955" s="41"/>
      <c r="EZ955" s="41"/>
      <c r="FA955" s="41"/>
      <c r="FB955" s="41"/>
      <c r="FC955" s="41"/>
      <c r="FD955" s="41"/>
      <c r="FE955" s="41"/>
      <c r="FF955" s="41"/>
      <c r="FG955" s="41"/>
      <c r="FH955" s="41"/>
      <c r="FI955" s="41"/>
      <c r="FJ955" s="41"/>
      <c r="FK955" s="41"/>
      <c r="FL955" s="41"/>
      <c r="FM955" s="41"/>
      <c r="FN955" s="41"/>
      <c r="FO955" s="41"/>
      <c r="FP955" s="41"/>
      <c r="FQ955" s="41"/>
      <c r="FR955" s="41"/>
      <c r="FS955" s="41"/>
      <c r="FT955" s="41"/>
      <c r="FU955" s="41"/>
      <c r="FV955" s="41"/>
      <c r="FW955" s="41"/>
      <c r="FX955" s="41"/>
      <c r="FY955" s="41"/>
      <c r="FZ955" s="41"/>
      <c r="GA955" s="41"/>
      <c r="GB955" s="41"/>
      <c r="GC955" s="41"/>
      <c r="GD955" s="41"/>
      <c r="GE955" s="41"/>
      <c r="GF955" s="41"/>
      <c r="GG955" s="41"/>
      <c r="GH955" s="41"/>
      <c r="GI955" s="41"/>
      <c r="GJ955" s="41"/>
      <c r="GK955" s="41"/>
      <c r="GL955" s="41"/>
      <c r="GM955" s="41"/>
      <c r="GN955" s="41"/>
      <c r="GO955" s="41"/>
      <c r="GP955" s="41"/>
      <c r="GQ955" s="41"/>
      <c r="GR955" s="41"/>
      <c r="GS955" s="41"/>
      <c r="GT955" s="41"/>
      <c r="GU955" s="41"/>
      <c r="GV955" s="41"/>
      <c r="GW955" s="41"/>
      <c r="GX955" s="41"/>
      <c r="GY955" s="41"/>
      <c r="GZ955" s="41"/>
      <c r="HA955" s="41"/>
      <c r="HB955" s="41"/>
      <c r="HC955" s="41"/>
      <c r="HD955" s="41"/>
      <c r="HE955" s="41"/>
      <c r="HF955" s="41"/>
      <c r="HG955" s="41"/>
      <c r="HH955" s="41"/>
      <c r="HI955" s="41"/>
      <c r="HJ955" s="41"/>
      <c r="HK955" s="41"/>
      <c r="HL955" s="41"/>
      <c r="HM955" s="41"/>
      <c r="HN955" s="41"/>
      <c r="HO955" s="41"/>
      <c r="HP955" s="41"/>
      <c r="HQ955" s="41"/>
      <c r="HR955" s="41"/>
      <c r="HS955" s="41"/>
      <c r="HT955" s="41"/>
      <c r="HU955" s="41"/>
      <c r="HV955" s="41"/>
      <c r="HW955" s="41"/>
      <c r="HX955" s="41"/>
      <c r="HY955" s="41"/>
      <c r="HZ955" s="41"/>
      <c r="IA955" s="41"/>
      <c r="IB955" s="41"/>
      <c r="IC955" s="41"/>
      <c r="ID955" s="41"/>
      <c r="IE955" s="41"/>
      <c r="IF955" s="41"/>
      <c r="IG955" s="41"/>
      <c r="IH955" s="41"/>
      <c r="II955" s="41"/>
      <c r="IJ955" s="41"/>
      <c r="IK955" s="41"/>
      <c r="IL955" s="41"/>
      <c r="IM955" s="41"/>
      <c r="IN955" s="41"/>
      <c r="IO955" s="41"/>
      <c r="IP955" s="41"/>
      <c r="IQ955" s="41"/>
      <c r="IR955" s="41"/>
      <c r="IS955" s="41"/>
      <c r="IT955" s="41"/>
      <c r="IU955" s="41"/>
      <c r="IV955" s="41"/>
    </row>
    <row r="956" spans="1:256" s="24" customFormat="1" ht="8.25">
      <c r="A956" s="177" t="s">
        <v>113</v>
      </c>
      <c r="B956" s="191"/>
      <c r="C956" s="191"/>
      <c r="D956" s="192"/>
      <c r="E956" s="169"/>
      <c r="F956" s="25"/>
      <c r="G956" s="25"/>
      <c r="H956" s="25">
        <v>1</v>
      </c>
      <c r="I956" s="25">
        <v>1</v>
      </c>
      <c r="J956" s="25">
        <v>1</v>
      </c>
      <c r="K956" s="25"/>
      <c r="L956" s="25">
        <v>1</v>
      </c>
      <c r="M956" s="25">
        <v>1</v>
      </c>
      <c r="N956" s="25">
        <v>1</v>
      </c>
      <c r="O956" s="25">
        <v>1</v>
      </c>
      <c r="P956" s="25">
        <v>1</v>
      </c>
      <c r="Q956" s="25">
        <v>1</v>
      </c>
      <c r="R956" s="25">
        <v>1</v>
      </c>
      <c r="S956" s="25">
        <v>1</v>
      </c>
      <c r="T956" s="25">
        <v>1</v>
      </c>
      <c r="U956" s="25">
        <v>1</v>
      </c>
      <c r="V956" s="25"/>
      <c r="W956" s="25">
        <v>1</v>
      </c>
      <c r="X956" s="25"/>
      <c r="Y956" s="25">
        <v>1</v>
      </c>
      <c r="Z956" s="25">
        <v>1</v>
      </c>
      <c r="AA956" s="25">
        <v>1</v>
      </c>
      <c r="AB956" s="25">
        <v>1</v>
      </c>
      <c r="AC956" s="25">
        <v>1</v>
      </c>
      <c r="AD956" s="25">
        <v>1</v>
      </c>
      <c r="AE956" s="25">
        <v>1</v>
      </c>
      <c r="AF956" s="25">
        <v>1</v>
      </c>
      <c r="AG956" s="25">
        <v>1</v>
      </c>
      <c r="AH956" s="25"/>
      <c r="AI956" s="25">
        <v>1</v>
      </c>
      <c r="AJ956" s="25">
        <v>1</v>
      </c>
      <c r="AK956" s="25">
        <v>1</v>
      </c>
      <c r="AL956" s="33"/>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c r="CN956" s="33"/>
      <c r="CO956" s="33"/>
      <c r="CP956" s="33"/>
      <c r="CQ956" s="33"/>
      <c r="CR956" s="33"/>
      <c r="CS956" s="33"/>
      <c r="CT956" s="33"/>
      <c r="CU956" s="33"/>
      <c r="CV956" s="33"/>
      <c r="CW956" s="33"/>
      <c r="CX956" s="33"/>
      <c r="CY956" s="33"/>
      <c r="CZ956" s="33"/>
      <c r="DA956" s="33"/>
      <c r="DB956" s="33"/>
      <c r="DC956" s="33"/>
      <c r="DD956" s="33"/>
      <c r="DE956" s="33"/>
      <c r="DF956" s="33"/>
      <c r="DG956" s="33"/>
      <c r="DH956" s="33"/>
      <c r="DI956" s="33"/>
      <c r="DJ956" s="33"/>
      <c r="DK956" s="33"/>
      <c r="DL956" s="33"/>
      <c r="DM956" s="33"/>
      <c r="DN956" s="33"/>
      <c r="DO956" s="33"/>
      <c r="DP956" s="33"/>
      <c r="DQ956" s="33"/>
      <c r="DR956" s="33"/>
      <c r="DS956" s="33"/>
      <c r="DT956" s="33"/>
      <c r="DU956" s="33"/>
      <c r="DV956" s="33"/>
      <c r="DW956" s="33"/>
      <c r="DX956" s="33"/>
      <c r="DY956" s="33"/>
      <c r="DZ956" s="33"/>
      <c r="EA956" s="33"/>
      <c r="EB956" s="33"/>
      <c r="EC956" s="33"/>
      <c r="ED956" s="33"/>
      <c r="EE956" s="33"/>
      <c r="EF956" s="33"/>
      <c r="EG956" s="33"/>
      <c r="EH956" s="33"/>
      <c r="EI956" s="33"/>
      <c r="EJ956" s="33"/>
      <c r="EK956" s="33"/>
      <c r="EL956" s="33"/>
      <c r="EM956" s="33"/>
      <c r="EN956" s="33"/>
      <c r="EO956" s="33"/>
      <c r="EP956" s="33"/>
      <c r="EQ956" s="33"/>
      <c r="ER956" s="33"/>
      <c r="ES956" s="33"/>
      <c r="ET956" s="33"/>
      <c r="EU956" s="33"/>
      <c r="EV956" s="33"/>
      <c r="EW956" s="33"/>
      <c r="EX956" s="33"/>
      <c r="EY956" s="33"/>
      <c r="EZ956" s="33"/>
      <c r="FA956" s="33"/>
      <c r="FB956" s="33"/>
      <c r="FC956" s="33"/>
      <c r="FD956" s="33"/>
      <c r="FE956" s="33"/>
      <c r="FF956" s="33"/>
      <c r="FG956" s="33"/>
      <c r="FH956" s="33"/>
      <c r="FI956" s="33"/>
      <c r="FJ956" s="33"/>
      <c r="FK956" s="33"/>
      <c r="FL956" s="33"/>
      <c r="FM956" s="33"/>
      <c r="FN956" s="33"/>
      <c r="FO956" s="33"/>
      <c r="FP956" s="33"/>
      <c r="FQ956" s="33"/>
      <c r="FR956" s="33"/>
      <c r="FS956" s="33"/>
      <c r="FT956" s="33"/>
      <c r="FU956" s="33"/>
      <c r="FV956" s="33"/>
      <c r="FW956" s="33"/>
      <c r="FX956" s="33"/>
      <c r="FY956" s="33"/>
      <c r="FZ956" s="33"/>
      <c r="GA956" s="33"/>
      <c r="GB956" s="33"/>
      <c r="GC956" s="33"/>
      <c r="GD956" s="33"/>
      <c r="GE956" s="33"/>
      <c r="GF956" s="33"/>
      <c r="GG956" s="33"/>
      <c r="GH956" s="33"/>
      <c r="GI956" s="33"/>
      <c r="GJ956" s="33"/>
      <c r="GK956" s="33"/>
      <c r="GL956" s="33"/>
      <c r="GM956" s="33"/>
      <c r="GN956" s="33"/>
      <c r="GO956" s="33"/>
      <c r="GP956" s="33"/>
      <c r="GQ956" s="33"/>
      <c r="GR956" s="33"/>
      <c r="GS956" s="33"/>
      <c r="GT956" s="33"/>
      <c r="GU956" s="33"/>
      <c r="GV956" s="33"/>
      <c r="GW956" s="33"/>
      <c r="GX956" s="33"/>
      <c r="GY956" s="33"/>
      <c r="GZ956" s="33"/>
      <c r="HA956" s="33"/>
      <c r="HB956" s="33"/>
      <c r="HC956" s="33"/>
      <c r="HD956" s="33"/>
      <c r="HE956" s="33"/>
      <c r="HF956" s="33"/>
      <c r="HG956" s="33"/>
      <c r="HH956" s="33"/>
      <c r="HI956" s="33"/>
      <c r="HJ956" s="33"/>
      <c r="HK956" s="33"/>
      <c r="HL956" s="33"/>
      <c r="HM956" s="33"/>
      <c r="HN956" s="33"/>
      <c r="HO956" s="33"/>
      <c r="HP956" s="33"/>
      <c r="HQ956" s="33"/>
      <c r="HR956" s="33"/>
      <c r="HS956" s="33"/>
      <c r="HT956" s="33"/>
      <c r="HU956" s="33"/>
      <c r="HV956" s="33"/>
      <c r="HW956" s="33"/>
      <c r="HX956" s="33"/>
      <c r="HY956" s="33"/>
      <c r="HZ956" s="33"/>
      <c r="IA956" s="33"/>
      <c r="IB956" s="33"/>
      <c r="IC956" s="33"/>
      <c r="ID956" s="33"/>
      <c r="IE956" s="33"/>
      <c r="IF956" s="33"/>
      <c r="IG956" s="33"/>
      <c r="IH956" s="33"/>
      <c r="II956" s="33"/>
      <c r="IJ956" s="33"/>
      <c r="IK956" s="33"/>
      <c r="IL956" s="33"/>
      <c r="IM956" s="33"/>
      <c r="IN956" s="33"/>
      <c r="IO956" s="33"/>
      <c r="IP956" s="33"/>
      <c r="IQ956" s="33"/>
      <c r="IR956" s="33"/>
      <c r="IS956" s="33"/>
      <c r="IT956" s="33"/>
      <c r="IU956" s="33"/>
      <c r="IV956" s="33"/>
    </row>
    <row r="957" spans="1:256" ht="45">
      <c r="A957" s="178" t="s">
        <v>1752</v>
      </c>
      <c r="B957" s="163" t="s">
        <v>1749</v>
      </c>
      <c r="C957" s="174" t="s">
        <v>1753</v>
      </c>
      <c r="D957" s="179" t="s">
        <v>1750</v>
      </c>
      <c r="E957" s="164" t="s">
        <v>1754</v>
      </c>
      <c r="F957" s="8">
        <v>1</v>
      </c>
      <c r="G957" s="10" t="s">
        <v>1755</v>
      </c>
      <c r="H957" s="10">
        <v>0</v>
      </c>
      <c r="I957" s="10">
        <v>0</v>
      </c>
      <c r="J957" s="10">
        <v>100</v>
      </c>
      <c r="K957" s="10">
        <v>0</v>
      </c>
      <c r="L957" s="10">
        <v>0</v>
      </c>
      <c r="M957" s="10">
        <v>0</v>
      </c>
      <c r="N957" s="10">
        <v>0</v>
      </c>
      <c r="O957" s="10">
        <v>0</v>
      </c>
      <c r="P957" s="10">
        <v>0</v>
      </c>
      <c r="Q957" s="10">
        <v>0</v>
      </c>
      <c r="R957" s="10">
        <v>0</v>
      </c>
      <c r="S957" s="10">
        <v>0</v>
      </c>
      <c r="T957" s="10">
        <v>0</v>
      </c>
      <c r="U957" s="10">
        <v>0</v>
      </c>
      <c r="V957" s="10">
        <v>0</v>
      </c>
      <c r="W957" s="10">
        <v>0</v>
      </c>
      <c r="X957" s="10">
        <v>0</v>
      </c>
      <c r="Y957" s="10">
        <v>0</v>
      </c>
      <c r="Z957" s="10">
        <v>0</v>
      </c>
      <c r="AA957" s="10">
        <v>0</v>
      </c>
      <c r="AB957" s="10">
        <v>0</v>
      </c>
      <c r="AC957" s="8">
        <v>42.77</v>
      </c>
      <c r="AD957" s="10">
        <v>0</v>
      </c>
      <c r="AE957" s="10">
        <v>0</v>
      </c>
      <c r="AF957" s="10">
        <v>0</v>
      </c>
      <c r="AG957" s="12">
        <v>0</v>
      </c>
      <c r="AH957" s="12"/>
      <c r="AI957" s="10">
        <v>0</v>
      </c>
      <c r="AJ957" s="10">
        <v>0</v>
      </c>
      <c r="AK957" s="10">
        <v>0</v>
      </c>
    </row>
    <row r="958" spans="1:256" s="41" customFormat="1" ht="8.25">
      <c r="A958" s="197" t="s">
        <v>112</v>
      </c>
      <c r="B958" s="193"/>
      <c r="C958" s="193"/>
      <c r="D958" s="194"/>
      <c r="E958" s="181"/>
      <c r="F958" s="43"/>
      <c r="G958" s="34"/>
      <c r="H958" s="44"/>
      <c r="I958" s="44"/>
      <c r="J958" s="44"/>
      <c r="K958" s="44"/>
      <c r="L958" s="44"/>
      <c r="M958" s="44"/>
      <c r="N958" s="34"/>
      <c r="O958" s="44"/>
      <c r="P958" s="34"/>
      <c r="Q958" s="34"/>
      <c r="R958" s="34"/>
      <c r="S958" s="34"/>
      <c r="T958" s="43"/>
      <c r="U958" s="43"/>
      <c r="V958" s="34"/>
      <c r="W958" s="34"/>
      <c r="X958" s="34"/>
      <c r="Y958" s="34"/>
      <c r="Z958" s="34"/>
      <c r="AA958" s="34"/>
      <c r="AB958" s="34"/>
      <c r="AC958" s="43"/>
      <c r="AD958" s="43"/>
      <c r="AE958" s="43"/>
      <c r="AF958" s="43"/>
      <c r="AG958" s="43"/>
      <c r="AH958" s="43"/>
      <c r="AI958" s="42"/>
      <c r="AJ958" s="34"/>
      <c r="AK958" s="44"/>
    </row>
    <row r="959" spans="1:256" s="33" customFormat="1" ht="8.25">
      <c r="A959" s="198" t="s">
        <v>113</v>
      </c>
      <c r="B959" s="195"/>
      <c r="C959" s="195"/>
      <c r="D959" s="196"/>
      <c r="E959" s="171"/>
      <c r="F959" s="34"/>
      <c r="G959" s="34"/>
      <c r="H959" s="34">
        <v>1</v>
      </c>
      <c r="I959" s="34">
        <v>1</v>
      </c>
      <c r="J959" s="34">
        <v>1</v>
      </c>
      <c r="K959" s="34"/>
      <c r="L959" s="34">
        <v>1</v>
      </c>
      <c r="M959" s="34">
        <v>1</v>
      </c>
      <c r="N959" s="34">
        <v>1</v>
      </c>
      <c r="O959" s="34">
        <v>1</v>
      </c>
      <c r="P959" s="34">
        <v>1</v>
      </c>
      <c r="Q959" s="34">
        <v>1</v>
      </c>
      <c r="R959" s="34">
        <v>1</v>
      </c>
      <c r="S959" s="34">
        <v>1</v>
      </c>
      <c r="T959" s="34">
        <v>1</v>
      </c>
      <c r="U959" s="34">
        <v>1</v>
      </c>
      <c r="V959" s="34"/>
      <c r="W959" s="34">
        <v>1</v>
      </c>
      <c r="X959" s="34"/>
      <c r="Y959" s="34">
        <v>1</v>
      </c>
      <c r="Z959" s="34">
        <v>1</v>
      </c>
      <c r="AA959" s="34">
        <v>1</v>
      </c>
      <c r="AB959" s="34">
        <v>1</v>
      </c>
      <c r="AC959" s="34">
        <v>1</v>
      </c>
      <c r="AD959" s="34">
        <v>1</v>
      </c>
      <c r="AE959" s="34">
        <v>1</v>
      </c>
      <c r="AF959" s="34"/>
      <c r="AG959" s="34">
        <v>1</v>
      </c>
      <c r="AH959" s="34">
        <v>1</v>
      </c>
      <c r="AI959" s="34">
        <v>1</v>
      </c>
      <c r="AJ959" s="34">
        <v>1</v>
      </c>
      <c r="AK959" s="34">
        <v>1</v>
      </c>
    </row>
    <row r="960" spans="1:256" s="18" customFormat="1" ht="45">
      <c r="A960" s="175" t="s">
        <v>1757</v>
      </c>
      <c r="B960" s="188" t="s">
        <v>1756</v>
      </c>
      <c r="C960" s="173" t="s">
        <v>1758</v>
      </c>
      <c r="D960" s="186"/>
      <c r="E960" s="167" t="s">
        <v>1759</v>
      </c>
      <c r="F960" s="30">
        <v>1</v>
      </c>
      <c r="G960" s="28" t="s">
        <v>1755</v>
      </c>
      <c r="H960" s="28">
        <v>0</v>
      </c>
      <c r="I960" s="28">
        <v>0</v>
      </c>
      <c r="J960" s="28">
        <v>100</v>
      </c>
      <c r="K960" s="28">
        <v>0</v>
      </c>
      <c r="L960" s="28">
        <v>0</v>
      </c>
      <c r="M960" s="28">
        <v>0</v>
      </c>
      <c r="N960" s="28">
        <v>1.1499999999999999</v>
      </c>
      <c r="O960" s="29">
        <v>7.3999999999999996E-2</v>
      </c>
      <c r="P960" s="28">
        <v>0.08</v>
      </c>
      <c r="Q960" s="28">
        <v>0</v>
      </c>
      <c r="R960" s="28">
        <v>0</v>
      </c>
      <c r="S960" s="28">
        <v>0.02</v>
      </c>
      <c r="T960" s="30">
        <v>0.06</v>
      </c>
      <c r="U960" s="30">
        <v>7.0000000000000001E-3</v>
      </c>
      <c r="V960" s="28">
        <v>2500</v>
      </c>
      <c r="W960" s="28">
        <v>30000</v>
      </c>
      <c r="X960" s="28">
        <v>0</v>
      </c>
      <c r="Y960" s="28"/>
      <c r="Z960" s="28"/>
      <c r="AA960" s="28"/>
      <c r="AB960" s="28">
        <v>250</v>
      </c>
      <c r="AC960" s="28">
        <v>30</v>
      </c>
      <c r="AD960" s="28">
        <v>0</v>
      </c>
      <c r="AE960" s="28">
        <v>0</v>
      </c>
      <c r="AF960" s="28">
        <v>0</v>
      </c>
      <c r="AG960" s="27">
        <v>0</v>
      </c>
      <c r="AH960" s="27"/>
      <c r="AI960" s="28">
        <v>0</v>
      </c>
      <c r="AJ960" s="28">
        <v>0</v>
      </c>
      <c r="AK960" s="28">
        <v>0</v>
      </c>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6"/>
      <c r="DG960" s="6"/>
      <c r="DH960" s="6"/>
      <c r="DI960" s="6"/>
      <c r="DJ960" s="6"/>
      <c r="DK960" s="6"/>
      <c r="DL960" s="6"/>
      <c r="DM960" s="6"/>
      <c r="DN960" s="6"/>
      <c r="DO960" s="6"/>
      <c r="DP960" s="6"/>
      <c r="DQ960" s="6"/>
      <c r="DR960" s="6"/>
      <c r="DS960" s="6"/>
      <c r="DT960" s="6"/>
      <c r="DU960" s="6"/>
      <c r="DV960" s="6"/>
      <c r="DW960" s="6"/>
      <c r="DX960" s="6"/>
      <c r="DY960" s="6"/>
      <c r="DZ960" s="6"/>
      <c r="EA960" s="6"/>
      <c r="EB960" s="6"/>
      <c r="EC960" s="6"/>
      <c r="ED960" s="6"/>
      <c r="EE960" s="6"/>
      <c r="EF960" s="6"/>
      <c r="EG960" s="6"/>
      <c r="EH960" s="6"/>
      <c r="EI960" s="6"/>
      <c r="EJ960" s="6"/>
      <c r="EK960" s="6"/>
      <c r="EL960" s="6"/>
      <c r="EM960" s="6"/>
      <c r="EN960" s="6"/>
      <c r="EO960" s="6"/>
      <c r="EP960" s="6"/>
      <c r="EQ960" s="6"/>
      <c r="ER960" s="6"/>
      <c r="ES960" s="6"/>
      <c r="ET960" s="6"/>
      <c r="EU960" s="6"/>
      <c r="EV960" s="6"/>
      <c r="EW960" s="6"/>
      <c r="EX960" s="6"/>
      <c r="EY960" s="6"/>
      <c r="EZ960" s="6"/>
      <c r="FA960" s="6"/>
      <c r="FB960" s="6"/>
      <c r="FC960" s="6"/>
      <c r="FD960" s="6"/>
      <c r="FE960" s="6"/>
      <c r="FF960" s="6"/>
      <c r="FG960" s="6"/>
      <c r="FH960" s="6"/>
      <c r="FI960" s="6"/>
      <c r="FJ960" s="6"/>
      <c r="FK960" s="6"/>
      <c r="FL960" s="6"/>
      <c r="FM960" s="6"/>
      <c r="FN960" s="6"/>
      <c r="FO960" s="6"/>
      <c r="FP960" s="6"/>
      <c r="FQ960" s="6"/>
      <c r="FR960" s="6"/>
      <c r="FS960" s="6"/>
      <c r="FT960" s="6"/>
      <c r="FU960" s="6"/>
      <c r="FV960" s="6"/>
      <c r="FW960" s="6"/>
      <c r="FX960" s="6"/>
      <c r="FY960" s="6"/>
      <c r="FZ960" s="6"/>
      <c r="GA960" s="6"/>
      <c r="GB960" s="6"/>
      <c r="GC960" s="6"/>
      <c r="GD960" s="6"/>
      <c r="GE960" s="6"/>
      <c r="GF960" s="6"/>
      <c r="GG960" s="6"/>
      <c r="GH960" s="6"/>
      <c r="GI960" s="6"/>
      <c r="GJ960" s="6"/>
      <c r="GK960" s="6"/>
      <c r="GL960" s="6"/>
      <c r="GM960" s="6"/>
      <c r="GN960" s="6"/>
      <c r="GO960" s="6"/>
      <c r="GP960" s="6"/>
      <c r="GQ960" s="6"/>
      <c r="GR960" s="6"/>
      <c r="GS960" s="6"/>
      <c r="GT960" s="6"/>
      <c r="GU960" s="6"/>
      <c r="GV960" s="6"/>
      <c r="GW960" s="6"/>
      <c r="GX960" s="6"/>
      <c r="GY960" s="6"/>
      <c r="GZ960" s="6"/>
      <c r="HA960" s="6"/>
      <c r="HB960" s="6"/>
      <c r="HC960" s="6"/>
      <c r="HD960" s="6"/>
      <c r="HE960" s="6"/>
      <c r="HF960" s="6"/>
      <c r="HG960" s="6"/>
      <c r="HH960" s="6"/>
      <c r="HI960" s="6"/>
      <c r="HJ960" s="6"/>
      <c r="HK960" s="6"/>
      <c r="HL960" s="6"/>
      <c r="HM960" s="6"/>
      <c r="HN960" s="6"/>
      <c r="HO960" s="6"/>
      <c r="HP960" s="6"/>
      <c r="HQ960" s="6"/>
      <c r="HR960" s="6"/>
      <c r="HS960" s="6"/>
      <c r="HT960" s="6"/>
      <c r="HU960" s="6"/>
      <c r="HV960" s="6"/>
      <c r="HW960" s="6"/>
      <c r="HX960" s="6"/>
      <c r="HY960" s="6"/>
      <c r="HZ960" s="6"/>
      <c r="IA960" s="6"/>
      <c r="IB960" s="6"/>
      <c r="IC960" s="6"/>
      <c r="ID960" s="6"/>
      <c r="IE960" s="6"/>
      <c r="IF960" s="6"/>
      <c r="IG960" s="6"/>
      <c r="IH960" s="6"/>
      <c r="II960" s="6"/>
      <c r="IJ960" s="6"/>
      <c r="IK960" s="6"/>
      <c r="IL960" s="6"/>
      <c r="IM960" s="6"/>
      <c r="IN960" s="6"/>
      <c r="IO960" s="6"/>
      <c r="IP960" s="6"/>
      <c r="IQ960" s="6"/>
      <c r="IR960" s="6"/>
      <c r="IS960" s="6"/>
      <c r="IT960" s="6"/>
      <c r="IU960" s="6"/>
      <c r="IV960" s="6"/>
    </row>
    <row r="961" spans="1:256" s="35" customFormat="1" ht="8.25">
      <c r="A961" s="176" t="s">
        <v>112</v>
      </c>
      <c r="B961" s="189"/>
      <c r="C961" s="189"/>
      <c r="D961" s="190"/>
      <c r="E961" s="172"/>
      <c r="F961" s="39"/>
      <c r="G961" s="25"/>
      <c r="H961" s="40"/>
      <c r="I961" s="40"/>
      <c r="J961" s="40"/>
      <c r="K961" s="40"/>
      <c r="L961" s="40"/>
      <c r="M961" s="40"/>
      <c r="N961" s="25"/>
      <c r="O961" s="40"/>
      <c r="P961" s="25"/>
      <c r="Q961" s="25"/>
      <c r="R961" s="25"/>
      <c r="S961" s="25"/>
      <c r="T961" s="39"/>
      <c r="U961" s="39"/>
      <c r="V961" s="25"/>
      <c r="W961" s="25"/>
      <c r="X961" s="25"/>
      <c r="Y961" s="25"/>
      <c r="Z961" s="25"/>
      <c r="AA961" s="25"/>
      <c r="AB961" s="25"/>
      <c r="AC961" s="39"/>
      <c r="AD961" s="39"/>
      <c r="AE961" s="39"/>
      <c r="AF961" s="39"/>
      <c r="AG961" s="39"/>
      <c r="AH961" s="39"/>
      <c r="AI961" s="38"/>
      <c r="AJ961" s="25"/>
      <c r="AK961" s="40"/>
      <c r="AL961" s="41"/>
      <c r="AM961" s="41"/>
      <c r="AN961" s="41"/>
      <c r="AO961" s="41"/>
      <c r="AP961" s="41"/>
      <c r="AQ961" s="41"/>
      <c r="AR961" s="41"/>
      <c r="AS961" s="41"/>
      <c r="AT961" s="41"/>
      <c r="AU961" s="41"/>
      <c r="AV961" s="41"/>
      <c r="AW961" s="41"/>
      <c r="AX961" s="41"/>
      <c r="AY961" s="41"/>
      <c r="AZ961" s="41"/>
      <c r="BA961" s="41"/>
      <c r="BB961" s="41"/>
      <c r="BC961" s="41"/>
      <c r="BD961" s="41"/>
      <c r="BE961" s="41"/>
      <c r="BF961" s="41"/>
      <c r="BG961" s="41"/>
      <c r="BH961" s="41"/>
      <c r="BI961" s="41"/>
      <c r="BJ961" s="41"/>
      <c r="BK961" s="41"/>
      <c r="BL961" s="41"/>
      <c r="BM961" s="41"/>
      <c r="BN961" s="41"/>
      <c r="BO961" s="41"/>
      <c r="BP961" s="41"/>
      <c r="BQ961" s="41"/>
      <c r="BR961" s="41"/>
      <c r="BS961" s="41"/>
      <c r="BT961" s="41"/>
      <c r="BU961" s="41"/>
      <c r="BV961" s="41"/>
      <c r="BW961" s="41"/>
      <c r="BX961" s="41"/>
      <c r="BY961" s="41"/>
      <c r="BZ961" s="41"/>
      <c r="CA961" s="41"/>
      <c r="CB961" s="41"/>
      <c r="CC961" s="41"/>
      <c r="CD961" s="41"/>
      <c r="CE961" s="41"/>
      <c r="CF961" s="41"/>
      <c r="CG961" s="41"/>
      <c r="CH961" s="41"/>
      <c r="CI961" s="41"/>
      <c r="CJ961" s="41"/>
      <c r="CK961" s="41"/>
      <c r="CL961" s="41"/>
      <c r="CM961" s="41"/>
      <c r="CN961" s="41"/>
      <c r="CO961" s="41"/>
      <c r="CP961" s="41"/>
      <c r="CQ961" s="41"/>
      <c r="CR961" s="41"/>
      <c r="CS961" s="41"/>
      <c r="CT961" s="41"/>
      <c r="CU961" s="41"/>
      <c r="CV961" s="41"/>
      <c r="CW961" s="41"/>
      <c r="CX961" s="41"/>
      <c r="CY961" s="41"/>
      <c r="CZ961" s="41"/>
      <c r="DA961" s="41"/>
      <c r="DB961" s="41"/>
      <c r="DC961" s="41"/>
      <c r="DD961" s="41"/>
      <c r="DE961" s="41"/>
      <c r="DF961" s="41"/>
      <c r="DG961" s="41"/>
      <c r="DH961" s="41"/>
      <c r="DI961" s="41"/>
      <c r="DJ961" s="41"/>
      <c r="DK961" s="41"/>
      <c r="DL961" s="41"/>
      <c r="DM961" s="41"/>
      <c r="DN961" s="41"/>
      <c r="DO961" s="41"/>
      <c r="DP961" s="41"/>
      <c r="DQ961" s="41"/>
      <c r="DR961" s="41"/>
      <c r="DS961" s="41"/>
      <c r="DT961" s="41"/>
      <c r="DU961" s="41"/>
      <c r="DV961" s="41"/>
      <c r="DW961" s="41"/>
      <c r="DX961" s="41"/>
      <c r="DY961" s="41"/>
      <c r="DZ961" s="41"/>
      <c r="EA961" s="41"/>
      <c r="EB961" s="41"/>
      <c r="EC961" s="41"/>
      <c r="ED961" s="41"/>
      <c r="EE961" s="41"/>
      <c r="EF961" s="41"/>
      <c r="EG961" s="41"/>
      <c r="EH961" s="41"/>
      <c r="EI961" s="41"/>
      <c r="EJ961" s="41"/>
      <c r="EK961" s="41"/>
      <c r="EL961" s="41"/>
      <c r="EM961" s="41"/>
      <c r="EN961" s="41"/>
      <c r="EO961" s="41"/>
      <c r="EP961" s="41"/>
      <c r="EQ961" s="41"/>
      <c r="ER961" s="41"/>
      <c r="ES961" s="41"/>
      <c r="ET961" s="41"/>
      <c r="EU961" s="41"/>
      <c r="EV961" s="41"/>
      <c r="EW961" s="41"/>
      <c r="EX961" s="41"/>
      <c r="EY961" s="41"/>
      <c r="EZ961" s="41"/>
      <c r="FA961" s="41"/>
      <c r="FB961" s="41"/>
      <c r="FC961" s="41"/>
      <c r="FD961" s="41"/>
      <c r="FE961" s="41"/>
      <c r="FF961" s="41"/>
      <c r="FG961" s="41"/>
      <c r="FH961" s="41"/>
      <c r="FI961" s="41"/>
      <c r="FJ961" s="41"/>
      <c r="FK961" s="41"/>
      <c r="FL961" s="41"/>
      <c r="FM961" s="41"/>
      <c r="FN961" s="41"/>
      <c r="FO961" s="41"/>
      <c r="FP961" s="41"/>
      <c r="FQ961" s="41"/>
      <c r="FR961" s="41"/>
      <c r="FS961" s="41"/>
      <c r="FT961" s="41"/>
      <c r="FU961" s="41"/>
      <c r="FV961" s="41"/>
      <c r="FW961" s="41"/>
      <c r="FX961" s="41"/>
      <c r="FY961" s="41"/>
      <c r="FZ961" s="41"/>
      <c r="GA961" s="41"/>
      <c r="GB961" s="41"/>
      <c r="GC961" s="41"/>
      <c r="GD961" s="41"/>
      <c r="GE961" s="41"/>
      <c r="GF961" s="41"/>
      <c r="GG961" s="41"/>
      <c r="GH961" s="41"/>
      <c r="GI961" s="41"/>
      <c r="GJ961" s="41"/>
      <c r="GK961" s="41"/>
      <c r="GL961" s="41"/>
      <c r="GM961" s="41"/>
      <c r="GN961" s="41"/>
      <c r="GO961" s="41"/>
      <c r="GP961" s="41"/>
      <c r="GQ961" s="41"/>
      <c r="GR961" s="41"/>
      <c r="GS961" s="41"/>
      <c r="GT961" s="41"/>
      <c r="GU961" s="41"/>
      <c r="GV961" s="41"/>
      <c r="GW961" s="41"/>
      <c r="GX961" s="41"/>
      <c r="GY961" s="41"/>
      <c r="GZ961" s="41"/>
      <c r="HA961" s="41"/>
      <c r="HB961" s="41"/>
      <c r="HC961" s="41"/>
      <c r="HD961" s="41"/>
      <c r="HE961" s="41"/>
      <c r="HF961" s="41"/>
      <c r="HG961" s="41"/>
      <c r="HH961" s="41"/>
      <c r="HI961" s="41"/>
      <c r="HJ961" s="41"/>
      <c r="HK961" s="41"/>
      <c r="HL961" s="41"/>
      <c r="HM961" s="41"/>
      <c r="HN961" s="41"/>
      <c r="HO961" s="41"/>
      <c r="HP961" s="41"/>
      <c r="HQ961" s="41"/>
      <c r="HR961" s="41"/>
      <c r="HS961" s="41"/>
      <c r="HT961" s="41"/>
      <c r="HU961" s="41"/>
      <c r="HV961" s="41"/>
      <c r="HW961" s="41"/>
      <c r="HX961" s="41"/>
      <c r="HY961" s="41"/>
      <c r="HZ961" s="41"/>
      <c r="IA961" s="41"/>
      <c r="IB961" s="41"/>
      <c r="IC961" s="41"/>
      <c r="ID961" s="41"/>
      <c r="IE961" s="41"/>
      <c r="IF961" s="41"/>
      <c r="IG961" s="41"/>
      <c r="IH961" s="41"/>
      <c r="II961" s="41"/>
      <c r="IJ961" s="41"/>
      <c r="IK961" s="41"/>
      <c r="IL961" s="41"/>
      <c r="IM961" s="41"/>
      <c r="IN961" s="41"/>
      <c r="IO961" s="41"/>
      <c r="IP961" s="41"/>
      <c r="IQ961" s="41"/>
      <c r="IR961" s="41"/>
      <c r="IS961" s="41"/>
      <c r="IT961" s="41"/>
      <c r="IU961" s="41"/>
      <c r="IV961" s="41"/>
    </row>
    <row r="962" spans="1:256" s="24" customFormat="1" ht="8.25">
      <c r="A962" s="177" t="s">
        <v>113</v>
      </c>
      <c r="B962" s="191"/>
      <c r="C962" s="191"/>
      <c r="D962" s="192"/>
      <c r="E962" s="169"/>
      <c r="F962" s="25"/>
      <c r="G962" s="25"/>
      <c r="H962" s="25">
        <v>1</v>
      </c>
      <c r="I962" s="25">
        <v>1</v>
      </c>
      <c r="J962" s="25">
        <v>1</v>
      </c>
      <c r="K962" s="25"/>
      <c r="L962" s="25">
        <v>1</v>
      </c>
      <c r="M962" s="25">
        <v>1</v>
      </c>
      <c r="N962" s="25">
        <v>1</v>
      </c>
      <c r="O962" s="25">
        <v>1</v>
      </c>
      <c r="P962" s="25">
        <v>1</v>
      </c>
      <c r="Q962" s="25">
        <v>1</v>
      </c>
      <c r="R962" s="25">
        <v>1</v>
      </c>
      <c r="S962" s="25">
        <v>1</v>
      </c>
      <c r="T962" s="25">
        <v>1</v>
      </c>
      <c r="U962" s="25">
        <v>1</v>
      </c>
      <c r="V962" s="25"/>
      <c r="W962" s="25">
        <v>1</v>
      </c>
      <c r="X962" s="25">
        <v>1</v>
      </c>
      <c r="Y962" s="25"/>
      <c r="Z962" s="25"/>
      <c r="AA962" s="25"/>
      <c r="AB962" s="25">
        <v>1</v>
      </c>
      <c r="AC962" s="25">
        <v>1</v>
      </c>
      <c r="AD962" s="25">
        <v>1</v>
      </c>
      <c r="AE962" s="25">
        <v>1</v>
      </c>
      <c r="AF962" s="25">
        <v>1</v>
      </c>
      <c r="AG962" s="25">
        <v>1</v>
      </c>
      <c r="AH962" s="25"/>
      <c r="AI962" s="25">
        <v>1</v>
      </c>
      <c r="AJ962" s="25">
        <v>1</v>
      </c>
      <c r="AK962" s="25">
        <v>1</v>
      </c>
      <c r="AL962" s="33"/>
      <c r="AM962" s="33"/>
      <c r="AN962" s="33"/>
      <c r="AO962" s="33"/>
      <c r="AP962" s="33"/>
      <c r="AQ962" s="33"/>
      <c r="AR962" s="33"/>
      <c r="AS962" s="33"/>
      <c r="AT962" s="33"/>
      <c r="AU962" s="33"/>
      <c r="AV962" s="33"/>
      <c r="AW962" s="33"/>
      <c r="AX962" s="33"/>
      <c r="AY962" s="33"/>
      <c r="AZ962" s="33"/>
      <c r="BA962" s="33"/>
      <c r="BB962" s="33"/>
      <c r="BC962" s="33"/>
      <c r="BD962" s="33"/>
      <c r="BE962" s="33"/>
      <c r="BF962" s="33"/>
      <c r="BG962" s="33"/>
      <c r="BH962" s="33"/>
      <c r="BI962" s="33"/>
      <c r="BJ962" s="33"/>
      <c r="BK962" s="33"/>
      <c r="BL962" s="33"/>
      <c r="BM962" s="33"/>
      <c r="BN962" s="33"/>
      <c r="BO962" s="33"/>
      <c r="BP962" s="33"/>
      <c r="BQ962" s="33"/>
      <c r="BR962" s="33"/>
      <c r="BS962" s="33"/>
      <c r="BT962" s="33"/>
      <c r="BU962" s="33"/>
      <c r="BV962" s="33"/>
      <c r="BW962" s="33"/>
      <c r="BX962" s="33"/>
      <c r="BY962" s="33"/>
      <c r="BZ962" s="33"/>
      <c r="CA962" s="33"/>
      <c r="CB962" s="33"/>
      <c r="CC962" s="33"/>
      <c r="CD962" s="33"/>
      <c r="CE962" s="33"/>
      <c r="CF962" s="33"/>
      <c r="CG962" s="33"/>
      <c r="CH962" s="33"/>
      <c r="CI962" s="33"/>
      <c r="CJ962" s="33"/>
      <c r="CK962" s="33"/>
      <c r="CL962" s="33"/>
      <c r="CM962" s="33"/>
      <c r="CN962" s="33"/>
      <c r="CO962" s="33"/>
      <c r="CP962" s="33"/>
      <c r="CQ962" s="33"/>
      <c r="CR962" s="33"/>
      <c r="CS962" s="33"/>
      <c r="CT962" s="33"/>
      <c r="CU962" s="33"/>
      <c r="CV962" s="33"/>
      <c r="CW962" s="33"/>
      <c r="CX962" s="33"/>
      <c r="CY962" s="33"/>
      <c r="CZ962" s="33"/>
      <c r="DA962" s="33"/>
      <c r="DB962" s="33"/>
      <c r="DC962" s="33"/>
      <c r="DD962" s="33"/>
      <c r="DE962" s="33"/>
      <c r="DF962" s="33"/>
      <c r="DG962" s="33"/>
      <c r="DH962" s="33"/>
      <c r="DI962" s="33"/>
      <c r="DJ962" s="33"/>
      <c r="DK962" s="33"/>
      <c r="DL962" s="33"/>
      <c r="DM962" s="33"/>
      <c r="DN962" s="33"/>
      <c r="DO962" s="33"/>
      <c r="DP962" s="33"/>
      <c r="DQ962" s="33"/>
      <c r="DR962" s="33"/>
      <c r="DS962" s="33"/>
      <c r="DT962" s="33"/>
      <c r="DU962" s="33"/>
      <c r="DV962" s="33"/>
      <c r="DW962" s="33"/>
      <c r="DX962" s="33"/>
      <c r="DY962" s="33"/>
      <c r="DZ962" s="33"/>
      <c r="EA962" s="33"/>
      <c r="EB962" s="33"/>
      <c r="EC962" s="33"/>
      <c r="ED962" s="33"/>
      <c r="EE962" s="33"/>
      <c r="EF962" s="33"/>
      <c r="EG962" s="33"/>
      <c r="EH962" s="33"/>
      <c r="EI962" s="33"/>
      <c r="EJ962" s="33"/>
      <c r="EK962" s="33"/>
      <c r="EL962" s="33"/>
      <c r="EM962" s="33"/>
      <c r="EN962" s="33"/>
      <c r="EO962" s="33"/>
      <c r="EP962" s="33"/>
      <c r="EQ962" s="33"/>
      <c r="ER962" s="33"/>
      <c r="ES962" s="33"/>
      <c r="ET962" s="33"/>
      <c r="EU962" s="33"/>
      <c r="EV962" s="33"/>
      <c r="EW962" s="33"/>
      <c r="EX962" s="33"/>
      <c r="EY962" s="33"/>
      <c r="EZ962" s="33"/>
      <c r="FA962" s="33"/>
      <c r="FB962" s="33"/>
      <c r="FC962" s="33"/>
      <c r="FD962" s="33"/>
      <c r="FE962" s="33"/>
      <c r="FF962" s="33"/>
      <c r="FG962" s="33"/>
      <c r="FH962" s="33"/>
      <c r="FI962" s="33"/>
      <c r="FJ962" s="33"/>
      <c r="FK962" s="33"/>
      <c r="FL962" s="33"/>
      <c r="FM962" s="33"/>
      <c r="FN962" s="33"/>
      <c r="FO962" s="33"/>
      <c r="FP962" s="33"/>
      <c r="FQ962" s="33"/>
      <c r="FR962" s="33"/>
      <c r="FS962" s="33"/>
      <c r="FT962" s="33"/>
      <c r="FU962" s="33"/>
      <c r="FV962" s="33"/>
      <c r="FW962" s="33"/>
      <c r="FX962" s="33"/>
      <c r="FY962" s="33"/>
      <c r="FZ962" s="33"/>
      <c r="GA962" s="33"/>
      <c r="GB962" s="33"/>
      <c r="GC962" s="33"/>
      <c r="GD962" s="33"/>
      <c r="GE962" s="33"/>
      <c r="GF962" s="33"/>
      <c r="GG962" s="33"/>
      <c r="GH962" s="33"/>
      <c r="GI962" s="33"/>
      <c r="GJ962" s="33"/>
      <c r="GK962" s="33"/>
      <c r="GL962" s="33"/>
      <c r="GM962" s="33"/>
      <c r="GN962" s="33"/>
      <c r="GO962" s="33"/>
      <c r="GP962" s="33"/>
      <c r="GQ962" s="33"/>
      <c r="GR962" s="33"/>
      <c r="GS962" s="33"/>
      <c r="GT962" s="33"/>
      <c r="GU962" s="33"/>
      <c r="GV962" s="33"/>
      <c r="GW962" s="33"/>
      <c r="GX962" s="33"/>
      <c r="GY962" s="33"/>
      <c r="GZ962" s="33"/>
      <c r="HA962" s="33"/>
      <c r="HB962" s="33"/>
      <c r="HC962" s="33"/>
      <c r="HD962" s="33"/>
      <c r="HE962" s="33"/>
      <c r="HF962" s="33"/>
      <c r="HG962" s="33"/>
      <c r="HH962" s="33"/>
      <c r="HI962" s="33"/>
      <c r="HJ962" s="33"/>
      <c r="HK962" s="33"/>
      <c r="HL962" s="33"/>
      <c r="HM962" s="33"/>
      <c r="HN962" s="33"/>
      <c r="HO962" s="33"/>
      <c r="HP962" s="33"/>
      <c r="HQ962" s="33"/>
      <c r="HR962" s="33"/>
      <c r="HS962" s="33"/>
      <c r="HT962" s="33"/>
      <c r="HU962" s="33"/>
      <c r="HV962" s="33"/>
      <c r="HW962" s="33"/>
      <c r="HX962" s="33"/>
      <c r="HY962" s="33"/>
      <c r="HZ962" s="33"/>
      <c r="IA962" s="33"/>
      <c r="IB962" s="33"/>
      <c r="IC962" s="33"/>
      <c r="ID962" s="33"/>
      <c r="IE962" s="33"/>
      <c r="IF962" s="33"/>
      <c r="IG962" s="33"/>
      <c r="IH962" s="33"/>
      <c r="II962" s="33"/>
      <c r="IJ962" s="33"/>
      <c r="IK962" s="33"/>
      <c r="IL962" s="33"/>
      <c r="IM962" s="33"/>
      <c r="IN962" s="33"/>
      <c r="IO962" s="33"/>
      <c r="IP962" s="33"/>
      <c r="IQ962" s="33"/>
      <c r="IR962" s="33"/>
      <c r="IS962" s="33"/>
      <c r="IT962" s="33"/>
      <c r="IU962" s="33"/>
      <c r="IV962" s="33"/>
    </row>
    <row r="963" spans="1:256" ht="33.75">
      <c r="A963" s="178" t="s">
        <v>1761</v>
      </c>
      <c r="B963" s="163" t="s">
        <v>1760</v>
      </c>
      <c r="C963" s="174" t="s">
        <v>1762</v>
      </c>
      <c r="D963" s="179"/>
      <c r="E963" s="164" t="s">
        <v>1763</v>
      </c>
      <c r="F963" s="8">
        <v>1</v>
      </c>
      <c r="G963" s="10" t="s">
        <v>1928</v>
      </c>
      <c r="H963" s="11">
        <v>0.1</v>
      </c>
      <c r="I963" s="10">
        <v>0</v>
      </c>
      <c r="J963" s="11">
        <v>99.8</v>
      </c>
      <c r="K963" s="10">
        <v>0</v>
      </c>
      <c r="L963" s="10">
        <v>0</v>
      </c>
      <c r="M963" s="11">
        <v>0.1</v>
      </c>
      <c r="N963" s="10">
        <v>1</v>
      </c>
      <c r="O963" s="11">
        <v>0.20100000000000001</v>
      </c>
      <c r="P963" s="10" t="s">
        <v>120</v>
      </c>
      <c r="Q963" s="10" t="s">
        <v>120</v>
      </c>
      <c r="R963" s="10">
        <v>0.95</v>
      </c>
      <c r="S963" s="10">
        <v>2</v>
      </c>
      <c r="T963" s="8">
        <v>1.0999999999999999E-2</v>
      </c>
      <c r="U963" s="8">
        <v>5.0000000000000001E-3</v>
      </c>
      <c r="V963" s="10">
        <v>641.66666666666663</v>
      </c>
      <c r="W963" s="10">
        <v>600</v>
      </c>
      <c r="X963" s="10">
        <v>500</v>
      </c>
      <c r="Y963" s="10"/>
      <c r="Z963" s="10"/>
      <c r="AA963" s="10"/>
      <c r="AB963" s="8" t="s">
        <v>136</v>
      </c>
      <c r="AC963" s="8">
        <v>3.31</v>
      </c>
      <c r="AD963" s="10">
        <v>0</v>
      </c>
      <c r="AE963" s="8" t="s">
        <v>120</v>
      </c>
      <c r="AF963" s="8" t="s">
        <v>120</v>
      </c>
      <c r="AG963" s="12" t="s">
        <v>120</v>
      </c>
      <c r="AH963" s="12" t="s">
        <v>120</v>
      </c>
      <c r="AI963" s="13"/>
      <c r="AJ963" s="10">
        <v>0</v>
      </c>
      <c r="AK963" s="10">
        <v>0</v>
      </c>
    </row>
    <row r="964" spans="1:256" s="41" customFormat="1" ht="8.25">
      <c r="A964" s="197" t="s">
        <v>112</v>
      </c>
      <c r="B964" s="193"/>
      <c r="C964" s="193"/>
      <c r="D964" s="194"/>
      <c r="E964" s="181"/>
      <c r="F964" s="43"/>
      <c r="G964" s="34"/>
      <c r="H964" s="44"/>
      <c r="I964" s="44"/>
      <c r="J964" s="44"/>
      <c r="K964" s="44"/>
      <c r="L964" s="44"/>
      <c r="M964" s="44"/>
      <c r="N964" s="34"/>
      <c r="O964" s="44"/>
      <c r="P964" s="34"/>
      <c r="Q964" s="34"/>
      <c r="R964" s="34"/>
      <c r="S964" s="34"/>
      <c r="T964" s="43"/>
      <c r="U964" s="43"/>
      <c r="V964" s="34"/>
      <c r="W964" s="34"/>
      <c r="X964" s="34"/>
      <c r="Y964" s="34"/>
      <c r="Z964" s="34"/>
      <c r="AA964" s="34"/>
      <c r="AB964" s="34"/>
      <c r="AC964" s="43"/>
      <c r="AD964" s="43"/>
      <c r="AE964" s="43"/>
      <c r="AF964" s="43"/>
      <c r="AG964" s="43"/>
      <c r="AH964" s="43"/>
      <c r="AI964" s="42"/>
      <c r="AJ964" s="34"/>
      <c r="AK964" s="44"/>
    </row>
    <row r="965" spans="1:256" s="33" customFormat="1" ht="8.25">
      <c r="A965" s="198" t="s">
        <v>113</v>
      </c>
      <c r="B965" s="195"/>
      <c r="C965" s="195"/>
      <c r="D965" s="196"/>
      <c r="E965" s="171"/>
      <c r="F965" s="34"/>
      <c r="G965" s="34"/>
      <c r="H965" s="34">
        <v>1</v>
      </c>
      <c r="I965" s="34">
        <v>1</v>
      </c>
      <c r="J965" s="34">
        <v>1</v>
      </c>
      <c r="K965" s="34"/>
      <c r="L965" s="34">
        <v>1</v>
      </c>
      <c r="M965" s="34">
        <v>1</v>
      </c>
      <c r="N965" s="34">
        <v>1</v>
      </c>
      <c r="O965" s="34">
        <v>1</v>
      </c>
      <c r="P965" s="34">
        <v>1</v>
      </c>
      <c r="Q965" s="34">
        <v>1</v>
      </c>
      <c r="R965" s="34">
        <v>1</v>
      </c>
      <c r="S965" s="34">
        <v>1</v>
      </c>
      <c r="T965" s="34">
        <v>1</v>
      </c>
      <c r="U965" s="34">
        <v>1</v>
      </c>
      <c r="V965" s="34"/>
      <c r="W965" s="34">
        <v>1</v>
      </c>
      <c r="X965" s="34"/>
      <c r="Y965" s="34"/>
      <c r="Z965" s="34"/>
      <c r="AA965" s="34"/>
      <c r="AB965" s="34">
        <v>1</v>
      </c>
      <c r="AC965" s="34">
        <v>1</v>
      </c>
      <c r="AD965" s="34">
        <v>1</v>
      </c>
      <c r="AE965" s="34">
        <v>1</v>
      </c>
      <c r="AF965" s="34"/>
      <c r="AG965" s="34">
        <v>1</v>
      </c>
      <c r="AH965" s="34">
        <v>1</v>
      </c>
      <c r="AI965" s="34"/>
      <c r="AJ965" s="34">
        <v>1</v>
      </c>
      <c r="AK965" s="34">
        <v>1</v>
      </c>
    </row>
    <row r="966" spans="1:256" s="18" customFormat="1" ht="33.75">
      <c r="A966" s="175" t="s">
        <v>1766</v>
      </c>
      <c r="B966" s="188" t="s">
        <v>1765</v>
      </c>
      <c r="C966" s="173" t="s">
        <v>1927</v>
      </c>
      <c r="D966" s="186"/>
      <c r="E966" s="167" t="s">
        <v>1767</v>
      </c>
      <c r="F966" s="30">
        <v>1</v>
      </c>
      <c r="G966" s="28" t="s">
        <v>1755</v>
      </c>
      <c r="H966" s="28">
        <v>0</v>
      </c>
      <c r="I966" s="28">
        <v>0</v>
      </c>
      <c r="J966" s="28">
        <v>100</v>
      </c>
      <c r="K966" s="28">
        <v>0</v>
      </c>
      <c r="L966" s="28">
        <v>0</v>
      </c>
      <c r="M966" s="29" t="s">
        <v>120</v>
      </c>
      <c r="N966" s="28">
        <v>2.165</v>
      </c>
      <c r="O966" s="29">
        <v>0.189</v>
      </c>
      <c r="P966" s="28" t="s">
        <v>120</v>
      </c>
      <c r="Q966" s="28" t="s">
        <v>120</v>
      </c>
      <c r="R966" s="28">
        <v>0.75</v>
      </c>
      <c r="S966" s="28">
        <v>1</v>
      </c>
      <c r="T966" s="30">
        <v>4.0500000000000001E-2</v>
      </c>
      <c r="U966" s="30">
        <v>1.0499999999999999E-2</v>
      </c>
      <c r="V966" s="28">
        <v>0</v>
      </c>
      <c r="W966" s="28">
        <v>0</v>
      </c>
      <c r="X966" s="28" t="s">
        <v>120</v>
      </c>
      <c r="Y966" s="28"/>
      <c r="Z966" s="28"/>
      <c r="AA966" s="28"/>
      <c r="AB966" s="28">
        <v>0</v>
      </c>
      <c r="AC966" s="30">
        <v>10.27</v>
      </c>
      <c r="AD966" s="28">
        <v>0</v>
      </c>
      <c r="AE966" s="28">
        <v>0</v>
      </c>
      <c r="AF966" s="30" t="s">
        <v>120</v>
      </c>
      <c r="AG966" s="27" t="s">
        <v>120</v>
      </c>
      <c r="AH966" s="27"/>
      <c r="AI966" s="54"/>
      <c r="AJ966" s="28">
        <v>0</v>
      </c>
      <c r="AK966" s="28">
        <v>0</v>
      </c>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6"/>
      <c r="DG966" s="6"/>
      <c r="DH966" s="6"/>
      <c r="DI966" s="6"/>
      <c r="DJ966" s="6"/>
      <c r="DK966" s="6"/>
      <c r="DL966" s="6"/>
      <c r="DM966" s="6"/>
      <c r="DN966" s="6"/>
      <c r="DO966" s="6"/>
      <c r="DP966" s="6"/>
      <c r="DQ966" s="6"/>
      <c r="DR966" s="6"/>
      <c r="DS966" s="6"/>
      <c r="DT966" s="6"/>
      <c r="DU966" s="6"/>
      <c r="DV966" s="6"/>
      <c r="DW966" s="6"/>
      <c r="DX966" s="6"/>
      <c r="DY966" s="6"/>
      <c r="DZ966" s="6"/>
      <c r="EA966" s="6"/>
      <c r="EB966" s="6"/>
      <c r="EC966" s="6"/>
      <c r="ED966" s="6"/>
      <c r="EE966" s="6"/>
      <c r="EF966" s="6"/>
      <c r="EG966" s="6"/>
      <c r="EH966" s="6"/>
      <c r="EI966" s="6"/>
      <c r="EJ966" s="6"/>
      <c r="EK966" s="6"/>
      <c r="EL966" s="6"/>
      <c r="EM966" s="6"/>
      <c r="EN966" s="6"/>
      <c r="EO966" s="6"/>
      <c r="EP966" s="6"/>
      <c r="EQ966" s="6"/>
      <c r="ER966" s="6"/>
      <c r="ES966" s="6"/>
      <c r="ET966" s="6"/>
      <c r="EU966" s="6"/>
      <c r="EV966" s="6"/>
      <c r="EW966" s="6"/>
      <c r="EX966" s="6"/>
      <c r="EY966" s="6"/>
      <c r="EZ966" s="6"/>
      <c r="FA966" s="6"/>
      <c r="FB966" s="6"/>
      <c r="FC966" s="6"/>
      <c r="FD966" s="6"/>
      <c r="FE966" s="6"/>
      <c r="FF966" s="6"/>
      <c r="FG966" s="6"/>
      <c r="FH966" s="6"/>
      <c r="FI966" s="6"/>
      <c r="FJ966" s="6"/>
      <c r="FK966" s="6"/>
      <c r="FL966" s="6"/>
      <c r="FM966" s="6"/>
      <c r="FN966" s="6"/>
      <c r="FO966" s="6"/>
      <c r="FP966" s="6"/>
      <c r="FQ966" s="6"/>
      <c r="FR966" s="6"/>
      <c r="FS966" s="6"/>
      <c r="FT966" s="6"/>
      <c r="FU966" s="6"/>
      <c r="FV966" s="6"/>
      <c r="FW966" s="6"/>
      <c r="FX966" s="6"/>
      <c r="FY966" s="6"/>
      <c r="FZ966" s="6"/>
      <c r="GA966" s="6"/>
      <c r="GB966" s="6"/>
      <c r="GC966" s="6"/>
      <c r="GD966" s="6"/>
      <c r="GE966" s="6"/>
      <c r="GF966" s="6"/>
      <c r="GG966" s="6"/>
      <c r="GH966" s="6"/>
      <c r="GI966" s="6"/>
      <c r="GJ966" s="6"/>
      <c r="GK966" s="6"/>
      <c r="GL966" s="6"/>
      <c r="GM966" s="6"/>
      <c r="GN966" s="6"/>
      <c r="GO966" s="6"/>
      <c r="GP966" s="6"/>
      <c r="GQ966" s="6"/>
      <c r="GR966" s="6"/>
      <c r="GS966" s="6"/>
      <c r="GT966" s="6"/>
      <c r="GU966" s="6"/>
      <c r="GV966" s="6"/>
      <c r="GW966" s="6"/>
      <c r="GX966" s="6"/>
      <c r="GY966" s="6"/>
      <c r="GZ966" s="6"/>
      <c r="HA966" s="6"/>
      <c r="HB966" s="6"/>
      <c r="HC966" s="6"/>
      <c r="HD966" s="6"/>
      <c r="HE966" s="6"/>
      <c r="HF966" s="6"/>
      <c r="HG966" s="6"/>
      <c r="HH966" s="6"/>
      <c r="HI966" s="6"/>
      <c r="HJ966" s="6"/>
      <c r="HK966" s="6"/>
      <c r="HL966" s="6"/>
      <c r="HM966" s="6"/>
      <c r="HN966" s="6"/>
      <c r="HO966" s="6"/>
      <c r="HP966" s="6"/>
      <c r="HQ966" s="6"/>
      <c r="HR966" s="6"/>
      <c r="HS966" s="6"/>
      <c r="HT966" s="6"/>
      <c r="HU966" s="6"/>
      <c r="HV966" s="6"/>
      <c r="HW966" s="6"/>
      <c r="HX966" s="6"/>
      <c r="HY966" s="6"/>
      <c r="HZ966" s="6"/>
      <c r="IA966" s="6"/>
      <c r="IB966" s="6"/>
      <c r="IC966" s="6"/>
      <c r="ID966" s="6"/>
      <c r="IE966" s="6"/>
      <c r="IF966" s="6"/>
      <c r="IG966" s="6"/>
      <c r="IH966" s="6"/>
      <c r="II966" s="6"/>
      <c r="IJ966" s="6"/>
      <c r="IK966" s="6"/>
      <c r="IL966" s="6"/>
      <c r="IM966" s="6"/>
      <c r="IN966" s="6"/>
      <c r="IO966" s="6"/>
      <c r="IP966" s="6"/>
      <c r="IQ966" s="6"/>
      <c r="IR966" s="6"/>
      <c r="IS966" s="6"/>
      <c r="IT966" s="6"/>
      <c r="IU966" s="6"/>
      <c r="IV966" s="6"/>
    </row>
    <row r="967" spans="1:256" s="35" customFormat="1" ht="8.25">
      <c r="A967" s="176" t="s">
        <v>112</v>
      </c>
      <c r="B967" s="189"/>
      <c r="C967" s="189"/>
      <c r="D967" s="190"/>
      <c r="E967" s="172"/>
      <c r="F967" s="39"/>
      <c r="G967" s="25"/>
      <c r="H967" s="40"/>
      <c r="I967" s="40"/>
      <c r="J967" s="40"/>
      <c r="K967" s="40"/>
      <c r="L967" s="40"/>
      <c r="M967" s="40"/>
      <c r="N967" s="25" t="s">
        <v>1926</v>
      </c>
      <c r="O967" s="40" t="s">
        <v>1925</v>
      </c>
      <c r="P967" s="25"/>
      <c r="Q967" s="25"/>
      <c r="R967" s="25" t="s">
        <v>1903</v>
      </c>
      <c r="S967" s="25"/>
      <c r="T967" s="39" t="s">
        <v>1924</v>
      </c>
      <c r="U967" s="39" t="s">
        <v>1923</v>
      </c>
      <c r="V967" s="25"/>
      <c r="W967" s="25"/>
      <c r="X967" s="25"/>
      <c r="Y967" s="25"/>
      <c r="Z967" s="25"/>
      <c r="AA967" s="25"/>
      <c r="AB967" s="25"/>
      <c r="AC967" s="39"/>
      <c r="AD967" s="39"/>
      <c r="AE967" s="39"/>
      <c r="AF967" s="39"/>
      <c r="AG967" s="39"/>
      <c r="AH967" s="39"/>
      <c r="AI967" s="38"/>
      <c r="AJ967" s="25"/>
      <c r="AK967" s="40"/>
      <c r="AL967" s="41"/>
      <c r="AM967" s="41"/>
      <c r="AN967" s="41"/>
      <c r="AO967" s="41"/>
      <c r="AP967" s="41"/>
      <c r="AQ967" s="41"/>
      <c r="AR967" s="41"/>
      <c r="AS967" s="41"/>
      <c r="AT967" s="41"/>
      <c r="AU967" s="41"/>
      <c r="AV967" s="41"/>
      <c r="AW967" s="41"/>
      <c r="AX967" s="41"/>
      <c r="AY967" s="41"/>
      <c r="AZ967" s="41"/>
      <c r="BA967" s="41"/>
      <c r="BB967" s="41"/>
      <c r="BC967" s="41"/>
      <c r="BD967" s="41"/>
      <c r="BE967" s="41"/>
      <c r="BF967" s="41"/>
      <c r="BG967" s="41"/>
      <c r="BH967" s="41"/>
      <c r="BI967" s="41"/>
      <c r="BJ967" s="41"/>
      <c r="BK967" s="41"/>
      <c r="BL967" s="41"/>
      <c r="BM967" s="41"/>
      <c r="BN967" s="41"/>
      <c r="BO967" s="41"/>
      <c r="BP967" s="41"/>
      <c r="BQ967" s="41"/>
      <c r="BR967" s="41"/>
      <c r="BS967" s="41"/>
      <c r="BT967" s="41"/>
      <c r="BU967" s="41"/>
      <c r="BV967" s="41"/>
      <c r="BW967" s="41"/>
      <c r="BX967" s="41"/>
      <c r="BY967" s="41"/>
      <c r="BZ967" s="41"/>
      <c r="CA967" s="41"/>
      <c r="CB967" s="41"/>
      <c r="CC967" s="41"/>
      <c r="CD967" s="41"/>
      <c r="CE967" s="41"/>
      <c r="CF967" s="41"/>
      <c r="CG967" s="41"/>
      <c r="CH967" s="41"/>
      <c r="CI967" s="41"/>
      <c r="CJ967" s="41"/>
      <c r="CK967" s="41"/>
      <c r="CL967" s="41"/>
      <c r="CM967" s="41"/>
      <c r="CN967" s="41"/>
      <c r="CO967" s="41"/>
      <c r="CP967" s="41"/>
      <c r="CQ967" s="41"/>
      <c r="CR967" s="41"/>
      <c r="CS967" s="41"/>
      <c r="CT967" s="41"/>
      <c r="CU967" s="41"/>
      <c r="CV967" s="41"/>
      <c r="CW967" s="41"/>
      <c r="CX967" s="41"/>
      <c r="CY967" s="41"/>
      <c r="CZ967" s="41"/>
      <c r="DA967" s="41"/>
      <c r="DB967" s="41"/>
      <c r="DC967" s="41"/>
      <c r="DD967" s="41"/>
      <c r="DE967" s="41"/>
      <c r="DF967" s="41"/>
      <c r="DG967" s="41"/>
      <c r="DH967" s="41"/>
      <c r="DI967" s="41"/>
      <c r="DJ967" s="41"/>
      <c r="DK967" s="41"/>
      <c r="DL967" s="41"/>
      <c r="DM967" s="41"/>
      <c r="DN967" s="41"/>
      <c r="DO967" s="41"/>
      <c r="DP967" s="41"/>
      <c r="DQ967" s="41"/>
      <c r="DR967" s="41"/>
      <c r="DS967" s="41"/>
      <c r="DT967" s="41"/>
      <c r="DU967" s="41"/>
      <c r="DV967" s="41"/>
      <c r="DW967" s="41"/>
      <c r="DX967" s="41"/>
      <c r="DY967" s="41"/>
      <c r="DZ967" s="41"/>
      <c r="EA967" s="41"/>
      <c r="EB967" s="41"/>
      <c r="EC967" s="41"/>
      <c r="ED967" s="41"/>
      <c r="EE967" s="41"/>
      <c r="EF967" s="41"/>
      <c r="EG967" s="41"/>
      <c r="EH967" s="41"/>
      <c r="EI967" s="41"/>
      <c r="EJ967" s="41"/>
      <c r="EK967" s="41"/>
      <c r="EL967" s="41"/>
      <c r="EM967" s="41"/>
      <c r="EN967" s="41"/>
      <c r="EO967" s="41"/>
      <c r="EP967" s="41"/>
      <c r="EQ967" s="41"/>
      <c r="ER967" s="41"/>
      <c r="ES967" s="41"/>
      <c r="ET967" s="41"/>
      <c r="EU967" s="41"/>
      <c r="EV967" s="41"/>
      <c r="EW967" s="41"/>
      <c r="EX967" s="41"/>
      <c r="EY967" s="41"/>
      <c r="EZ967" s="41"/>
      <c r="FA967" s="41"/>
      <c r="FB967" s="41"/>
      <c r="FC967" s="41"/>
      <c r="FD967" s="41"/>
      <c r="FE967" s="41"/>
      <c r="FF967" s="41"/>
      <c r="FG967" s="41"/>
      <c r="FH967" s="41"/>
      <c r="FI967" s="41"/>
      <c r="FJ967" s="41"/>
      <c r="FK967" s="41"/>
      <c r="FL967" s="41"/>
      <c r="FM967" s="41"/>
      <c r="FN967" s="41"/>
      <c r="FO967" s="41"/>
      <c r="FP967" s="41"/>
      <c r="FQ967" s="41"/>
      <c r="FR967" s="41"/>
      <c r="FS967" s="41"/>
      <c r="FT967" s="41"/>
      <c r="FU967" s="41"/>
      <c r="FV967" s="41"/>
      <c r="FW967" s="41"/>
      <c r="FX967" s="41"/>
      <c r="FY967" s="41"/>
      <c r="FZ967" s="41"/>
      <c r="GA967" s="41"/>
      <c r="GB967" s="41"/>
      <c r="GC967" s="41"/>
      <c r="GD967" s="41"/>
      <c r="GE967" s="41"/>
      <c r="GF967" s="41"/>
      <c r="GG967" s="41"/>
      <c r="GH967" s="41"/>
      <c r="GI967" s="41"/>
      <c r="GJ967" s="41"/>
      <c r="GK967" s="41"/>
      <c r="GL967" s="41"/>
      <c r="GM967" s="41"/>
      <c r="GN967" s="41"/>
      <c r="GO967" s="41"/>
      <c r="GP967" s="41"/>
      <c r="GQ967" s="41"/>
      <c r="GR967" s="41"/>
      <c r="GS967" s="41"/>
      <c r="GT967" s="41"/>
      <c r="GU967" s="41"/>
      <c r="GV967" s="41"/>
      <c r="GW967" s="41"/>
      <c r="GX967" s="41"/>
      <c r="GY967" s="41"/>
      <c r="GZ967" s="41"/>
      <c r="HA967" s="41"/>
      <c r="HB967" s="41"/>
      <c r="HC967" s="41"/>
      <c r="HD967" s="41"/>
      <c r="HE967" s="41"/>
      <c r="HF967" s="41"/>
      <c r="HG967" s="41"/>
      <c r="HH967" s="41"/>
      <c r="HI967" s="41"/>
      <c r="HJ967" s="41"/>
      <c r="HK967" s="41"/>
      <c r="HL967" s="41"/>
      <c r="HM967" s="41"/>
      <c r="HN967" s="41"/>
      <c r="HO967" s="41"/>
      <c r="HP967" s="41"/>
      <c r="HQ967" s="41"/>
      <c r="HR967" s="41"/>
      <c r="HS967" s="41"/>
      <c r="HT967" s="41"/>
      <c r="HU967" s="41"/>
      <c r="HV967" s="41"/>
      <c r="HW967" s="41"/>
      <c r="HX967" s="41"/>
      <c r="HY967" s="41"/>
      <c r="HZ967" s="41"/>
      <c r="IA967" s="41"/>
      <c r="IB967" s="41"/>
      <c r="IC967" s="41"/>
      <c r="ID967" s="41"/>
      <c r="IE967" s="41"/>
      <c r="IF967" s="41"/>
      <c r="IG967" s="41"/>
      <c r="IH967" s="41"/>
      <c r="II967" s="41"/>
      <c r="IJ967" s="41"/>
      <c r="IK967" s="41"/>
      <c r="IL967" s="41"/>
      <c r="IM967" s="41"/>
      <c r="IN967" s="41"/>
      <c r="IO967" s="41"/>
      <c r="IP967" s="41"/>
      <c r="IQ967" s="41"/>
      <c r="IR967" s="41"/>
      <c r="IS967" s="41"/>
      <c r="IT967" s="41"/>
      <c r="IU967" s="41"/>
      <c r="IV967" s="41"/>
    </row>
    <row r="968" spans="1:256" s="24" customFormat="1" ht="8.25">
      <c r="A968" s="177" t="s">
        <v>113</v>
      </c>
      <c r="B968" s="191"/>
      <c r="C968" s="191"/>
      <c r="D968" s="192"/>
      <c r="E968" s="169"/>
      <c r="F968" s="25"/>
      <c r="G968" s="25"/>
      <c r="H968" s="25">
        <v>1</v>
      </c>
      <c r="I968" s="25">
        <v>1</v>
      </c>
      <c r="J968" s="25">
        <v>1</v>
      </c>
      <c r="K968" s="25"/>
      <c r="L968" s="25">
        <v>1</v>
      </c>
      <c r="M968" s="25">
        <v>1</v>
      </c>
      <c r="N968" s="25">
        <v>1.89</v>
      </c>
      <c r="O968" s="25">
        <v>2</v>
      </c>
      <c r="P968" s="25">
        <v>1</v>
      </c>
      <c r="Q968" s="25">
        <v>1</v>
      </c>
      <c r="R968" s="25">
        <v>2</v>
      </c>
      <c r="S968" s="25">
        <v>1</v>
      </c>
      <c r="T968" s="25">
        <v>2</v>
      </c>
      <c r="U968" s="25">
        <v>2</v>
      </c>
      <c r="V968" s="25"/>
      <c r="W968" s="25">
        <v>1</v>
      </c>
      <c r="X968" s="25">
        <v>1</v>
      </c>
      <c r="Y968" s="25"/>
      <c r="Z968" s="25"/>
      <c r="AA968" s="25"/>
      <c r="AB968" s="25">
        <v>1</v>
      </c>
      <c r="AC968" s="25">
        <v>1</v>
      </c>
      <c r="AD968" s="25">
        <v>1</v>
      </c>
      <c r="AE968" s="25">
        <v>1</v>
      </c>
      <c r="AF968" s="25">
        <v>1</v>
      </c>
      <c r="AG968" s="25">
        <v>1</v>
      </c>
      <c r="AH968" s="25"/>
      <c r="AI968" s="25"/>
      <c r="AJ968" s="25">
        <v>1</v>
      </c>
      <c r="AK968" s="25">
        <v>1</v>
      </c>
      <c r="AL968" s="33"/>
      <c r="AM968" s="33"/>
      <c r="AN968" s="33"/>
      <c r="AO968" s="33"/>
      <c r="AP968" s="33"/>
      <c r="AQ968" s="33"/>
      <c r="AR968" s="33"/>
      <c r="AS968" s="33"/>
      <c r="AT968" s="33"/>
      <c r="AU968" s="33"/>
      <c r="AV968" s="33"/>
      <c r="AW968" s="33"/>
      <c r="AX968" s="33"/>
      <c r="AY968" s="33"/>
      <c r="AZ968" s="33"/>
      <c r="BA968" s="33"/>
      <c r="BB968" s="33"/>
      <c r="BC968" s="33"/>
      <c r="BD968" s="33"/>
      <c r="BE968" s="33"/>
      <c r="BF968" s="33"/>
      <c r="BG968" s="33"/>
      <c r="BH968" s="33"/>
      <c r="BI968" s="33"/>
      <c r="BJ968" s="33"/>
      <c r="BK968" s="33"/>
      <c r="BL968" s="33"/>
      <c r="BM968" s="33"/>
      <c r="BN968" s="33"/>
      <c r="BO968" s="33"/>
      <c r="BP968" s="33"/>
      <c r="BQ968" s="33"/>
      <c r="BR968" s="33"/>
      <c r="BS968" s="33"/>
      <c r="BT968" s="33"/>
      <c r="BU968" s="33"/>
      <c r="BV968" s="33"/>
      <c r="BW968" s="33"/>
      <c r="BX968" s="33"/>
      <c r="BY968" s="33"/>
      <c r="BZ968" s="33"/>
      <c r="CA968" s="33"/>
      <c r="CB968" s="33"/>
      <c r="CC968" s="33"/>
      <c r="CD968" s="33"/>
      <c r="CE968" s="33"/>
      <c r="CF968" s="33"/>
      <c r="CG968" s="33"/>
      <c r="CH968" s="33"/>
      <c r="CI968" s="33"/>
      <c r="CJ968" s="33"/>
      <c r="CK968" s="33"/>
      <c r="CL968" s="33"/>
      <c r="CM968" s="33"/>
      <c r="CN968" s="33"/>
      <c r="CO968" s="33"/>
      <c r="CP968" s="33"/>
      <c r="CQ968" s="33"/>
      <c r="CR968" s="33"/>
      <c r="CS968" s="33"/>
      <c r="CT968" s="33"/>
      <c r="CU968" s="33"/>
      <c r="CV968" s="33"/>
      <c r="CW968" s="33"/>
      <c r="CX968" s="33"/>
      <c r="CY968" s="33"/>
      <c r="CZ968" s="33"/>
      <c r="DA968" s="33"/>
      <c r="DB968" s="33"/>
      <c r="DC968" s="33"/>
      <c r="DD968" s="33"/>
      <c r="DE968" s="33"/>
      <c r="DF968" s="33"/>
      <c r="DG968" s="33"/>
      <c r="DH968" s="33"/>
      <c r="DI968" s="33"/>
      <c r="DJ968" s="33"/>
      <c r="DK968" s="33"/>
      <c r="DL968" s="33"/>
      <c r="DM968" s="33"/>
      <c r="DN968" s="33"/>
      <c r="DO968" s="33"/>
      <c r="DP968" s="33"/>
      <c r="DQ968" s="33"/>
      <c r="DR968" s="33"/>
      <c r="DS968" s="33"/>
      <c r="DT968" s="33"/>
      <c r="DU968" s="33"/>
      <c r="DV968" s="33"/>
      <c r="DW968" s="33"/>
      <c r="DX968" s="33"/>
      <c r="DY968" s="33"/>
      <c r="DZ968" s="33"/>
      <c r="EA968" s="33"/>
      <c r="EB968" s="33"/>
      <c r="EC968" s="33"/>
      <c r="ED968" s="33"/>
      <c r="EE968" s="33"/>
      <c r="EF968" s="33"/>
      <c r="EG968" s="33"/>
      <c r="EH968" s="33"/>
      <c r="EI968" s="33"/>
      <c r="EJ968" s="33"/>
      <c r="EK968" s="33"/>
      <c r="EL968" s="33"/>
      <c r="EM968" s="33"/>
      <c r="EN968" s="33"/>
      <c r="EO968" s="33"/>
      <c r="EP968" s="33"/>
      <c r="EQ968" s="33"/>
      <c r="ER968" s="33"/>
      <c r="ES968" s="33"/>
      <c r="ET968" s="33"/>
      <c r="EU968" s="33"/>
      <c r="EV968" s="33"/>
      <c r="EW968" s="33"/>
      <c r="EX968" s="33"/>
      <c r="EY968" s="33"/>
      <c r="EZ968" s="33"/>
      <c r="FA968" s="33"/>
      <c r="FB968" s="33"/>
      <c r="FC968" s="33"/>
      <c r="FD968" s="33"/>
      <c r="FE968" s="33"/>
      <c r="FF968" s="33"/>
      <c r="FG968" s="33"/>
      <c r="FH968" s="33"/>
      <c r="FI968" s="33"/>
      <c r="FJ968" s="33"/>
      <c r="FK968" s="33"/>
      <c r="FL968" s="33"/>
      <c r="FM968" s="33"/>
      <c r="FN968" s="33"/>
      <c r="FO968" s="33"/>
      <c r="FP968" s="33"/>
      <c r="FQ968" s="33"/>
      <c r="FR968" s="33"/>
      <c r="FS968" s="33"/>
      <c r="FT968" s="33"/>
      <c r="FU968" s="33"/>
      <c r="FV968" s="33"/>
      <c r="FW968" s="33"/>
      <c r="FX968" s="33"/>
      <c r="FY968" s="33"/>
      <c r="FZ968" s="33"/>
      <c r="GA968" s="33"/>
      <c r="GB968" s="33"/>
      <c r="GC968" s="33"/>
      <c r="GD968" s="33"/>
      <c r="GE968" s="33"/>
      <c r="GF968" s="33"/>
      <c r="GG968" s="33"/>
      <c r="GH968" s="33"/>
      <c r="GI968" s="33"/>
      <c r="GJ968" s="33"/>
      <c r="GK968" s="33"/>
      <c r="GL968" s="33"/>
      <c r="GM968" s="33"/>
      <c r="GN968" s="33"/>
      <c r="GO968" s="33"/>
      <c r="GP968" s="33"/>
      <c r="GQ968" s="33"/>
      <c r="GR968" s="33"/>
      <c r="GS968" s="33"/>
      <c r="GT968" s="33"/>
      <c r="GU968" s="33"/>
      <c r="GV968" s="33"/>
      <c r="GW968" s="33"/>
      <c r="GX968" s="33"/>
      <c r="GY968" s="33"/>
      <c r="GZ968" s="33"/>
      <c r="HA968" s="33"/>
      <c r="HB968" s="33"/>
      <c r="HC968" s="33"/>
      <c r="HD968" s="33"/>
      <c r="HE968" s="33"/>
      <c r="HF968" s="33"/>
      <c r="HG968" s="33"/>
      <c r="HH968" s="33"/>
      <c r="HI968" s="33"/>
      <c r="HJ968" s="33"/>
      <c r="HK968" s="33"/>
      <c r="HL968" s="33"/>
      <c r="HM968" s="33"/>
      <c r="HN968" s="33"/>
      <c r="HO968" s="33"/>
      <c r="HP968" s="33"/>
      <c r="HQ968" s="33"/>
      <c r="HR968" s="33"/>
      <c r="HS968" s="33"/>
      <c r="HT968" s="33"/>
      <c r="HU968" s="33"/>
      <c r="HV968" s="33"/>
      <c r="HW968" s="33"/>
      <c r="HX968" s="33"/>
      <c r="HY968" s="33"/>
      <c r="HZ968" s="33"/>
      <c r="IA968" s="33"/>
      <c r="IB968" s="33"/>
      <c r="IC968" s="33"/>
      <c r="ID968" s="33"/>
      <c r="IE968" s="33"/>
      <c r="IF968" s="33"/>
      <c r="IG968" s="33"/>
      <c r="IH968" s="33"/>
      <c r="II968" s="33"/>
      <c r="IJ968" s="33"/>
      <c r="IK968" s="33"/>
      <c r="IL968" s="33"/>
      <c r="IM968" s="33"/>
      <c r="IN968" s="33"/>
      <c r="IO968" s="33"/>
      <c r="IP968" s="33"/>
      <c r="IQ968" s="33"/>
      <c r="IR968" s="33"/>
      <c r="IS968" s="33"/>
      <c r="IT968" s="33"/>
      <c r="IU968" s="33"/>
      <c r="IV968" s="33"/>
    </row>
    <row r="969" spans="1:256" ht="22.5">
      <c r="A969" s="178" t="s">
        <v>1769</v>
      </c>
      <c r="B969" s="163" t="s">
        <v>1768</v>
      </c>
      <c r="C969" s="174" t="s">
        <v>1768</v>
      </c>
      <c r="D969" s="179"/>
      <c r="E969" s="164" t="s">
        <v>1770</v>
      </c>
      <c r="F969" s="8">
        <v>1</v>
      </c>
      <c r="G969" s="10" t="s">
        <v>1922</v>
      </c>
      <c r="H969" s="11">
        <v>16</v>
      </c>
      <c r="I969" s="11">
        <v>0.25</v>
      </c>
      <c r="J969" s="11">
        <v>83.25</v>
      </c>
      <c r="K969" s="10">
        <v>0</v>
      </c>
      <c r="L969" s="10">
        <v>0</v>
      </c>
      <c r="M969" s="11">
        <v>2.2999999999999998</v>
      </c>
      <c r="N969" s="10">
        <v>10</v>
      </c>
      <c r="O969" s="11">
        <v>0.06</v>
      </c>
      <c r="P969" s="10">
        <v>1.9</v>
      </c>
      <c r="Q969" s="10">
        <v>10</v>
      </c>
      <c r="R969" s="10">
        <v>52</v>
      </c>
      <c r="S969" s="10">
        <v>504</v>
      </c>
      <c r="T969" s="8">
        <v>0.05</v>
      </c>
      <c r="U969" s="8">
        <v>0.01</v>
      </c>
      <c r="V969" s="10">
        <v>810</v>
      </c>
      <c r="W969" s="10">
        <v>780</v>
      </c>
      <c r="X969" s="10">
        <v>360</v>
      </c>
      <c r="Y969" s="10"/>
      <c r="Z969" s="10"/>
      <c r="AA969" s="10"/>
      <c r="AB969" s="10">
        <v>0</v>
      </c>
      <c r="AC969" s="8" t="s">
        <v>130</v>
      </c>
      <c r="AD969" s="8">
        <v>7.0000000000000001E-3</v>
      </c>
      <c r="AE969" s="8">
        <v>2.5000000000000001E-2</v>
      </c>
      <c r="AF969" s="10">
        <v>0</v>
      </c>
      <c r="AG969" s="12">
        <v>0</v>
      </c>
      <c r="AH969" s="12"/>
      <c r="AI969" s="13">
        <v>3.0000000000000001E-3</v>
      </c>
      <c r="AJ969" s="10">
        <v>2</v>
      </c>
      <c r="AK969" s="10">
        <v>0</v>
      </c>
    </row>
    <row r="970" spans="1:256" s="41" customFormat="1" ht="8.25">
      <c r="A970" s="197" t="s">
        <v>112</v>
      </c>
      <c r="B970" s="193"/>
      <c r="C970" s="193"/>
      <c r="D970" s="194"/>
      <c r="E970" s="181"/>
      <c r="F970" s="43"/>
      <c r="G970" s="34"/>
      <c r="H970" s="44"/>
      <c r="I970" s="44" t="s">
        <v>1911</v>
      </c>
      <c r="J970" s="44" t="s">
        <v>1921</v>
      </c>
      <c r="K970" s="44"/>
      <c r="L970" s="44"/>
      <c r="M970" s="44" t="s">
        <v>1920</v>
      </c>
      <c r="N970" s="34"/>
      <c r="O970" s="44"/>
      <c r="P970" s="34"/>
      <c r="Q970" s="34"/>
      <c r="R970" s="34"/>
      <c r="S970" s="34" t="s">
        <v>1919</v>
      </c>
      <c r="T970" s="43"/>
      <c r="U970" s="43"/>
      <c r="V970" s="34"/>
      <c r="W970" s="34"/>
      <c r="X970" s="34"/>
      <c r="Y970" s="34"/>
      <c r="Z970" s="34"/>
      <c r="AA970" s="34"/>
      <c r="AB970" s="34"/>
      <c r="AC970" s="43"/>
      <c r="AD970" s="43"/>
      <c r="AE970" s="43"/>
      <c r="AF970" s="43"/>
      <c r="AG970" s="43"/>
      <c r="AH970" s="43"/>
      <c r="AI970" s="42"/>
      <c r="AJ970" s="34"/>
      <c r="AK970" s="44"/>
    </row>
    <row r="971" spans="1:256" s="33" customFormat="1" ht="8.25">
      <c r="A971" s="198" t="s">
        <v>113</v>
      </c>
      <c r="B971" s="195"/>
      <c r="C971" s="195"/>
      <c r="D971" s="196"/>
      <c r="E971" s="171"/>
      <c r="F971" s="34"/>
      <c r="G971" s="34"/>
      <c r="H971" s="34">
        <v>1</v>
      </c>
      <c r="I971" s="34">
        <v>2</v>
      </c>
      <c r="J971" s="34">
        <v>2</v>
      </c>
      <c r="K971" s="34"/>
      <c r="L971" s="34">
        <v>1</v>
      </c>
      <c r="M971" s="34">
        <v>2</v>
      </c>
      <c r="N971" s="34">
        <v>1</v>
      </c>
      <c r="O971" s="34">
        <v>1</v>
      </c>
      <c r="P971" s="34">
        <v>1</v>
      </c>
      <c r="Q971" s="34">
        <v>1</v>
      </c>
      <c r="R971" s="34">
        <v>1</v>
      </c>
      <c r="S971" s="34">
        <v>2</v>
      </c>
      <c r="T971" s="34">
        <v>1</v>
      </c>
      <c r="U971" s="34">
        <v>1</v>
      </c>
      <c r="V971" s="34"/>
      <c r="W971" s="34">
        <v>1</v>
      </c>
      <c r="X971" s="34">
        <v>1</v>
      </c>
      <c r="Y971" s="34"/>
      <c r="Z971" s="34"/>
      <c r="AA971" s="34"/>
      <c r="AB971" s="34">
        <v>1</v>
      </c>
      <c r="AC971" s="34">
        <v>1</v>
      </c>
      <c r="AD971" s="34">
        <v>1</v>
      </c>
      <c r="AE971" s="34">
        <v>1</v>
      </c>
      <c r="AF971" s="34">
        <v>1</v>
      </c>
      <c r="AG971" s="34">
        <v>1</v>
      </c>
      <c r="AH971" s="34"/>
      <c r="AI971" s="34">
        <v>1</v>
      </c>
      <c r="AJ971" s="34">
        <v>1</v>
      </c>
      <c r="AK971" s="34">
        <v>1</v>
      </c>
    </row>
    <row r="972" spans="1:256" s="18" customFormat="1" ht="22.5">
      <c r="A972" s="175" t="s">
        <v>1771</v>
      </c>
      <c r="B972" s="188" t="s">
        <v>1773</v>
      </c>
      <c r="C972" s="173" t="s">
        <v>1772</v>
      </c>
      <c r="D972" s="186"/>
      <c r="E972" s="167" t="s">
        <v>1774</v>
      </c>
      <c r="F972" s="30">
        <v>1</v>
      </c>
      <c r="G972" s="28" t="s">
        <v>1918</v>
      </c>
      <c r="H972" s="29">
        <v>16.366666666666664</v>
      </c>
      <c r="I972" s="29">
        <v>1.5333333333333332</v>
      </c>
      <c r="J972" s="29">
        <v>80.633333333333326</v>
      </c>
      <c r="K972" s="28">
        <v>0</v>
      </c>
      <c r="L972" s="28">
        <v>0</v>
      </c>
      <c r="M972" s="29">
        <v>1.4500000000000002</v>
      </c>
      <c r="N972" s="28">
        <v>8</v>
      </c>
      <c r="O972" s="29">
        <v>0.3</v>
      </c>
      <c r="P972" s="28">
        <v>4</v>
      </c>
      <c r="Q972" s="28">
        <v>43</v>
      </c>
      <c r="R972" s="28">
        <v>25</v>
      </c>
      <c r="S972" s="28">
        <v>487.66666666666669</v>
      </c>
      <c r="T972" s="30">
        <v>0.25</v>
      </c>
      <c r="U972" s="30">
        <v>2.5000000000000001E-2</v>
      </c>
      <c r="V972" s="28">
        <v>73</v>
      </c>
      <c r="W972" s="28">
        <v>73</v>
      </c>
      <c r="X972" s="28"/>
      <c r="Y972" s="28"/>
      <c r="Z972" s="28"/>
      <c r="AA972" s="28"/>
      <c r="AB972" s="30"/>
      <c r="AC972" s="30">
        <v>16.87</v>
      </c>
      <c r="AD972" s="30">
        <v>1.4E-2</v>
      </c>
      <c r="AE972" s="30">
        <v>0.05</v>
      </c>
      <c r="AF972" s="30">
        <v>0.35</v>
      </c>
      <c r="AG972" s="27">
        <v>0.1</v>
      </c>
      <c r="AH972" s="27">
        <v>0.25</v>
      </c>
      <c r="AI972" s="29">
        <v>0.1</v>
      </c>
      <c r="AJ972" s="28">
        <v>9</v>
      </c>
      <c r="AK972" s="28">
        <v>0</v>
      </c>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6"/>
      <c r="DG972" s="6"/>
      <c r="DH972" s="6"/>
      <c r="DI972" s="6"/>
      <c r="DJ972" s="6"/>
      <c r="DK972" s="6"/>
      <c r="DL972" s="6"/>
      <c r="DM972" s="6"/>
      <c r="DN972" s="6"/>
      <c r="DO972" s="6"/>
      <c r="DP972" s="6"/>
      <c r="DQ972" s="6"/>
      <c r="DR972" s="6"/>
      <c r="DS972" s="6"/>
      <c r="DT972" s="6"/>
      <c r="DU972" s="6"/>
      <c r="DV972" s="6"/>
      <c r="DW972" s="6"/>
      <c r="DX972" s="6"/>
      <c r="DY972" s="6"/>
      <c r="DZ972" s="6"/>
      <c r="EA972" s="6"/>
      <c r="EB972" s="6"/>
      <c r="EC972" s="6"/>
      <c r="ED972" s="6"/>
      <c r="EE972" s="6"/>
      <c r="EF972" s="6"/>
      <c r="EG972" s="6"/>
      <c r="EH972" s="6"/>
      <c r="EI972" s="6"/>
      <c r="EJ972" s="6"/>
      <c r="EK972" s="6"/>
      <c r="EL972" s="6"/>
      <c r="EM972" s="6"/>
      <c r="EN972" s="6"/>
      <c r="EO972" s="6"/>
      <c r="EP972" s="6"/>
      <c r="EQ972" s="6"/>
      <c r="ER972" s="6"/>
      <c r="ES972" s="6"/>
      <c r="ET972" s="6"/>
      <c r="EU972" s="6"/>
      <c r="EV972" s="6"/>
      <c r="EW972" s="6"/>
      <c r="EX972" s="6"/>
      <c r="EY972" s="6"/>
      <c r="EZ972" s="6"/>
      <c r="FA972" s="6"/>
      <c r="FB972" s="6"/>
      <c r="FC972" s="6"/>
      <c r="FD972" s="6"/>
      <c r="FE972" s="6"/>
      <c r="FF972" s="6"/>
      <c r="FG972" s="6"/>
      <c r="FH972" s="6"/>
      <c r="FI972" s="6"/>
      <c r="FJ972" s="6"/>
      <c r="FK972" s="6"/>
      <c r="FL972" s="6"/>
      <c r="FM972" s="6"/>
      <c r="FN972" s="6"/>
      <c r="FO972" s="6"/>
      <c r="FP972" s="6"/>
      <c r="FQ972" s="6"/>
      <c r="FR972" s="6"/>
      <c r="FS972" s="6"/>
      <c r="FT972" s="6"/>
      <c r="FU972" s="6"/>
      <c r="FV972" s="6"/>
      <c r="FW972" s="6"/>
      <c r="FX972" s="6"/>
      <c r="FY972" s="6"/>
      <c r="FZ972" s="6"/>
      <c r="GA972" s="6"/>
      <c r="GB972" s="6"/>
      <c r="GC972" s="6"/>
      <c r="GD972" s="6"/>
      <c r="GE972" s="6"/>
      <c r="GF972" s="6"/>
      <c r="GG972" s="6"/>
      <c r="GH972" s="6"/>
      <c r="GI972" s="6"/>
      <c r="GJ972" s="6"/>
      <c r="GK972" s="6"/>
      <c r="GL972" s="6"/>
      <c r="GM972" s="6"/>
      <c r="GN972" s="6"/>
      <c r="GO972" s="6"/>
      <c r="GP972" s="6"/>
      <c r="GQ972" s="6"/>
      <c r="GR972" s="6"/>
      <c r="GS972" s="6"/>
      <c r="GT972" s="6"/>
      <c r="GU972" s="6"/>
      <c r="GV972" s="6"/>
      <c r="GW972" s="6"/>
      <c r="GX972" s="6"/>
      <c r="GY972" s="6"/>
      <c r="GZ972" s="6"/>
      <c r="HA972" s="6"/>
      <c r="HB972" s="6"/>
      <c r="HC972" s="6"/>
      <c r="HD972" s="6"/>
      <c r="HE972" s="6"/>
      <c r="HF972" s="6"/>
      <c r="HG972" s="6"/>
      <c r="HH972" s="6"/>
      <c r="HI972" s="6"/>
      <c r="HJ972" s="6"/>
      <c r="HK972" s="6"/>
      <c r="HL972" s="6"/>
      <c r="HM972" s="6"/>
      <c r="HN972" s="6"/>
      <c r="HO972" s="6"/>
      <c r="HP972" s="6"/>
      <c r="HQ972" s="6"/>
      <c r="HR972" s="6"/>
      <c r="HS972" s="6"/>
      <c r="HT972" s="6"/>
      <c r="HU972" s="6"/>
      <c r="HV972" s="6"/>
      <c r="HW972" s="6"/>
      <c r="HX972" s="6"/>
      <c r="HY972" s="6"/>
      <c r="HZ972" s="6"/>
      <c r="IA972" s="6"/>
      <c r="IB972" s="6"/>
      <c r="IC972" s="6"/>
      <c r="ID972" s="6"/>
      <c r="IE972" s="6"/>
      <c r="IF972" s="6"/>
      <c r="IG972" s="6"/>
      <c r="IH972" s="6"/>
      <c r="II972" s="6"/>
      <c r="IJ972" s="6"/>
      <c r="IK972" s="6"/>
      <c r="IL972" s="6"/>
      <c r="IM972" s="6"/>
      <c r="IN972" s="6"/>
      <c r="IO972" s="6"/>
      <c r="IP972" s="6"/>
      <c r="IQ972" s="6"/>
      <c r="IR972" s="6"/>
      <c r="IS972" s="6"/>
      <c r="IT972" s="6"/>
      <c r="IU972" s="6"/>
      <c r="IV972" s="6"/>
    </row>
    <row r="973" spans="1:256" s="35" customFormat="1" ht="8.25">
      <c r="A973" s="176" t="s">
        <v>112</v>
      </c>
      <c r="B973" s="189"/>
      <c r="C973" s="189"/>
      <c r="D973" s="190"/>
      <c r="E973" s="172"/>
      <c r="F973" s="39"/>
      <c r="G973" s="25"/>
      <c r="H973" s="40">
        <v>1.6502525059315662</v>
      </c>
      <c r="I973" s="40">
        <v>0.75055534994651385</v>
      </c>
      <c r="J973" s="40">
        <v>5.3780417749712495</v>
      </c>
      <c r="K973" s="40"/>
      <c r="L973" s="40"/>
      <c r="M973" s="40" t="s">
        <v>1917</v>
      </c>
      <c r="N973" s="25" t="s">
        <v>1916</v>
      </c>
      <c r="O973" s="40" t="s">
        <v>1915</v>
      </c>
      <c r="P973" s="25" t="s">
        <v>1914</v>
      </c>
      <c r="Q973" s="25" t="s">
        <v>1913</v>
      </c>
      <c r="R973" s="25" t="s">
        <v>1912</v>
      </c>
      <c r="S973" s="25">
        <v>96.199445597847983</v>
      </c>
      <c r="T973" s="39" t="s">
        <v>1911</v>
      </c>
      <c r="U973" s="39" t="s">
        <v>1910</v>
      </c>
      <c r="V973" s="25"/>
      <c r="W973" s="25" t="s">
        <v>1909</v>
      </c>
      <c r="X973" s="25"/>
      <c r="Y973" s="25"/>
      <c r="Z973" s="25"/>
      <c r="AA973" s="25"/>
      <c r="AB973" s="25"/>
      <c r="AC973" s="39"/>
      <c r="AD973" s="39" t="s">
        <v>1908</v>
      </c>
      <c r="AE973" s="39" t="s">
        <v>1907</v>
      </c>
      <c r="AF973" s="39"/>
      <c r="AG973" s="39"/>
      <c r="AH973" s="39"/>
      <c r="AI973" s="38"/>
      <c r="AJ973" s="25" t="s">
        <v>1906</v>
      </c>
      <c r="AK973" s="40"/>
      <c r="AL973" s="41"/>
      <c r="AM973" s="41"/>
      <c r="AN973" s="41"/>
      <c r="AO973" s="41"/>
      <c r="AP973" s="41"/>
      <c r="AQ973" s="41"/>
      <c r="AR973" s="41"/>
      <c r="AS973" s="41"/>
      <c r="AT973" s="41"/>
      <c r="AU973" s="41"/>
      <c r="AV973" s="41"/>
      <c r="AW973" s="41"/>
      <c r="AX973" s="41"/>
      <c r="AY973" s="41"/>
      <c r="AZ973" s="41"/>
      <c r="BA973" s="41"/>
      <c r="BB973" s="41"/>
      <c r="BC973" s="41"/>
      <c r="BD973" s="41"/>
      <c r="BE973" s="41"/>
      <c r="BF973" s="41"/>
      <c r="BG973" s="41"/>
      <c r="BH973" s="41"/>
      <c r="BI973" s="41"/>
      <c r="BJ973" s="41"/>
      <c r="BK973" s="41"/>
      <c r="BL973" s="41"/>
      <c r="BM973" s="41"/>
      <c r="BN973" s="41"/>
      <c r="BO973" s="41"/>
      <c r="BP973" s="41"/>
      <c r="BQ973" s="41"/>
      <c r="BR973" s="41"/>
      <c r="BS973" s="41"/>
      <c r="BT973" s="41"/>
      <c r="BU973" s="41"/>
      <c r="BV973" s="41"/>
      <c r="BW973" s="41"/>
      <c r="BX973" s="41"/>
      <c r="BY973" s="41"/>
      <c r="BZ973" s="41"/>
      <c r="CA973" s="41"/>
      <c r="CB973" s="41"/>
      <c r="CC973" s="41"/>
      <c r="CD973" s="41"/>
      <c r="CE973" s="41"/>
      <c r="CF973" s="41"/>
      <c r="CG973" s="41"/>
      <c r="CH973" s="41"/>
      <c r="CI973" s="41"/>
      <c r="CJ973" s="41"/>
      <c r="CK973" s="41"/>
      <c r="CL973" s="41"/>
      <c r="CM973" s="41"/>
      <c r="CN973" s="41"/>
      <c r="CO973" s="41"/>
      <c r="CP973" s="41"/>
      <c r="CQ973" s="41"/>
      <c r="CR973" s="41"/>
      <c r="CS973" s="41"/>
      <c r="CT973" s="41"/>
      <c r="CU973" s="41"/>
      <c r="CV973" s="41"/>
      <c r="CW973" s="41"/>
      <c r="CX973" s="41"/>
      <c r="CY973" s="41"/>
      <c r="CZ973" s="41"/>
      <c r="DA973" s="41"/>
      <c r="DB973" s="41"/>
      <c r="DC973" s="41"/>
      <c r="DD973" s="41"/>
      <c r="DE973" s="41"/>
      <c r="DF973" s="41"/>
      <c r="DG973" s="41"/>
      <c r="DH973" s="41"/>
      <c r="DI973" s="41"/>
      <c r="DJ973" s="41"/>
      <c r="DK973" s="41"/>
      <c r="DL973" s="41"/>
      <c r="DM973" s="41"/>
      <c r="DN973" s="41"/>
      <c r="DO973" s="41"/>
      <c r="DP973" s="41"/>
      <c r="DQ973" s="41"/>
      <c r="DR973" s="41"/>
      <c r="DS973" s="41"/>
      <c r="DT973" s="41"/>
      <c r="DU973" s="41"/>
      <c r="DV973" s="41"/>
      <c r="DW973" s="41"/>
      <c r="DX973" s="41"/>
      <c r="DY973" s="41"/>
      <c r="DZ973" s="41"/>
      <c r="EA973" s="41"/>
      <c r="EB973" s="41"/>
      <c r="EC973" s="41"/>
      <c r="ED973" s="41"/>
      <c r="EE973" s="41"/>
      <c r="EF973" s="41"/>
      <c r="EG973" s="41"/>
      <c r="EH973" s="41"/>
      <c r="EI973" s="41"/>
      <c r="EJ973" s="41"/>
      <c r="EK973" s="41"/>
      <c r="EL973" s="41"/>
      <c r="EM973" s="41"/>
      <c r="EN973" s="41"/>
      <c r="EO973" s="41"/>
      <c r="EP973" s="41"/>
      <c r="EQ973" s="41"/>
      <c r="ER973" s="41"/>
      <c r="ES973" s="41"/>
      <c r="ET973" s="41"/>
      <c r="EU973" s="41"/>
      <c r="EV973" s="41"/>
      <c r="EW973" s="41"/>
      <c r="EX973" s="41"/>
      <c r="EY973" s="41"/>
      <c r="EZ973" s="41"/>
      <c r="FA973" s="41"/>
      <c r="FB973" s="41"/>
      <c r="FC973" s="41"/>
      <c r="FD973" s="41"/>
      <c r="FE973" s="41"/>
      <c r="FF973" s="41"/>
      <c r="FG973" s="41"/>
      <c r="FH973" s="41"/>
      <c r="FI973" s="41"/>
      <c r="FJ973" s="41"/>
      <c r="FK973" s="41"/>
      <c r="FL973" s="41"/>
      <c r="FM973" s="41"/>
      <c r="FN973" s="41"/>
      <c r="FO973" s="41"/>
      <c r="FP973" s="41"/>
      <c r="FQ973" s="41"/>
      <c r="FR973" s="41"/>
      <c r="FS973" s="41"/>
      <c r="FT973" s="41"/>
      <c r="FU973" s="41"/>
      <c r="FV973" s="41"/>
      <c r="FW973" s="41"/>
      <c r="FX973" s="41"/>
      <c r="FY973" s="41"/>
      <c r="FZ973" s="41"/>
      <c r="GA973" s="41"/>
      <c r="GB973" s="41"/>
      <c r="GC973" s="41"/>
      <c r="GD973" s="41"/>
      <c r="GE973" s="41"/>
      <c r="GF973" s="41"/>
      <c r="GG973" s="41"/>
      <c r="GH973" s="41"/>
      <c r="GI973" s="41"/>
      <c r="GJ973" s="41"/>
      <c r="GK973" s="41"/>
      <c r="GL973" s="41"/>
      <c r="GM973" s="41"/>
      <c r="GN973" s="41"/>
      <c r="GO973" s="41"/>
      <c r="GP973" s="41"/>
      <c r="GQ973" s="41"/>
      <c r="GR973" s="41"/>
      <c r="GS973" s="41"/>
      <c r="GT973" s="41"/>
      <c r="GU973" s="41"/>
      <c r="GV973" s="41"/>
      <c r="GW973" s="41"/>
      <c r="GX973" s="41"/>
      <c r="GY973" s="41"/>
      <c r="GZ973" s="41"/>
      <c r="HA973" s="41"/>
      <c r="HB973" s="41"/>
      <c r="HC973" s="41"/>
      <c r="HD973" s="41"/>
      <c r="HE973" s="41"/>
      <c r="HF973" s="41"/>
      <c r="HG973" s="41"/>
      <c r="HH973" s="41"/>
      <c r="HI973" s="41"/>
      <c r="HJ973" s="41"/>
      <c r="HK973" s="41"/>
      <c r="HL973" s="41"/>
      <c r="HM973" s="41"/>
      <c r="HN973" s="41"/>
      <c r="HO973" s="41"/>
      <c r="HP973" s="41"/>
      <c r="HQ973" s="41"/>
      <c r="HR973" s="41"/>
      <c r="HS973" s="41"/>
      <c r="HT973" s="41"/>
      <c r="HU973" s="41"/>
      <c r="HV973" s="41"/>
      <c r="HW973" s="41"/>
      <c r="HX973" s="41"/>
      <c r="HY973" s="41"/>
      <c r="HZ973" s="41"/>
      <c r="IA973" s="41"/>
      <c r="IB973" s="41"/>
      <c r="IC973" s="41"/>
      <c r="ID973" s="41"/>
      <c r="IE973" s="41"/>
      <c r="IF973" s="41"/>
      <c r="IG973" s="41"/>
      <c r="IH973" s="41"/>
      <c r="II973" s="41"/>
      <c r="IJ973" s="41"/>
      <c r="IK973" s="41"/>
      <c r="IL973" s="41"/>
      <c r="IM973" s="41"/>
      <c r="IN973" s="41"/>
      <c r="IO973" s="41"/>
      <c r="IP973" s="41"/>
      <c r="IQ973" s="41"/>
      <c r="IR973" s="41"/>
      <c r="IS973" s="41"/>
      <c r="IT973" s="41"/>
      <c r="IU973" s="41"/>
      <c r="IV973" s="41"/>
    </row>
    <row r="974" spans="1:256" s="24" customFormat="1" ht="8.25">
      <c r="A974" s="177" t="s">
        <v>113</v>
      </c>
      <c r="B974" s="191"/>
      <c r="C974" s="191"/>
      <c r="D974" s="192"/>
      <c r="E974" s="169"/>
      <c r="F974" s="25"/>
      <c r="G974" s="25"/>
      <c r="H974" s="25">
        <v>3</v>
      </c>
      <c r="I974" s="25">
        <v>3</v>
      </c>
      <c r="J974" s="25">
        <v>3</v>
      </c>
      <c r="K974" s="25"/>
      <c r="L974" s="25">
        <v>1</v>
      </c>
      <c r="M974" s="25">
        <v>2</v>
      </c>
      <c r="N974" s="25">
        <v>2</v>
      </c>
      <c r="O974" s="25">
        <v>2</v>
      </c>
      <c r="P974" s="25">
        <v>2</v>
      </c>
      <c r="Q974" s="25">
        <v>2</v>
      </c>
      <c r="R974" s="25">
        <v>2</v>
      </c>
      <c r="S974" s="25">
        <v>3</v>
      </c>
      <c r="T974" s="25">
        <v>2</v>
      </c>
      <c r="U974" s="25">
        <v>2</v>
      </c>
      <c r="V974" s="25"/>
      <c r="W974" s="25">
        <v>2</v>
      </c>
      <c r="X974" s="25"/>
      <c r="Y974" s="25"/>
      <c r="Z974" s="25"/>
      <c r="AA974" s="25"/>
      <c r="AB974" s="25"/>
      <c r="AC974" s="25">
        <v>1</v>
      </c>
      <c r="AD974" s="25">
        <v>2</v>
      </c>
      <c r="AE974" s="25">
        <v>2</v>
      </c>
      <c r="AF974" s="25"/>
      <c r="AG974" s="25">
        <v>1</v>
      </c>
      <c r="AH974" s="25">
        <v>1</v>
      </c>
      <c r="AI974" s="25">
        <v>1</v>
      </c>
      <c r="AJ974" s="25">
        <v>2</v>
      </c>
      <c r="AK974" s="25">
        <v>1</v>
      </c>
      <c r="AL974" s="33"/>
      <c r="AM974" s="33"/>
      <c r="AN974" s="33"/>
      <c r="AO974" s="33"/>
      <c r="AP974" s="33"/>
      <c r="AQ974" s="33"/>
      <c r="AR974" s="33"/>
      <c r="AS974" s="33"/>
      <c r="AT974" s="33"/>
      <c r="AU974" s="33"/>
      <c r="AV974" s="33"/>
      <c r="AW974" s="33"/>
      <c r="AX974" s="33"/>
      <c r="AY974" s="33"/>
      <c r="AZ974" s="33"/>
      <c r="BA974" s="33"/>
      <c r="BB974" s="33"/>
      <c r="BC974" s="33"/>
      <c r="BD974" s="33"/>
      <c r="BE974" s="33"/>
      <c r="BF974" s="33"/>
      <c r="BG974" s="33"/>
      <c r="BH974" s="33"/>
      <c r="BI974" s="33"/>
      <c r="BJ974" s="33"/>
      <c r="BK974" s="33"/>
      <c r="BL974" s="33"/>
      <c r="BM974" s="33"/>
      <c r="BN974" s="33"/>
      <c r="BO974" s="33"/>
      <c r="BP974" s="33"/>
      <c r="BQ974" s="33"/>
      <c r="BR974" s="33"/>
      <c r="BS974" s="33"/>
      <c r="BT974" s="33"/>
      <c r="BU974" s="33"/>
      <c r="BV974" s="33"/>
      <c r="BW974" s="33"/>
      <c r="BX974" s="33"/>
      <c r="BY974" s="33"/>
      <c r="BZ974" s="33"/>
      <c r="CA974" s="33"/>
      <c r="CB974" s="33"/>
      <c r="CC974" s="33"/>
      <c r="CD974" s="33"/>
      <c r="CE974" s="33"/>
      <c r="CF974" s="33"/>
      <c r="CG974" s="33"/>
      <c r="CH974" s="33"/>
      <c r="CI974" s="33"/>
      <c r="CJ974" s="33"/>
      <c r="CK974" s="33"/>
      <c r="CL974" s="33"/>
      <c r="CM974" s="33"/>
      <c r="CN974" s="33"/>
      <c r="CO974" s="33"/>
      <c r="CP974" s="33"/>
      <c r="CQ974" s="33"/>
      <c r="CR974" s="33"/>
      <c r="CS974" s="33"/>
      <c r="CT974" s="33"/>
      <c r="CU974" s="33"/>
      <c r="CV974" s="33"/>
      <c r="CW974" s="33"/>
      <c r="CX974" s="33"/>
      <c r="CY974" s="33"/>
      <c r="CZ974" s="33"/>
      <c r="DA974" s="33"/>
      <c r="DB974" s="33"/>
      <c r="DC974" s="33"/>
      <c r="DD974" s="33"/>
      <c r="DE974" s="33"/>
      <c r="DF974" s="33"/>
      <c r="DG974" s="33"/>
      <c r="DH974" s="33"/>
      <c r="DI974" s="33"/>
      <c r="DJ974" s="33"/>
      <c r="DK974" s="33"/>
      <c r="DL974" s="33"/>
      <c r="DM974" s="33"/>
      <c r="DN974" s="33"/>
      <c r="DO974" s="33"/>
      <c r="DP974" s="33"/>
      <c r="DQ974" s="33"/>
      <c r="DR974" s="33"/>
      <c r="DS974" s="33"/>
      <c r="DT974" s="33"/>
      <c r="DU974" s="33"/>
      <c r="DV974" s="33"/>
      <c r="DW974" s="33"/>
      <c r="DX974" s="33"/>
      <c r="DY974" s="33"/>
      <c r="DZ974" s="33"/>
      <c r="EA974" s="33"/>
      <c r="EB974" s="33"/>
      <c r="EC974" s="33"/>
      <c r="ED974" s="33"/>
      <c r="EE974" s="33"/>
      <c r="EF974" s="33"/>
      <c r="EG974" s="33"/>
      <c r="EH974" s="33"/>
      <c r="EI974" s="33"/>
      <c r="EJ974" s="33"/>
      <c r="EK974" s="33"/>
      <c r="EL974" s="33"/>
      <c r="EM974" s="33"/>
      <c r="EN974" s="33"/>
      <c r="EO974" s="33"/>
      <c r="EP974" s="33"/>
      <c r="EQ974" s="33"/>
      <c r="ER974" s="33"/>
      <c r="ES974" s="33"/>
      <c r="ET974" s="33"/>
      <c r="EU974" s="33"/>
      <c r="EV974" s="33"/>
      <c r="EW974" s="33"/>
      <c r="EX974" s="33"/>
      <c r="EY974" s="33"/>
      <c r="EZ974" s="33"/>
      <c r="FA974" s="33"/>
      <c r="FB974" s="33"/>
      <c r="FC974" s="33"/>
      <c r="FD974" s="33"/>
      <c r="FE974" s="33"/>
      <c r="FF974" s="33"/>
      <c r="FG974" s="33"/>
      <c r="FH974" s="33"/>
      <c r="FI974" s="33"/>
      <c r="FJ974" s="33"/>
      <c r="FK974" s="33"/>
      <c r="FL974" s="33"/>
      <c r="FM974" s="33"/>
      <c r="FN974" s="33"/>
      <c r="FO974" s="33"/>
      <c r="FP974" s="33"/>
      <c r="FQ974" s="33"/>
      <c r="FR974" s="33"/>
      <c r="FS974" s="33"/>
      <c r="FT974" s="33"/>
      <c r="FU974" s="33"/>
      <c r="FV974" s="33"/>
      <c r="FW974" s="33"/>
      <c r="FX974" s="33"/>
      <c r="FY974" s="33"/>
      <c r="FZ974" s="33"/>
      <c r="GA974" s="33"/>
      <c r="GB974" s="33"/>
      <c r="GC974" s="33"/>
      <c r="GD974" s="33"/>
      <c r="GE974" s="33"/>
      <c r="GF974" s="33"/>
      <c r="GG974" s="33"/>
      <c r="GH974" s="33"/>
      <c r="GI974" s="33"/>
      <c r="GJ974" s="33"/>
      <c r="GK974" s="33"/>
      <c r="GL974" s="33"/>
      <c r="GM974" s="33"/>
      <c r="GN974" s="33"/>
      <c r="GO974" s="33"/>
      <c r="GP974" s="33"/>
      <c r="GQ974" s="33"/>
      <c r="GR974" s="33"/>
      <c r="GS974" s="33"/>
      <c r="GT974" s="33"/>
      <c r="GU974" s="33"/>
      <c r="GV974" s="33"/>
      <c r="GW974" s="33"/>
      <c r="GX974" s="33"/>
      <c r="GY974" s="33"/>
      <c r="GZ974" s="33"/>
      <c r="HA974" s="33"/>
      <c r="HB974" s="33"/>
      <c r="HC974" s="33"/>
      <c r="HD974" s="33"/>
      <c r="HE974" s="33"/>
      <c r="HF974" s="33"/>
      <c r="HG974" s="33"/>
      <c r="HH974" s="33"/>
      <c r="HI974" s="33"/>
      <c r="HJ974" s="33"/>
      <c r="HK974" s="33"/>
      <c r="HL974" s="33"/>
      <c r="HM974" s="33"/>
      <c r="HN974" s="33"/>
      <c r="HO974" s="33"/>
      <c r="HP974" s="33"/>
      <c r="HQ974" s="33"/>
      <c r="HR974" s="33"/>
      <c r="HS974" s="33"/>
      <c r="HT974" s="33"/>
      <c r="HU974" s="33"/>
      <c r="HV974" s="33"/>
      <c r="HW974" s="33"/>
      <c r="HX974" s="33"/>
      <c r="HY974" s="33"/>
      <c r="HZ974" s="33"/>
      <c r="IA974" s="33"/>
      <c r="IB974" s="33"/>
      <c r="IC974" s="33"/>
      <c r="ID974" s="33"/>
      <c r="IE974" s="33"/>
      <c r="IF974" s="33"/>
      <c r="IG974" s="33"/>
      <c r="IH974" s="33"/>
      <c r="II974" s="33"/>
      <c r="IJ974" s="33"/>
      <c r="IK974" s="33"/>
      <c r="IL974" s="33"/>
      <c r="IM974" s="33"/>
      <c r="IN974" s="33"/>
      <c r="IO974" s="33"/>
      <c r="IP974" s="33"/>
      <c r="IQ974" s="33"/>
      <c r="IR974" s="33"/>
      <c r="IS974" s="33"/>
      <c r="IT974" s="33"/>
      <c r="IU974" s="33"/>
      <c r="IV974" s="33"/>
    </row>
    <row r="975" spans="1:256" ht="22.5">
      <c r="A975" s="178" t="s">
        <v>1775</v>
      </c>
      <c r="B975" s="163" t="s">
        <v>1777</v>
      </c>
      <c r="C975" s="174" t="s">
        <v>1776</v>
      </c>
      <c r="D975" s="179" t="s">
        <v>1778</v>
      </c>
      <c r="E975" s="164" t="s">
        <v>1779</v>
      </c>
      <c r="F975" s="8">
        <v>1</v>
      </c>
      <c r="G975" s="10" t="s">
        <v>1755</v>
      </c>
      <c r="H975" s="10">
        <v>0</v>
      </c>
      <c r="I975" s="10">
        <v>0</v>
      </c>
      <c r="J975" s="10">
        <v>100</v>
      </c>
      <c r="K975" s="10">
        <v>0</v>
      </c>
      <c r="L975" s="10">
        <v>0</v>
      </c>
      <c r="M975" s="10">
        <v>0</v>
      </c>
      <c r="N975" s="10">
        <v>0</v>
      </c>
      <c r="O975" s="10">
        <v>0</v>
      </c>
      <c r="P975" s="10">
        <v>0</v>
      </c>
      <c r="Q975" s="10">
        <v>0</v>
      </c>
      <c r="R975" s="10">
        <v>0</v>
      </c>
      <c r="S975" s="10">
        <v>0</v>
      </c>
      <c r="T975" s="10">
        <v>0</v>
      </c>
      <c r="U975" s="10">
        <v>0</v>
      </c>
      <c r="V975" s="10">
        <v>0</v>
      </c>
      <c r="W975" s="10">
        <v>0</v>
      </c>
      <c r="X975" s="10"/>
      <c r="Y975" s="10"/>
      <c r="Z975" s="10"/>
      <c r="AA975" s="10"/>
      <c r="AB975" s="8"/>
      <c r="AC975" s="8"/>
      <c r="AD975" s="10">
        <v>0</v>
      </c>
      <c r="AE975" s="10">
        <v>0</v>
      </c>
      <c r="AF975" s="10">
        <v>0</v>
      </c>
      <c r="AG975" s="12">
        <v>0</v>
      </c>
      <c r="AH975" s="12"/>
      <c r="AI975" s="10">
        <v>0</v>
      </c>
      <c r="AJ975" s="10">
        <v>0</v>
      </c>
      <c r="AK975" s="10">
        <v>0</v>
      </c>
    </row>
    <row r="976" spans="1:256" s="41" customFormat="1" ht="8.25">
      <c r="A976" s="197" t="s">
        <v>112</v>
      </c>
      <c r="B976" s="193"/>
      <c r="C976" s="193"/>
      <c r="D976" s="194"/>
      <c r="E976" s="181"/>
      <c r="F976" s="43"/>
      <c r="G976" s="34"/>
      <c r="H976" s="44"/>
      <c r="I976" s="44"/>
      <c r="J976" s="44"/>
      <c r="K976" s="44"/>
      <c r="L976" s="44"/>
      <c r="M976" s="44"/>
      <c r="N976" s="34"/>
      <c r="O976" s="44"/>
      <c r="P976" s="34"/>
      <c r="Q976" s="34"/>
      <c r="R976" s="34"/>
      <c r="S976" s="34"/>
      <c r="T976" s="43"/>
      <c r="U976" s="43"/>
      <c r="V976" s="34"/>
      <c r="W976" s="34"/>
      <c r="X976" s="34"/>
      <c r="Y976" s="34"/>
      <c r="Z976" s="34"/>
      <c r="AA976" s="34"/>
      <c r="AB976" s="34"/>
      <c r="AC976" s="43"/>
      <c r="AD976" s="43"/>
      <c r="AE976" s="43"/>
      <c r="AF976" s="43"/>
      <c r="AG976" s="43"/>
      <c r="AH976" s="43"/>
      <c r="AI976" s="42"/>
      <c r="AJ976" s="34"/>
      <c r="AK976" s="44"/>
    </row>
    <row r="977" spans="1:256" s="33" customFormat="1" ht="8.25">
      <c r="A977" s="198" t="s">
        <v>113</v>
      </c>
      <c r="B977" s="195"/>
      <c r="C977" s="195"/>
      <c r="D977" s="196"/>
      <c r="E977" s="171"/>
      <c r="F977" s="34"/>
      <c r="G977" s="34"/>
      <c r="H977" s="34">
        <v>1</v>
      </c>
      <c r="I977" s="34">
        <v>1</v>
      </c>
      <c r="J977" s="34">
        <v>1</v>
      </c>
      <c r="K977" s="34"/>
      <c r="L977" s="34">
        <v>1</v>
      </c>
      <c r="M977" s="34">
        <v>1</v>
      </c>
      <c r="N977" s="34">
        <v>1</v>
      </c>
      <c r="O977" s="34">
        <v>1</v>
      </c>
      <c r="P977" s="34">
        <v>1</v>
      </c>
      <c r="Q977" s="34">
        <v>1</v>
      </c>
      <c r="R977" s="34">
        <v>1</v>
      </c>
      <c r="S977" s="34">
        <v>1</v>
      </c>
      <c r="T977" s="34">
        <v>1</v>
      </c>
      <c r="U977" s="34">
        <v>1</v>
      </c>
      <c r="V977" s="34"/>
      <c r="W977" s="34">
        <v>1</v>
      </c>
      <c r="X977" s="34"/>
      <c r="Y977" s="34"/>
      <c r="Z977" s="34"/>
      <c r="AA977" s="34"/>
      <c r="AB977" s="34"/>
      <c r="AC977" s="34"/>
      <c r="AD977" s="34">
        <v>1</v>
      </c>
      <c r="AE977" s="34">
        <v>1</v>
      </c>
      <c r="AF977" s="34">
        <v>1</v>
      </c>
      <c r="AG977" s="34">
        <v>1</v>
      </c>
      <c r="AH977" s="34"/>
      <c r="AI977" s="34">
        <v>1</v>
      </c>
      <c r="AJ977" s="34">
        <v>1</v>
      </c>
      <c r="AK977" s="34">
        <v>1</v>
      </c>
    </row>
    <row r="978" spans="1:256" s="18" customFormat="1" ht="33.75">
      <c r="A978" s="175" t="s">
        <v>1781</v>
      </c>
      <c r="B978" s="188" t="s">
        <v>1780</v>
      </c>
      <c r="C978" s="173" t="s">
        <v>1782</v>
      </c>
      <c r="D978" s="186"/>
      <c r="E978" s="167" t="s">
        <v>1783</v>
      </c>
      <c r="F978" s="30">
        <v>1</v>
      </c>
      <c r="G978" s="28" t="s">
        <v>1755</v>
      </c>
      <c r="H978" s="28">
        <v>0</v>
      </c>
      <c r="I978" s="28">
        <v>0</v>
      </c>
      <c r="J978" s="28">
        <v>99.966666666666654</v>
      </c>
      <c r="K978" s="28">
        <v>0</v>
      </c>
      <c r="L978" s="28">
        <v>0</v>
      </c>
      <c r="M978" s="28">
        <v>0</v>
      </c>
      <c r="N978" s="28">
        <v>0</v>
      </c>
      <c r="O978" s="28">
        <v>0.01</v>
      </c>
      <c r="P978" s="28">
        <v>0</v>
      </c>
      <c r="Q978" s="28">
        <v>0</v>
      </c>
      <c r="R978" s="28">
        <v>0</v>
      </c>
      <c r="S978" s="28">
        <v>0</v>
      </c>
      <c r="T978" s="28">
        <v>0</v>
      </c>
      <c r="U978" s="28">
        <v>0</v>
      </c>
      <c r="V978" s="28">
        <v>0</v>
      </c>
      <c r="W978" s="28">
        <v>0</v>
      </c>
      <c r="X978" s="28">
        <v>0</v>
      </c>
      <c r="Y978" s="28">
        <v>0</v>
      </c>
      <c r="Z978" s="28">
        <v>0</v>
      </c>
      <c r="AA978" s="28">
        <v>0</v>
      </c>
      <c r="AB978" s="28">
        <v>0</v>
      </c>
      <c r="AC978" s="30">
        <v>33.119999999999997</v>
      </c>
      <c r="AD978" s="28">
        <v>0</v>
      </c>
      <c r="AE978" s="28">
        <v>0</v>
      </c>
      <c r="AF978" s="28">
        <v>0</v>
      </c>
      <c r="AG978" s="27">
        <v>0</v>
      </c>
      <c r="AH978" s="27">
        <v>0</v>
      </c>
      <c r="AI978" s="28">
        <v>0</v>
      </c>
      <c r="AJ978" s="28">
        <v>0</v>
      </c>
      <c r="AK978" s="28">
        <v>0</v>
      </c>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6"/>
      <c r="DG978" s="6"/>
      <c r="DH978" s="6"/>
      <c r="DI978" s="6"/>
      <c r="DJ978" s="6"/>
      <c r="DK978" s="6"/>
      <c r="DL978" s="6"/>
      <c r="DM978" s="6"/>
      <c r="DN978" s="6"/>
      <c r="DO978" s="6"/>
      <c r="DP978" s="6"/>
      <c r="DQ978" s="6"/>
      <c r="DR978" s="6"/>
      <c r="DS978" s="6"/>
      <c r="DT978" s="6"/>
      <c r="DU978" s="6"/>
      <c r="DV978" s="6"/>
      <c r="DW978" s="6"/>
      <c r="DX978" s="6"/>
      <c r="DY978" s="6"/>
      <c r="DZ978" s="6"/>
      <c r="EA978" s="6"/>
      <c r="EB978" s="6"/>
      <c r="EC978" s="6"/>
      <c r="ED978" s="6"/>
      <c r="EE978" s="6"/>
      <c r="EF978" s="6"/>
      <c r="EG978" s="6"/>
      <c r="EH978" s="6"/>
      <c r="EI978" s="6"/>
      <c r="EJ978" s="6"/>
      <c r="EK978" s="6"/>
      <c r="EL978" s="6"/>
      <c r="EM978" s="6"/>
      <c r="EN978" s="6"/>
      <c r="EO978" s="6"/>
      <c r="EP978" s="6"/>
      <c r="EQ978" s="6"/>
      <c r="ER978" s="6"/>
      <c r="ES978" s="6"/>
      <c r="ET978" s="6"/>
      <c r="EU978" s="6"/>
      <c r="EV978" s="6"/>
      <c r="EW978" s="6"/>
      <c r="EX978" s="6"/>
      <c r="EY978" s="6"/>
      <c r="EZ978" s="6"/>
      <c r="FA978" s="6"/>
      <c r="FB978" s="6"/>
      <c r="FC978" s="6"/>
      <c r="FD978" s="6"/>
      <c r="FE978" s="6"/>
      <c r="FF978" s="6"/>
      <c r="FG978" s="6"/>
      <c r="FH978" s="6"/>
      <c r="FI978" s="6"/>
      <c r="FJ978" s="6"/>
      <c r="FK978" s="6"/>
      <c r="FL978" s="6"/>
      <c r="FM978" s="6"/>
      <c r="FN978" s="6"/>
      <c r="FO978" s="6"/>
      <c r="FP978" s="6"/>
      <c r="FQ978" s="6"/>
      <c r="FR978" s="6"/>
      <c r="FS978" s="6"/>
      <c r="FT978" s="6"/>
      <c r="FU978" s="6"/>
      <c r="FV978" s="6"/>
      <c r="FW978" s="6"/>
      <c r="FX978" s="6"/>
      <c r="FY978" s="6"/>
      <c r="FZ978" s="6"/>
      <c r="GA978" s="6"/>
      <c r="GB978" s="6"/>
      <c r="GC978" s="6"/>
      <c r="GD978" s="6"/>
      <c r="GE978" s="6"/>
      <c r="GF978" s="6"/>
      <c r="GG978" s="6"/>
      <c r="GH978" s="6"/>
      <c r="GI978" s="6"/>
      <c r="GJ978" s="6"/>
      <c r="GK978" s="6"/>
      <c r="GL978" s="6"/>
      <c r="GM978" s="6"/>
      <c r="GN978" s="6"/>
      <c r="GO978" s="6"/>
      <c r="GP978" s="6"/>
      <c r="GQ978" s="6"/>
      <c r="GR978" s="6"/>
      <c r="GS978" s="6"/>
      <c r="GT978" s="6"/>
      <c r="GU978" s="6"/>
      <c r="GV978" s="6"/>
      <c r="GW978" s="6"/>
      <c r="GX978" s="6"/>
      <c r="GY978" s="6"/>
      <c r="GZ978" s="6"/>
      <c r="HA978" s="6"/>
      <c r="HB978" s="6"/>
      <c r="HC978" s="6"/>
      <c r="HD978" s="6"/>
      <c r="HE978" s="6"/>
      <c r="HF978" s="6"/>
      <c r="HG978" s="6"/>
      <c r="HH978" s="6"/>
      <c r="HI978" s="6"/>
      <c r="HJ978" s="6"/>
      <c r="HK978" s="6"/>
      <c r="HL978" s="6"/>
      <c r="HM978" s="6"/>
      <c r="HN978" s="6"/>
      <c r="HO978" s="6"/>
      <c r="HP978" s="6"/>
      <c r="HQ978" s="6"/>
      <c r="HR978" s="6"/>
      <c r="HS978" s="6"/>
      <c r="HT978" s="6"/>
      <c r="HU978" s="6"/>
      <c r="HV978" s="6"/>
      <c r="HW978" s="6"/>
      <c r="HX978" s="6"/>
      <c r="HY978" s="6"/>
      <c r="HZ978" s="6"/>
      <c r="IA978" s="6"/>
      <c r="IB978" s="6"/>
      <c r="IC978" s="6"/>
      <c r="ID978" s="6"/>
      <c r="IE978" s="6"/>
      <c r="IF978" s="6"/>
      <c r="IG978" s="6"/>
      <c r="IH978" s="6"/>
      <c r="II978" s="6"/>
      <c r="IJ978" s="6"/>
      <c r="IK978" s="6"/>
      <c r="IL978" s="6"/>
      <c r="IM978" s="6"/>
      <c r="IN978" s="6"/>
      <c r="IO978" s="6"/>
      <c r="IP978" s="6"/>
      <c r="IQ978" s="6"/>
      <c r="IR978" s="6"/>
      <c r="IS978" s="6"/>
      <c r="IT978" s="6"/>
      <c r="IU978" s="6"/>
      <c r="IV978" s="6"/>
    </row>
    <row r="979" spans="1:256" s="35" customFormat="1" ht="8.25">
      <c r="A979" s="176" t="s">
        <v>112</v>
      </c>
      <c r="B979" s="189"/>
      <c r="C979" s="189"/>
      <c r="D979" s="190"/>
      <c r="E979" s="172"/>
      <c r="F979" s="39"/>
      <c r="G979" s="25"/>
      <c r="H979" s="40" t="s">
        <v>1877</v>
      </c>
      <c r="I979" s="40" t="s">
        <v>1877</v>
      </c>
      <c r="J979" s="40" t="s">
        <v>1905</v>
      </c>
      <c r="K979" s="40"/>
      <c r="L979" s="40" t="s">
        <v>1877</v>
      </c>
      <c r="M979" s="40" t="s">
        <v>1877</v>
      </c>
      <c r="N979" s="25" t="s">
        <v>1877</v>
      </c>
      <c r="O979" s="40" t="s">
        <v>1877</v>
      </c>
      <c r="P979" s="25" t="s">
        <v>1877</v>
      </c>
      <c r="Q979" s="25" t="s">
        <v>1877</v>
      </c>
      <c r="R979" s="25" t="s">
        <v>1877</v>
      </c>
      <c r="S979" s="25" t="s">
        <v>1877</v>
      </c>
      <c r="T979" s="39"/>
      <c r="U979" s="39"/>
      <c r="V979" s="25"/>
      <c r="W979" s="25" t="s">
        <v>1877</v>
      </c>
      <c r="X979" s="25"/>
      <c r="Y979" s="25"/>
      <c r="Z979" s="25"/>
      <c r="AA979" s="25"/>
      <c r="AB979" s="25" t="s">
        <v>1877</v>
      </c>
      <c r="AC979" s="39"/>
      <c r="AD979" s="39" t="s">
        <v>1877</v>
      </c>
      <c r="AE979" s="39" t="s">
        <v>1877</v>
      </c>
      <c r="AF979" s="39"/>
      <c r="AG979" s="39"/>
      <c r="AH979" s="39"/>
      <c r="AI979" s="38"/>
      <c r="AJ979" s="25" t="s">
        <v>1877</v>
      </c>
      <c r="AK979" s="40" t="s">
        <v>1877</v>
      </c>
      <c r="AL979" s="41"/>
      <c r="AM979" s="41"/>
      <c r="AN979" s="41"/>
      <c r="AO979" s="41"/>
      <c r="AP979" s="41"/>
      <c r="AQ979" s="41"/>
      <c r="AR979" s="41"/>
      <c r="AS979" s="41"/>
      <c r="AT979" s="41"/>
      <c r="AU979" s="41"/>
      <c r="AV979" s="41"/>
      <c r="AW979" s="41"/>
      <c r="AX979" s="41"/>
      <c r="AY979" s="41"/>
      <c r="AZ979" s="41"/>
      <c r="BA979" s="41"/>
      <c r="BB979" s="41"/>
      <c r="BC979" s="41"/>
      <c r="BD979" s="41"/>
      <c r="BE979" s="41"/>
      <c r="BF979" s="41"/>
      <c r="BG979" s="41"/>
      <c r="BH979" s="41"/>
      <c r="BI979" s="41"/>
      <c r="BJ979" s="41"/>
      <c r="BK979" s="41"/>
      <c r="BL979" s="41"/>
      <c r="BM979" s="41"/>
      <c r="BN979" s="41"/>
      <c r="BO979" s="41"/>
      <c r="BP979" s="41"/>
      <c r="BQ979" s="41"/>
      <c r="BR979" s="41"/>
      <c r="BS979" s="41"/>
      <c r="BT979" s="41"/>
      <c r="BU979" s="41"/>
      <c r="BV979" s="41"/>
      <c r="BW979" s="41"/>
      <c r="BX979" s="41"/>
      <c r="BY979" s="41"/>
      <c r="BZ979" s="41"/>
      <c r="CA979" s="41"/>
      <c r="CB979" s="41"/>
      <c r="CC979" s="41"/>
      <c r="CD979" s="41"/>
      <c r="CE979" s="41"/>
      <c r="CF979" s="41"/>
      <c r="CG979" s="41"/>
      <c r="CH979" s="41"/>
      <c r="CI979" s="41"/>
      <c r="CJ979" s="41"/>
      <c r="CK979" s="41"/>
      <c r="CL979" s="41"/>
      <c r="CM979" s="41"/>
      <c r="CN979" s="41"/>
      <c r="CO979" s="41"/>
      <c r="CP979" s="41"/>
      <c r="CQ979" s="41"/>
      <c r="CR979" s="41"/>
      <c r="CS979" s="41"/>
      <c r="CT979" s="41"/>
      <c r="CU979" s="41"/>
      <c r="CV979" s="41"/>
      <c r="CW979" s="41"/>
      <c r="CX979" s="41"/>
      <c r="CY979" s="41"/>
      <c r="CZ979" s="41"/>
      <c r="DA979" s="41"/>
      <c r="DB979" s="41"/>
      <c r="DC979" s="41"/>
      <c r="DD979" s="41"/>
      <c r="DE979" s="41"/>
      <c r="DF979" s="41"/>
      <c r="DG979" s="41"/>
      <c r="DH979" s="41"/>
      <c r="DI979" s="41"/>
      <c r="DJ979" s="41"/>
      <c r="DK979" s="41"/>
      <c r="DL979" s="41"/>
      <c r="DM979" s="41"/>
      <c r="DN979" s="41"/>
      <c r="DO979" s="41"/>
      <c r="DP979" s="41"/>
      <c r="DQ979" s="41"/>
      <c r="DR979" s="41"/>
      <c r="DS979" s="41"/>
      <c r="DT979" s="41"/>
      <c r="DU979" s="41"/>
      <c r="DV979" s="41"/>
      <c r="DW979" s="41"/>
      <c r="DX979" s="41"/>
      <c r="DY979" s="41"/>
      <c r="DZ979" s="41"/>
      <c r="EA979" s="41"/>
      <c r="EB979" s="41"/>
      <c r="EC979" s="41"/>
      <c r="ED979" s="41"/>
      <c r="EE979" s="41"/>
      <c r="EF979" s="41"/>
      <c r="EG979" s="41"/>
      <c r="EH979" s="41"/>
      <c r="EI979" s="41"/>
      <c r="EJ979" s="41"/>
      <c r="EK979" s="41"/>
      <c r="EL979" s="41"/>
      <c r="EM979" s="41"/>
      <c r="EN979" s="41"/>
      <c r="EO979" s="41"/>
      <c r="EP979" s="41"/>
      <c r="EQ979" s="41"/>
      <c r="ER979" s="41"/>
      <c r="ES979" s="41"/>
      <c r="ET979" s="41"/>
      <c r="EU979" s="41"/>
      <c r="EV979" s="41"/>
      <c r="EW979" s="41"/>
      <c r="EX979" s="41"/>
      <c r="EY979" s="41"/>
      <c r="EZ979" s="41"/>
      <c r="FA979" s="41"/>
      <c r="FB979" s="41"/>
      <c r="FC979" s="41"/>
      <c r="FD979" s="41"/>
      <c r="FE979" s="41"/>
      <c r="FF979" s="41"/>
      <c r="FG979" s="41"/>
      <c r="FH979" s="41"/>
      <c r="FI979" s="41"/>
      <c r="FJ979" s="41"/>
      <c r="FK979" s="41"/>
      <c r="FL979" s="41"/>
      <c r="FM979" s="41"/>
      <c r="FN979" s="41"/>
      <c r="FO979" s="41"/>
      <c r="FP979" s="41"/>
      <c r="FQ979" s="41"/>
      <c r="FR979" s="41"/>
      <c r="FS979" s="41"/>
      <c r="FT979" s="41"/>
      <c r="FU979" s="41"/>
      <c r="FV979" s="41"/>
      <c r="FW979" s="41"/>
      <c r="FX979" s="41"/>
      <c r="FY979" s="41"/>
      <c r="FZ979" s="41"/>
      <c r="GA979" s="41"/>
      <c r="GB979" s="41"/>
      <c r="GC979" s="41"/>
      <c r="GD979" s="41"/>
      <c r="GE979" s="41"/>
      <c r="GF979" s="41"/>
      <c r="GG979" s="41"/>
      <c r="GH979" s="41"/>
      <c r="GI979" s="41"/>
      <c r="GJ979" s="41"/>
      <c r="GK979" s="41"/>
      <c r="GL979" s="41"/>
      <c r="GM979" s="41"/>
      <c r="GN979" s="41"/>
      <c r="GO979" s="41"/>
      <c r="GP979" s="41"/>
      <c r="GQ979" s="41"/>
      <c r="GR979" s="41"/>
      <c r="GS979" s="41"/>
      <c r="GT979" s="41"/>
      <c r="GU979" s="41"/>
      <c r="GV979" s="41"/>
      <c r="GW979" s="41"/>
      <c r="GX979" s="41"/>
      <c r="GY979" s="41"/>
      <c r="GZ979" s="41"/>
      <c r="HA979" s="41"/>
      <c r="HB979" s="41"/>
      <c r="HC979" s="41"/>
      <c r="HD979" s="41"/>
      <c r="HE979" s="41"/>
      <c r="HF979" s="41"/>
      <c r="HG979" s="41"/>
      <c r="HH979" s="41"/>
      <c r="HI979" s="41"/>
      <c r="HJ979" s="41"/>
      <c r="HK979" s="41"/>
      <c r="HL979" s="41"/>
      <c r="HM979" s="41"/>
      <c r="HN979" s="41"/>
      <c r="HO979" s="41"/>
      <c r="HP979" s="41"/>
      <c r="HQ979" s="41"/>
      <c r="HR979" s="41"/>
      <c r="HS979" s="41"/>
      <c r="HT979" s="41"/>
      <c r="HU979" s="41"/>
      <c r="HV979" s="41"/>
      <c r="HW979" s="41"/>
      <c r="HX979" s="41"/>
      <c r="HY979" s="41"/>
      <c r="HZ979" s="41"/>
      <c r="IA979" s="41"/>
      <c r="IB979" s="41"/>
      <c r="IC979" s="41"/>
      <c r="ID979" s="41"/>
      <c r="IE979" s="41"/>
      <c r="IF979" s="41"/>
      <c r="IG979" s="41"/>
      <c r="IH979" s="41"/>
      <c r="II979" s="41"/>
      <c r="IJ979" s="41"/>
      <c r="IK979" s="41"/>
      <c r="IL979" s="41"/>
      <c r="IM979" s="41"/>
      <c r="IN979" s="41"/>
      <c r="IO979" s="41"/>
      <c r="IP979" s="41"/>
      <c r="IQ979" s="41"/>
      <c r="IR979" s="41"/>
      <c r="IS979" s="41"/>
      <c r="IT979" s="41"/>
      <c r="IU979" s="41"/>
      <c r="IV979" s="41"/>
    </row>
    <row r="980" spans="1:256" s="24" customFormat="1" ht="8.25">
      <c r="A980" s="177" t="s">
        <v>113</v>
      </c>
      <c r="B980" s="191"/>
      <c r="C980" s="191"/>
      <c r="D980" s="192"/>
      <c r="E980" s="169"/>
      <c r="F980" s="25"/>
      <c r="G980" s="25"/>
      <c r="H980" s="25">
        <v>2</v>
      </c>
      <c r="I980" s="25">
        <v>2</v>
      </c>
      <c r="J980" s="25">
        <v>2</v>
      </c>
      <c r="K980" s="25"/>
      <c r="L980" s="25">
        <v>2</v>
      </c>
      <c r="M980" s="25">
        <v>2</v>
      </c>
      <c r="N980" s="25">
        <v>2</v>
      </c>
      <c r="O980" s="25">
        <v>2</v>
      </c>
      <c r="P980" s="25">
        <v>2</v>
      </c>
      <c r="Q980" s="25">
        <v>2</v>
      </c>
      <c r="R980" s="25">
        <v>2</v>
      </c>
      <c r="S980" s="25">
        <v>2</v>
      </c>
      <c r="T980" s="25">
        <v>1</v>
      </c>
      <c r="U980" s="25">
        <v>1</v>
      </c>
      <c r="V980" s="25"/>
      <c r="W980" s="25">
        <v>2</v>
      </c>
      <c r="X980" s="25"/>
      <c r="Y980" s="25">
        <v>1</v>
      </c>
      <c r="Z980" s="25">
        <v>1</v>
      </c>
      <c r="AA980" s="25">
        <v>1</v>
      </c>
      <c r="AB980" s="25">
        <v>2</v>
      </c>
      <c r="AC980" s="25">
        <v>1</v>
      </c>
      <c r="AD980" s="25">
        <v>2</v>
      </c>
      <c r="AE980" s="25">
        <v>2</v>
      </c>
      <c r="AF980" s="25"/>
      <c r="AG980" s="25">
        <v>1</v>
      </c>
      <c r="AH980" s="25">
        <v>1</v>
      </c>
      <c r="AI980" s="25">
        <v>1</v>
      </c>
      <c r="AJ980" s="25">
        <v>2</v>
      </c>
      <c r="AK980" s="25">
        <v>2</v>
      </c>
      <c r="AL980" s="33"/>
      <c r="AM980" s="33"/>
      <c r="AN980" s="33"/>
      <c r="AO980" s="33"/>
      <c r="AP980" s="33"/>
      <c r="AQ980" s="33"/>
      <c r="AR980" s="33"/>
      <c r="AS980" s="33"/>
      <c r="AT980" s="33"/>
      <c r="AU980" s="33"/>
      <c r="AV980" s="33"/>
      <c r="AW980" s="33"/>
      <c r="AX980" s="33"/>
      <c r="AY980" s="33"/>
      <c r="AZ980" s="33"/>
      <c r="BA980" s="33"/>
      <c r="BB980" s="33"/>
      <c r="BC980" s="33"/>
      <c r="BD980" s="33"/>
      <c r="BE980" s="33"/>
      <c r="BF980" s="33"/>
      <c r="BG980" s="33"/>
      <c r="BH980" s="33"/>
      <c r="BI980" s="33"/>
      <c r="BJ980" s="33"/>
      <c r="BK980" s="33"/>
      <c r="BL980" s="33"/>
      <c r="BM980" s="33"/>
      <c r="BN980" s="33"/>
      <c r="BO980" s="33"/>
      <c r="BP980" s="33"/>
      <c r="BQ980" s="33"/>
      <c r="BR980" s="33"/>
      <c r="BS980" s="33"/>
      <c r="BT980" s="33"/>
      <c r="BU980" s="33"/>
      <c r="BV980" s="33"/>
      <c r="BW980" s="33"/>
      <c r="BX980" s="33"/>
      <c r="BY980" s="33"/>
      <c r="BZ980" s="33"/>
      <c r="CA980" s="33"/>
      <c r="CB980" s="33"/>
      <c r="CC980" s="33"/>
      <c r="CD980" s="33"/>
      <c r="CE980" s="33"/>
      <c r="CF980" s="33"/>
      <c r="CG980" s="33"/>
      <c r="CH980" s="33"/>
      <c r="CI980" s="33"/>
      <c r="CJ980" s="33"/>
      <c r="CK980" s="33"/>
      <c r="CL980" s="33"/>
      <c r="CM980" s="33"/>
      <c r="CN980" s="33"/>
      <c r="CO980" s="33"/>
      <c r="CP980" s="33"/>
      <c r="CQ980" s="33"/>
      <c r="CR980" s="33"/>
      <c r="CS980" s="33"/>
      <c r="CT980" s="33"/>
      <c r="CU980" s="33"/>
      <c r="CV980" s="33"/>
      <c r="CW980" s="33"/>
      <c r="CX980" s="33"/>
      <c r="CY980" s="33"/>
      <c r="CZ980" s="33"/>
      <c r="DA980" s="33"/>
      <c r="DB980" s="33"/>
      <c r="DC980" s="33"/>
      <c r="DD980" s="33"/>
      <c r="DE980" s="33"/>
      <c r="DF980" s="33"/>
      <c r="DG980" s="33"/>
      <c r="DH980" s="33"/>
      <c r="DI980" s="33"/>
      <c r="DJ980" s="33"/>
      <c r="DK980" s="33"/>
      <c r="DL980" s="33"/>
      <c r="DM980" s="33"/>
      <c r="DN980" s="33"/>
      <c r="DO980" s="33"/>
      <c r="DP980" s="33"/>
      <c r="DQ980" s="33"/>
      <c r="DR980" s="33"/>
      <c r="DS980" s="33"/>
      <c r="DT980" s="33"/>
      <c r="DU980" s="33"/>
      <c r="DV980" s="33"/>
      <c r="DW980" s="33"/>
      <c r="DX980" s="33"/>
      <c r="DY980" s="33"/>
      <c r="DZ980" s="33"/>
      <c r="EA980" s="33"/>
      <c r="EB980" s="33"/>
      <c r="EC980" s="33"/>
      <c r="ED980" s="33"/>
      <c r="EE980" s="33"/>
      <c r="EF980" s="33"/>
      <c r="EG980" s="33"/>
      <c r="EH980" s="33"/>
      <c r="EI980" s="33"/>
      <c r="EJ980" s="33"/>
      <c r="EK980" s="33"/>
      <c r="EL980" s="33"/>
      <c r="EM980" s="33"/>
      <c r="EN980" s="33"/>
      <c r="EO980" s="33"/>
      <c r="EP980" s="33"/>
      <c r="EQ980" s="33"/>
      <c r="ER980" s="33"/>
      <c r="ES980" s="33"/>
      <c r="ET980" s="33"/>
      <c r="EU980" s="33"/>
      <c r="EV980" s="33"/>
      <c r="EW980" s="33"/>
      <c r="EX980" s="33"/>
      <c r="EY980" s="33"/>
      <c r="EZ980" s="33"/>
      <c r="FA980" s="33"/>
      <c r="FB980" s="33"/>
      <c r="FC980" s="33"/>
      <c r="FD980" s="33"/>
      <c r="FE980" s="33"/>
      <c r="FF980" s="33"/>
      <c r="FG980" s="33"/>
      <c r="FH980" s="33"/>
      <c r="FI980" s="33"/>
      <c r="FJ980" s="33"/>
      <c r="FK980" s="33"/>
      <c r="FL980" s="33"/>
      <c r="FM980" s="33"/>
      <c r="FN980" s="33"/>
      <c r="FO980" s="33"/>
      <c r="FP980" s="33"/>
      <c r="FQ980" s="33"/>
      <c r="FR980" s="33"/>
      <c r="FS980" s="33"/>
      <c r="FT980" s="33"/>
      <c r="FU980" s="33"/>
      <c r="FV980" s="33"/>
      <c r="FW980" s="33"/>
      <c r="FX980" s="33"/>
      <c r="FY980" s="33"/>
      <c r="FZ980" s="33"/>
      <c r="GA980" s="33"/>
      <c r="GB980" s="33"/>
      <c r="GC980" s="33"/>
      <c r="GD980" s="33"/>
      <c r="GE980" s="33"/>
      <c r="GF980" s="33"/>
      <c r="GG980" s="33"/>
      <c r="GH980" s="33"/>
      <c r="GI980" s="33"/>
      <c r="GJ980" s="33"/>
      <c r="GK980" s="33"/>
      <c r="GL980" s="33"/>
      <c r="GM980" s="33"/>
      <c r="GN980" s="33"/>
      <c r="GO980" s="33"/>
      <c r="GP980" s="33"/>
      <c r="GQ980" s="33"/>
      <c r="GR980" s="33"/>
      <c r="GS980" s="33"/>
      <c r="GT980" s="33"/>
      <c r="GU980" s="33"/>
      <c r="GV980" s="33"/>
      <c r="GW980" s="33"/>
      <c r="GX980" s="33"/>
      <c r="GY980" s="33"/>
      <c r="GZ980" s="33"/>
      <c r="HA980" s="33"/>
      <c r="HB980" s="33"/>
      <c r="HC980" s="33"/>
      <c r="HD980" s="33"/>
      <c r="HE980" s="33"/>
      <c r="HF980" s="33"/>
      <c r="HG980" s="33"/>
      <c r="HH980" s="33"/>
      <c r="HI980" s="33"/>
      <c r="HJ980" s="33"/>
      <c r="HK980" s="33"/>
      <c r="HL980" s="33"/>
      <c r="HM980" s="33"/>
      <c r="HN980" s="33"/>
      <c r="HO980" s="33"/>
      <c r="HP980" s="33"/>
      <c r="HQ980" s="33"/>
      <c r="HR980" s="33"/>
      <c r="HS980" s="33"/>
      <c r="HT980" s="33"/>
      <c r="HU980" s="33"/>
      <c r="HV980" s="33"/>
      <c r="HW980" s="33"/>
      <c r="HX980" s="33"/>
      <c r="HY980" s="33"/>
      <c r="HZ980" s="33"/>
      <c r="IA980" s="33"/>
      <c r="IB980" s="33"/>
      <c r="IC980" s="33"/>
      <c r="ID980" s="33"/>
      <c r="IE980" s="33"/>
      <c r="IF980" s="33"/>
      <c r="IG980" s="33"/>
      <c r="IH980" s="33"/>
      <c r="II980" s="33"/>
      <c r="IJ980" s="33"/>
      <c r="IK980" s="33"/>
      <c r="IL980" s="33"/>
      <c r="IM980" s="33"/>
      <c r="IN980" s="33"/>
      <c r="IO980" s="33"/>
      <c r="IP980" s="33"/>
      <c r="IQ980" s="33"/>
      <c r="IR980" s="33"/>
      <c r="IS980" s="33"/>
      <c r="IT980" s="33"/>
      <c r="IU980" s="33"/>
      <c r="IV980" s="33"/>
    </row>
    <row r="981" spans="1:256" ht="22.5">
      <c r="A981" s="178" t="s">
        <v>1786</v>
      </c>
      <c r="B981" s="163" t="s">
        <v>1784</v>
      </c>
      <c r="C981" s="174" t="s">
        <v>1787</v>
      </c>
      <c r="D981" s="179" t="s">
        <v>933</v>
      </c>
      <c r="E981" s="164" t="s">
        <v>1788</v>
      </c>
      <c r="F981" s="8">
        <v>1</v>
      </c>
      <c r="G981" s="10" t="s">
        <v>1755</v>
      </c>
      <c r="H981" s="10">
        <v>0</v>
      </c>
      <c r="I981" s="10">
        <v>0</v>
      </c>
      <c r="J981" s="10">
        <v>100</v>
      </c>
      <c r="K981" s="10">
        <v>0</v>
      </c>
      <c r="L981" s="10">
        <v>0</v>
      </c>
      <c r="M981" s="10">
        <v>0</v>
      </c>
      <c r="N981" s="10">
        <v>0</v>
      </c>
      <c r="O981" s="10">
        <v>0.03</v>
      </c>
      <c r="P981" s="10">
        <v>0</v>
      </c>
      <c r="Q981" s="10">
        <v>0</v>
      </c>
      <c r="R981" s="10">
        <v>0</v>
      </c>
      <c r="S981" s="10">
        <v>0</v>
      </c>
      <c r="T981" s="8">
        <v>0.01</v>
      </c>
      <c r="U981" s="8"/>
      <c r="V981" s="10">
        <v>0</v>
      </c>
      <c r="W981" s="10">
        <v>0</v>
      </c>
      <c r="X981" s="10">
        <v>0</v>
      </c>
      <c r="Y981" s="10"/>
      <c r="Z981" s="10"/>
      <c r="AA981" s="10"/>
      <c r="AB981" s="10">
        <v>0</v>
      </c>
      <c r="AC981" s="8">
        <v>15.16</v>
      </c>
      <c r="AD981" s="10">
        <v>0</v>
      </c>
      <c r="AE981" s="10">
        <v>0</v>
      </c>
      <c r="AF981" s="10">
        <v>0</v>
      </c>
      <c r="AG981" s="12">
        <v>0</v>
      </c>
      <c r="AH981" s="12"/>
      <c r="AI981" s="10">
        <v>0</v>
      </c>
      <c r="AJ981" s="10">
        <v>0</v>
      </c>
      <c r="AK981" s="10">
        <v>0</v>
      </c>
    </row>
    <row r="982" spans="1:256" s="41" customFormat="1" ht="8.25">
      <c r="A982" s="197" t="s">
        <v>112</v>
      </c>
      <c r="B982" s="193"/>
      <c r="C982" s="193"/>
      <c r="D982" s="194"/>
      <c r="E982" s="181"/>
      <c r="F982" s="43"/>
      <c r="G982" s="34"/>
      <c r="H982" s="44"/>
      <c r="I982" s="44"/>
      <c r="J982" s="44"/>
      <c r="K982" s="44"/>
      <c r="L982" s="44"/>
      <c r="M982" s="44"/>
      <c r="N982" s="34"/>
      <c r="O982" s="44"/>
      <c r="P982" s="34"/>
      <c r="Q982" s="34"/>
      <c r="R982" s="34"/>
      <c r="S982" s="34"/>
      <c r="T982" s="43"/>
      <c r="U982" s="43"/>
      <c r="V982" s="34"/>
      <c r="W982" s="34"/>
      <c r="X982" s="34"/>
      <c r="Y982" s="34"/>
      <c r="Z982" s="34"/>
      <c r="AA982" s="34"/>
      <c r="AB982" s="34"/>
      <c r="AC982" s="43"/>
      <c r="AD982" s="43"/>
      <c r="AE982" s="43"/>
      <c r="AF982" s="43"/>
      <c r="AG982" s="43"/>
      <c r="AH982" s="43"/>
      <c r="AI982" s="42"/>
      <c r="AJ982" s="34"/>
      <c r="AK982" s="44"/>
    </row>
    <row r="983" spans="1:256" s="33" customFormat="1" ht="8.25">
      <c r="A983" s="198" t="s">
        <v>113</v>
      </c>
      <c r="B983" s="195"/>
      <c r="C983" s="195"/>
      <c r="D983" s="196"/>
      <c r="E983" s="171"/>
      <c r="F983" s="34"/>
      <c r="G983" s="34"/>
      <c r="H983" s="34">
        <v>1</v>
      </c>
      <c r="I983" s="34">
        <v>1</v>
      </c>
      <c r="J983" s="34">
        <v>1</v>
      </c>
      <c r="K983" s="34"/>
      <c r="L983" s="34">
        <v>1</v>
      </c>
      <c r="M983" s="34">
        <v>1</v>
      </c>
      <c r="N983" s="34">
        <v>1</v>
      </c>
      <c r="O983" s="34">
        <v>1</v>
      </c>
      <c r="P983" s="34">
        <v>1</v>
      </c>
      <c r="Q983" s="34">
        <v>1</v>
      </c>
      <c r="R983" s="34">
        <v>1</v>
      </c>
      <c r="S983" s="34">
        <v>1</v>
      </c>
      <c r="T983" s="34">
        <v>1</v>
      </c>
      <c r="U983" s="34"/>
      <c r="V983" s="34"/>
      <c r="W983" s="34">
        <v>1</v>
      </c>
      <c r="X983" s="34">
        <v>1</v>
      </c>
      <c r="Y983" s="34"/>
      <c r="Z983" s="34"/>
      <c r="AA983" s="34"/>
      <c r="AB983" s="34">
        <v>1</v>
      </c>
      <c r="AC983" s="34">
        <v>1</v>
      </c>
      <c r="AD983" s="34">
        <v>1</v>
      </c>
      <c r="AE983" s="34">
        <v>1</v>
      </c>
      <c r="AF983" s="34">
        <v>1</v>
      </c>
      <c r="AG983" s="34">
        <v>1</v>
      </c>
      <c r="AH983" s="34"/>
      <c r="AI983" s="34">
        <v>1</v>
      </c>
      <c r="AJ983" s="34">
        <v>1</v>
      </c>
      <c r="AK983" s="34">
        <v>1</v>
      </c>
    </row>
    <row r="984" spans="1:256" s="18" customFormat="1" ht="22.5">
      <c r="A984" s="175" t="s">
        <v>1790</v>
      </c>
      <c r="B984" s="188" t="s">
        <v>1789</v>
      </c>
      <c r="C984" s="173" t="s">
        <v>1791</v>
      </c>
      <c r="D984" s="186" t="s">
        <v>874</v>
      </c>
      <c r="E984" s="167" t="s">
        <v>1792</v>
      </c>
      <c r="F984" s="30">
        <v>1</v>
      </c>
      <c r="G984" s="28" t="s">
        <v>1755</v>
      </c>
      <c r="H984" s="28">
        <v>0</v>
      </c>
      <c r="I984" s="28">
        <v>0</v>
      </c>
      <c r="J984" s="28">
        <v>100</v>
      </c>
      <c r="K984" s="28">
        <v>0</v>
      </c>
      <c r="L984" s="28">
        <v>0</v>
      </c>
      <c r="M984" s="28">
        <v>0</v>
      </c>
      <c r="N984" s="28">
        <v>0</v>
      </c>
      <c r="O984" s="28">
        <v>0</v>
      </c>
      <c r="P984" s="28">
        <v>0</v>
      </c>
      <c r="Q984" s="28">
        <v>0</v>
      </c>
      <c r="R984" s="28">
        <v>0</v>
      </c>
      <c r="S984" s="28">
        <v>0</v>
      </c>
      <c r="T984" s="28">
        <v>0</v>
      </c>
      <c r="U984" s="28">
        <v>0</v>
      </c>
      <c r="V984" s="28">
        <v>0</v>
      </c>
      <c r="W984" s="28">
        <v>0</v>
      </c>
      <c r="X984" s="28">
        <v>0</v>
      </c>
      <c r="Y984" s="28">
        <v>0</v>
      </c>
      <c r="Z984" s="28">
        <v>0</v>
      </c>
      <c r="AA984" s="28">
        <v>0</v>
      </c>
      <c r="AB984" s="28">
        <v>0</v>
      </c>
      <c r="AC984" s="30" t="s">
        <v>3038</v>
      </c>
      <c r="AD984" s="28">
        <v>0</v>
      </c>
      <c r="AE984" s="28">
        <v>0</v>
      </c>
      <c r="AF984" s="28">
        <v>0</v>
      </c>
      <c r="AG984" s="27">
        <v>0</v>
      </c>
      <c r="AH984" s="27"/>
      <c r="AI984" s="28">
        <v>0</v>
      </c>
      <c r="AJ984" s="28">
        <v>0</v>
      </c>
      <c r="AK984" s="28">
        <v>0</v>
      </c>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6"/>
      <c r="DG984" s="6"/>
      <c r="DH984" s="6"/>
      <c r="DI984" s="6"/>
      <c r="DJ984" s="6"/>
      <c r="DK984" s="6"/>
      <c r="DL984" s="6"/>
      <c r="DM984" s="6"/>
      <c r="DN984" s="6"/>
      <c r="DO984" s="6"/>
      <c r="DP984" s="6"/>
      <c r="DQ984" s="6"/>
      <c r="DR984" s="6"/>
      <c r="DS984" s="6"/>
      <c r="DT984" s="6"/>
      <c r="DU984" s="6"/>
      <c r="DV984" s="6"/>
      <c r="DW984" s="6"/>
      <c r="DX984" s="6"/>
      <c r="DY984" s="6"/>
      <c r="DZ984" s="6"/>
      <c r="EA984" s="6"/>
      <c r="EB984" s="6"/>
      <c r="EC984" s="6"/>
      <c r="ED984" s="6"/>
      <c r="EE984" s="6"/>
      <c r="EF984" s="6"/>
      <c r="EG984" s="6"/>
      <c r="EH984" s="6"/>
      <c r="EI984" s="6"/>
      <c r="EJ984" s="6"/>
      <c r="EK984" s="6"/>
      <c r="EL984" s="6"/>
      <c r="EM984" s="6"/>
      <c r="EN984" s="6"/>
      <c r="EO984" s="6"/>
      <c r="EP984" s="6"/>
      <c r="EQ984" s="6"/>
      <c r="ER984" s="6"/>
      <c r="ES984" s="6"/>
      <c r="ET984" s="6"/>
      <c r="EU984" s="6"/>
      <c r="EV984" s="6"/>
      <c r="EW984" s="6"/>
      <c r="EX984" s="6"/>
      <c r="EY984" s="6"/>
      <c r="EZ984" s="6"/>
      <c r="FA984" s="6"/>
      <c r="FB984" s="6"/>
      <c r="FC984" s="6"/>
      <c r="FD984" s="6"/>
      <c r="FE984" s="6"/>
      <c r="FF984" s="6"/>
      <c r="FG984" s="6"/>
      <c r="FH984" s="6"/>
      <c r="FI984" s="6"/>
      <c r="FJ984" s="6"/>
      <c r="FK984" s="6"/>
      <c r="FL984" s="6"/>
      <c r="FM984" s="6"/>
      <c r="FN984" s="6"/>
      <c r="FO984" s="6"/>
      <c r="FP984" s="6"/>
      <c r="FQ984" s="6"/>
      <c r="FR984" s="6"/>
      <c r="FS984" s="6"/>
      <c r="FT984" s="6"/>
      <c r="FU984" s="6"/>
      <c r="FV984" s="6"/>
      <c r="FW984" s="6"/>
      <c r="FX984" s="6"/>
      <c r="FY984" s="6"/>
      <c r="FZ984" s="6"/>
      <c r="GA984" s="6"/>
      <c r="GB984" s="6"/>
      <c r="GC984" s="6"/>
      <c r="GD984" s="6"/>
      <c r="GE984" s="6"/>
      <c r="GF984" s="6"/>
      <c r="GG984" s="6"/>
      <c r="GH984" s="6"/>
      <c r="GI984" s="6"/>
      <c r="GJ984" s="6"/>
      <c r="GK984" s="6"/>
      <c r="GL984" s="6"/>
      <c r="GM984" s="6"/>
      <c r="GN984" s="6"/>
      <c r="GO984" s="6"/>
      <c r="GP984" s="6"/>
      <c r="GQ984" s="6"/>
      <c r="GR984" s="6"/>
      <c r="GS984" s="6"/>
      <c r="GT984" s="6"/>
      <c r="GU984" s="6"/>
      <c r="GV984" s="6"/>
      <c r="GW984" s="6"/>
      <c r="GX984" s="6"/>
      <c r="GY984" s="6"/>
      <c r="GZ984" s="6"/>
      <c r="HA984" s="6"/>
      <c r="HB984" s="6"/>
      <c r="HC984" s="6"/>
      <c r="HD984" s="6"/>
      <c r="HE984" s="6"/>
      <c r="HF984" s="6"/>
      <c r="HG984" s="6"/>
      <c r="HH984" s="6"/>
      <c r="HI984" s="6"/>
      <c r="HJ984" s="6"/>
      <c r="HK984" s="6"/>
      <c r="HL984" s="6"/>
      <c r="HM984" s="6"/>
      <c r="HN984" s="6"/>
      <c r="HO984" s="6"/>
      <c r="HP984" s="6"/>
      <c r="HQ984" s="6"/>
      <c r="HR984" s="6"/>
      <c r="HS984" s="6"/>
      <c r="HT984" s="6"/>
      <c r="HU984" s="6"/>
      <c r="HV984" s="6"/>
      <c r="HW984" s="6"/>
      <c r="HX984" s="6"/>
      <c r="HY984" s="6"/>
      <c r="HZ984" s="6"/>
      <c r="IA984" s="6"/>
      <c r="IB984" s="6"/>
      <c r="IC984" s="6"/>
      <c r="ID984" s="6"/>
      <c r="IE984" s="6"/>
      <c r="IF984" s="6"/>
      <c r="IG984" s="6"/>
      <c r="IH984" s="6"/>
      <c r="II984" s="6"/>
      <c r="IJ984" s="6"/>
      <c r="IK984" s="6"/>
      <c r="IL984" s="6"/>
      <c r="IM984" s="6"/>
      <c r="IN984" s="6"/>
      <c r="IO984" s="6"/>
      <c r="IP984" s="6"/>
      <c r="IQ984" s="6"/>
      <c r="IR984" s="6"/>
      <c r="IS984" s="6"/>
      <c r="IT984" s="6"/>
      <c r="IU984" s="6"/>
      <c r="IV984" s="6"/>
    </row>
    <row r="985" spans="1:256" s="35" customFormat="1" ht="8.25">
      <c r="A985" s="176" t="s">
        <v>112</v>
      </c>
      <c r="B985" s="189"/>
      <c r="C985" s="189"/>
      <c r="D985" s="190"/>
      <c r="E985" s="172"/>
      <c r="F985" s="39"/>
      <c r="G985" s="25"/>
      <c r="H985" s="40"/>
      <c r="I985" s="40"/>
      <c r="J985" s="40"/>
      <c r="K985" s="40"/>
      <c r="L985" s="40"/>
      <c r="M985" s="40"/>
      <c r="N985" s="25"/>
      <c r="O985" s="40"/>
      <c r="P985" s="25"/>
      <c r="Q985" s="25"/>
      <c r="R985" s="25"/>
      <c r="S985" s="25"/>
      <c r="T985" s="39"/>
      <c r="U985" s="39"/>
      <c r="V985" s="25"/>
      <c r="W985" s="25"/>
      <c r="X985" s="25"/>
      <c r="Y985" s="25"/>
      <c r="Z985" s="25"/>
      <c r="AA985" s="25"/>
      <c r="AB985" s="25"/>
      <c r="AC985" s="39"/>
      <c r="AD985" s="39"/>
      <c r="AE985" s="39"/>
      <c r="AF985" s="39"/>
      <c r="AG985" s="39"/>
      <c r="AH985" s="39"/>
      <c r="AI985" s="38"/>
      <c r="AJ985" s="25"/>
      <c r="AK985" s="40"/>
      <c r="AL985" s="41"/>
      <c r="AM985" s="41"/>
      <c r="AN985" s="41"/>
      <c r="AO985" s="41"/>
      <c r="AP985" s="41"/>
      <c r="AQ985" s="41"/>
      <c r="AR985" s="41"/>
      <c r="AS985" s="41"/>
      <c r="AT985" s="41"/>
      <c r="AU985" s="41"/>
      <c r="AV985" s="41"/>
      <c r="AW985" s="41"/>
      <c r="AX985" s="41"/>
      <c r="AY985" s="41"/>
      <c r="AZ985" s="41"/>
      <c r="BA985" s="41"/>
      <c r="BB985" s="41"/>
      <c r="BC985" s="41"/>
      <c r="BD985" s="41"/>
      <c r="BE985" s="41"/>
      <c r="BF985" s="41"/>
      <c r="BG985" s="41"/>
      <c r="BH985" s="41"/>
      <c r="BI985" s="41"/>
      <c r="BJ985" s="41"/>
      <c r="BK985" s="41"/>
      <c r="BL985" s="41"/>
      <c r="BM985" s="41"/>
      <c r="BN985" s="41"/>
      <c r="BO985" s="41"/>
      <c r="BP985" s="41"/>
      <c r="BQ985" s="41"/>
      <c r="BR985" s="41"/>
      <c r="BS985" s="41"/>
      <c r="BT985" s="41"/>
      <c r="BU985" s="41"/>
      <c r="BV985" s="41"/>
      <c r="BW985" s="41"/>
      <c r="BX985" s="41"/>
      <c r="BY985" s="41"/>
      <c r="BZ985" s="41"/>
      <c r="CA985" s="41"/>
      <c r="CB985" s="41"/>
      <c r="CC985" s="41"/>
      <c r="CD985" s="41"/>
      <c r="CE985" s="41"/>
      <c r="CF985" s="41"/>
      <c r="CG985" s="41"/>
      <c r="CH985" s="41"/>
      <c r="CI985" s="41"/>
      <c r="CJ985" s="41"/>
      <c r="CK985" s="41"/>
      <c r="CL985" s="41"/>
      <c r="CM985" s="41"/>
      <c r="CN985" s="41"/>
      <c r="CO985" s="41"/>
      <c r="CP985" s="41"/>
      <c r="CQ985" s="41"/>
      <c r="CR985" s="41"/>
      <c r="CS985" s="41"/>
      <c r="CT985" s="41"/>
      <c r="CU985" s="41"/>
      <c r="CV985" s="41"/>
      <c r="CW985" s="41"/>
      <c r="CX985" s="41"/>
      <c r="CY985" s="41"/>
      <c r="CZ985" s="41"/>
      <c r="DA985" s="41"/>
      <c r="DB985" s="41"/>
      <c r="DC985" s="41"/>
      <c r="DD985" s="41"/>
      <c r="DE985" s="41"/>
      <c r="DF985" s="41"/>
      <c r="DG985" s="41"/>
      <c r="DH985" s="41"/>
      <c r="DI985" s="41"/>
      <c r="DJ985" s="41"/>
      <c r="DK985" s="41"/>
      <c r="DL985" s="41"/>
      <c r="DM985" s="41"/>
      <c r="DN985" s="41"/>
      <c r="DO985" s="41"/>
      <c r="DP985" s="41"/>
      <c r="DQ985" s="41"/>
      <c r="DR985" s="41"/>
      <c r="DS985" s="41"/>
      <c r="DT985" s="41"/>
      <c r="DU985" s="41"/>
      <c r="DV985" s="41"/>
      <c r="DW985" s="41"/>
      <c r="DX985" s="41"/>
      <c r="DY985" s="41"/>
      <c r="DZ985" s="41"/>
      <c r="EA985" s="41"/>
      <c r="EB985" s="41"/>
      <c r="EC985" s="41"/>
      <c r="ED985" s="41"/>
      <c r="EE985" s="41"/>
      <c r="EF985" s="41"/>
      <c r="EG985" s="41"/>
      <c r="EH985" s="41"/>
      <c r="EI985" s="41"/>
      <c r="EJ985" s="41"/>
      <c r="EK985" s="41"/>
      <c r="EL985" s="41"/>
      <c r="EM985" s="41"/>
      <c r="EN985" s="41"/>
      <c r="EO985" s="41"/>
      <c r="EP985" s="41"/>
      <c r="EQ985" s="41"/>
      <c r="ER985" s="41"/>
      <c r="ES985" s="41"/>
      <c r="ET985" s="41"/>
      <c r="EU985" s="41"/>
      <c r="EV985" s="41"/>
      <c r="EW985" s="41"/>
      <c r="EX985" s="41"/>
      <c r="EY985" s="41"/>
      <c r="EZ985" s="41"/>
      <c r="FA985" s="41"/>
      <c r="FB985" s="41"/>
      <c r="FC985" s="41"/>
      <c r="FD985" s="41"/>
      <c r="FE985" s="41"/>
      <c r="FF985" s="41"/>
      <c r="FG985" s="41"/>
      <c r="FH985" s="41"/>
      <c r="FI985" s="41"/>
      <c r="FJ985" s="41"/>
      <c r="FK985" s="41"/>
      <c r="FL985" s="41"/>
      <c r="FM985" s="41"/>
      <c r="FN985" s="41"/>
      <c r="FO985" s="41"/>
      <c r="FP985" s="41"/>
      <c r="FQ985" s="41"/>
      <c r="FR985" s="41"/>
      <c r="FS985" s="41"/>
      <c r="FT985" s="41"/>
      <c r="FU985" s="41"/>
      <c r="FV985" s="41"/>
      <c r="FW985" s="41"/>
      <c r="FX985" s="41"/>
      <c r="FY985" s="41"/>
      <c r="FZ985" s="41"/>
      <c r="GA985" s="41"/>
      <c r="GB985" s="41"/>
      <c r="GC985" s="41"/>
      <c r="GD985" s="41"/>
      <c r="GE985" s="41"/>
      <c r="GF985" s="41"/>
      <c r="GG985" s="41"/>
      <c r="GH985" s="41"/>
      <c r="GI985" s="41"/>
      <c r="GJ985" s="41"/>
      <c r="GK985" s="41"/>
      <c r="GL985" s="41"/>
      <c r="GM985" s="41"/>
      <c r="GN985" s="41"/>
      <c r="GO985" s="41"/>
      <c r="GP985" s="41"/>
      <c r="GQ985" s="41"/>
      <c r="GR985" s="41"/>
      <c r="GS985" s="41"/>
      <c r="GT985" s="41"/>
      <c r="GU985" s="41"/>
      <c r="GV985" s="41"/>
      <c r="GW985" s="41"/>
      <c r="GX985" s="41"/>
      <c r="GY985" s="41"/>
      <c r="GZ985" s="41"/>
      <c r="HA985" s="41"/>
      <c r="HB985" s="41"/>
      <c r="HC985" s="41"/>
      <c r="HD985" s="41"/>
      <c r="HE985" s="41"/>
      <c r="HF985" s="41"/>
      <c r="HG985" s="41"/>
      <c r="HH985" s="41"/>
      <c r="HI985" s="41"/>
      <c r="HJ985" s="41"/>
      <c r="HK985" s="41"/>
      <c r="HL985" s="41"/>
      <c r="HM985" s="41"/>
      <c r="HN985" s="41"/>
      <c r="HO985" s="41"/>
      <c r="HP985" s="41"/>
      <c r="HQ985" s="41"/>
      <c r="HR985" s="41"/>
      <c r="HS985" s="41"/>
      <c r="HT985" s="41"/>
      <c r="HU985" s="41"/>
      <c r="HV985" s="41"/>
      <c r="HW985" s="41"/>
      <c r="HX985" s="41"/>
      <c r="HY985" s="41"/>
      <c r="HZ985" s="41"/>
      <c r="IA985" s="41"/>
      <c r="IB985" s="41"/>
      <c r="IC985" s="41"/>
      <c r="ID985" s="41"/>
      <c r="IE985" s="41"/>
      <c r="IF985" s="41"/>
      <c r="IG985" s="41"/>
      <c r="IH985" s="41"/>
      <c r="II985" s="41"/>
      <c r="IJ985" s="41"/>
      <c r="IK985" s="41"/>
      <c r="IL985" s="41"/>
      <c r="IM985" s="41"/>
      <c r="IN985" s="41"/>
      <c r="IO985" s="41"/>
      <c r="IP985" s="41"/>
      <c r="IQ985" s="41"/>
      <c r="IR985" s="41"/>
      <c r="IS985" s="41"/>
      <c r="IT985" s="41"/>
      <c r="IU985" s="41"/>
      <c r="IV985" s="41"/>
    </row>
    <row r="986" spans="1:256" s="24" customFormat="1" ht="8.25">
      <c r="A986" s="177" t="s">
        <v>113</v>
      </c>
      <c r="B986" s="191"/>
      <c r="C986" s="191"/>
      <c r="D986" s="192"/>
      <c r="E986" s="169"/>
      <c r="F986" s="25"/>
      <c r="G986" s="25"/>
      <c r="H986" s="25">
        <v>1</v>
      </c>
      <c r="I986" s="25">
        <v>1</v>
      </c>
      <c r="J986" s="25">
        <v>1</v>
      </c>
      <c r="K986" s="25"/>
      <c r="L986" s="25">
        <v>1</v>
      </c>
      <c r="M986" s="25">
        <v>1</v>
      </c>
      <c r="N986" s="25">
        <v>1</v>
      </c>
      <c r="O986" s="25">
        <v>1</v>
      </c>
      <c r="P986" s="25">
        <v>1</v>
      </c>
      <c r="Q986" s="25">
        <v>1</v>
      </c>
      <c r="R986" s="25">
        <v>1</v>
      </c>
      <c r="S986" s="25">
        <v>1</v>
      </c>
      <c r="T986" s="25">
        <v>1</v>
      </c>
      <c r="U986" s="25">
        <v>1</v>
      </c>
      <c r="V986" s="25"/>
      <c r="W986" s="25">
        <v>1</v>
      </c>
      <c r="X986" s="25"/>
      <c r="Y986" s="25">
        <v>1</v>
      </c>
      <c r="Z986" s="25">
        <v>1</v>
      </c>
      <c r="AA986" s="25">
        <v>1</v>
      </c>
      <c r="AB986" s="25">
        <v>1</v>
      </c>
      <c r="AC986" s="25">
        <v>1</v>
      </c>
      <c r="AD986" s="25">
        <v>1</v>
      </c>
      <c r="AE986" s="25">
        <v>1</v>
      </c>
      <c r="AF986" s="25">
        <v>1</v>
      </c>
      <c r="AG986" s="25">
        <v>1</v>
      </c>
      <c r="AH986" s="25"/>
      <c r="AI986" s="25">
        <v>1</v>
      </c>
      <c r="AJ986" s="25">
        <v>1</v>
      </c>
      <c r="AK986" s="25">
        <v>1</v>
      </c>
      <c r="AL986" s="33"/>
      <c r="AM986" s="33"/>
      <c r="AN986" s="33"/>
      <c r="AO986" s="33"/>
      <c r="AP986" s="33"/>
      <c r="AQ986" s="33"/>
      <c r="AR986" s="33"/>
      <c r="AS986" s="33"/>
      <c r="AT986" s="33"/>
      <c r="AU986" s="33"/>
      <c r="AV986" s="33"/>
      <c r="AW986" s="33"/>
      <c r="AX986" s="33"/>
      <c r="AY986" s="33"/>
      <c r="AZ986" s="33"/>
      <c r="BA986" s="33"/>
      <c r="BB986" s="33"/>
      <c r="BC986" s="33"/>
      <c r="BD986" s="33"/>
      <c r="BE986" s="33"/>
      <c r="BF986" s="33"/>
      <c r="BG986" s="33"/>
      <c r="BH986" s="33"/>
      <c r="BI986" s="33"/>
      <c r="BJ986" s="33"/>
      <c r="BK986" s="33"/>
      <c r="BL986" s="33"/>
      <c r="BM986" s="33"/>
      <c r="BN986" s="33"/>
      <c r="BO986" s="33"/>
      <c r="BP986" s="33"/>
      <c r="BQ986" s="33"/>
      <c r="BR986" s="33"/>
      <c r="BS986" s="33"/>
      <c r="BT986" s="33"/>
      <c r="BU986" s="33"/>
      <c r="BV986" s="33"/>
      <c r="BW986" s="33"/>
      <c r="BX986" s="33"/>
      <c r="BY986" s="33"/>
      <c r="BZ986" s="33"/>
      <c r="CA986" s="33"/>
      <c r="CB986" s="33"/>
      <c r="CC986" s="33"/>
      <c r="CD986" s="33"/>
      <c r="CE986" s="33"/>
      <c r="CF986" s="33"/>
      <c r="CG986" s="33"/>
      <c r="CH986" s="33"/>
      <c r="CI986" s="33"/>
      <c r="CJ986" s="33"/>
      <c r="CK986" s="33"/>
      <c r="CL986" s="33"/>
      <c r="CM986" s="33"/>
      <c r="CN986" s="33"/>
      <c r="CO986" s="33"/>
      <c r="CP986" s="33"/>
      <c r="CQ986" s="33"/>
      <c r="CR986" s="33"/>
      <c r="CS986" s="33"/>
      <c r="CT986" s="33"/>
      <c r="CU986" s="33"/>
      <c r="CV986" s="33"/>
      <c r="CW986" s="33"/>
      <c r="CX986" s="33"/>
      <c r="CY986" s="33"/>
      <c r="CZ986" s="33"/>
      <c r="DA986" s="33"/>
      <c r="DB986" s="33"/>
      <c r="DC986" s="33"/>
      <c r="DD986" s="33"/>
      <c r="DE986" s="33"/>
      <c r="DF986" s="33"/>
      <c r="DG986" s="33"/>
      <c r="DH986" s="33"/>
      <c r="DI986" s="33"/>
      <c r="DJ986" s="33"/>
      <c r="DK986" s="33"/>
      <c r="DL986" s="33"/>
      <c r="DM986" s="33"/>
      <c r="DN986" s="33"/>
      <c r="DO986" s="33"/>
      <c r="DP986" s="33"/>
      <c r="DQ986" s="33"/>
      <c r="DR986" s="33"/>
      <c r="DS986" s="33"/>
      <c r="DT986" s="33"/>
      <c r="DU986" s="33"/>
      <c r="DV986" s="33"/>
      <c r="DW986" s="33"/>
      <c r="DX986" s="33"/>
      <c r="DY986" s="33"/>
      <c r="DZ986" s="33"/>
      <c r="EA986" s="33"/>
      <c r="EB986" s="33"/>
      <c r="EC986" s="33"/>
      <c r="ED986" s="33"/>
      <c r="EE986" s="33"/>
      <c r="EF986" s="33"/>
      <c r="EG986" s="33"/>
      <c r="EH986" s="33"/>
      <c r="EI986" s="33"/>
      <c r="EJ986" s="33"/>
      <c r="EK986" s="33"/>
      <c r="EL986" s="33"/>
      <c r="EM986" s="33"/>
      <c r="EN986" s="33"/>
      <c r="EO986" s="33"/>
      <c r="EP986" s="33"/>
      <c r="EQ986" s="33"/>
      <c r="ER986" s="33"/>
      <c r="ES986" s="33"/>
      <c r="ET986" s="33"/>
      <c r="EU986" s="33"/>
      <c r="EV986" s="33"/>
      <c r="EW986" s="33"/>
      <c r="EX986" s="33"/>
      <c r="EY986" s="33"/>
      <c r="EZ986" s="33"/>
      <c r="FA986" s="33"/>
      <c r="FB986" s="33"/>
      <c r="FC986" s="33"/>
      <c r="FD986" s="33"/>
      <c r="FE986" s="33"/>
      <c r="FF986" s="33"/>
      <c r="FG986" s="33"/>
      <c r="FH986" s="33"/>
      <c r="FI986" s="33"/>
      <c r="FJ986" s="33"/>
      <c r="FK986" s="33"/>
      <c r="FL986" s="33"/>
      <c r="FM986" s="33"/>
      <c r="FN986" s="33"/>
      <c r="FO986" s="33"/>
      <c r="FP986" s="33"/>
      <c r="FQ986" s="33"/>
      <c r="FR986" s="33"/>
      <c r="FS986" s="33"/>
      <c r="FT986" s="33"/>
      <c r="FU986" s="33"/>
      <c r="FV986" s="33"/>
      <c r="FW986" s="33"/>
      <c r="FX986" s="33"/>
      <c r="FY986" s="33"/>
      <c r="FZ986" s="33"/>
      <c r="GA986" s="33"/>
      <c r="GB986" s="33"/>
      <c r="GC986" s="33"/>
      <c r="GD986" s="33"/>
      <c r="GE986" s="33"/>
      <c r="GF986" s="33"/>
      <c r="GG986" s="33"/>
      <c r="GH986" s="33"/>
      <c r="GI986" s="33"/>
      <c r="GJ986" s="33"/>
      <c r="GK986" s="33"/>
      <c r="GL986" s="33"/>
      <c r="GM986" s="33"/>
      <c r="GN986" s="33"/>
      <c r="GO986" s="33"/>
      <c r="GP986" s="33"/>
      <c r="GQ986" s="33"/>
      <c r="GR986" s="33"/>
      <c r="GS986" s="33"/>
      <c r="GT986" s="33"/>
      <c r="GU986" s="33"/>
      <c r="GV986" s="33"/>
      <c r="GW986" s="33"/>
      <c r="GX986" s="33"/>
      <c r="GY986" s="33"/>
      <c r="GZ986" s="33"/>
      <c r="HA986" s="33"/>
      <c r="HB986" s="33"/>
      <c r="HC986" s="33"/>
      <c r="HD986" s="33"/>
      <c r="HE986" s="33"/>
      <c r="HF986" s="33"/>
      <c r="HG986" s="33"/>
      <c r="HH986" s="33"/>
      <c r="HI986" s="33"/>
      <c r="HJ986" s="33"/>
      <c r="HK986" s="33"/>
      <c r="HL986" s="33"/>
      <c r="HM986" s="33"/>
      <c r="HN986" s="33"/>
      <c r="HO986" s="33"/>
      <c r="HP986" s="33"/>
      <c r="HQ986" s="33"/>
      <c r="HR986" s="33"/>
      <c r="HS986" s="33"/>
      <c r="HT986" s="33"/>
      <c r="HU986" s="33"/>
      <c r="HV986" s="33"/>
      <c r="HW986" s="33"/>
      <c r="HX986" s="33"/>
      <c r="HY986" s="33"/>
      <c r="HZ986" s="33"/>
      <c r="IA986" s="33"/>
      <c r="IB986" s="33"/>
      <c r="IC986" s="33"/>
      <c r="ID986" s="33"/>
      <c r="IE986" s="33"/>
      <c r="IF986" s="33"/>
      <c r="IG986" s="33"/>
      <c r="IH986" s="33"/>
      <c r="II986" s="33"/>
      <c r="IJ986" s="33"/>
      <c r="IK986" s="33"/>
      <c r="IL986" s="33"/>
      <c r="IM986" s="33"/>
      <c r="IN986" s="33"/>
      <c r="IO986" s="33"/>
      <c r="IP986" s="33"/>
      <c r="IQ986" s="33"/>
      <c r="IR986" s="33"/>
      <c r="IS986" s="33"/>
      <c r="IT986" s="33"/>
      <c r="IU986" s="33"/>
      <c r="IV986" s="33"/>
    </row>
    <row r="987" spans="1:256" ht="22.5">
      <c r="A987" s="178" t="s">
        <v>1793</v>
      </c>
      <c r="B987" s="163" t="s">
        <v>1795</v>
      </c>
      <c r="C987" s="174" t="s">
        <v>1794</v>
      </c>
      <c r="D987" s="179" t="s">
        <v>394</v>
      </c>
      <c r="E987" s="164" t="s">
        <v>197</v>
      </c>
      <c r="F987" s="8">
        <v>1</v>
      </c>
      <c r="G987" s="10" t="s">
        <v>1755</v>
      </c>
      <c r="H987" s="10">
        <v>0</v>
      </c>
      <c r="I987" s="10">
        <v>0</v>
      </c>
      <c r="J987" s="10">
        <v>100</v>
      </c>
      <c r="K987" s="10">
        <v>0</v>
      </c>
      <c r="L987" s="10">
        <v>0</v>
      </c>
      <c r="M987" s="10">
        <v>0</v>
      </c>
      <c r="N987" s="10">
        <v>0</v>
      </c>
      <c r="O987" s="11">
        <v>0.05</v>
      </c>
      <c r="P987" s="10">
        <v>0</v>
      </c>
      <c r="Q987" s="10">
        <v>0</v>
      </c>
      <c r="R987" s="10">
        <v>0</v>
      </c>
      <c r="S987" s="10">
        <v>0</v>
      </c>
      <c r="T987" s="8">
        <v>0.01</v>
      </c>
      <c r="U987" s="10">
        <v>0</v>
      </c>
      <c r="V987" s="10">
        <v>0</v>
      </c>
      <c r="W987" s="10">
        <v>0</v>
      </c>
      <c r="X987" s="10">
        <v>0</v>
      </c>
      <c r="Y987" s="10">
        <v>0</v>
      </c>
      <c r="Z987" s="10">
        <v>0</v>
      </c>
      <c r="AA987" s="10">
        <v>0</v>
      </c>
      <c r="AB987" s="10">
        <v>0</v>
      </c>
      <c r="AC987" s="8">
        <v>16.059999999999999</v>
      </c>
      <c r="AD987" s="10">
        <v>0</v>
      </c>
      <c r="AE987" s="10">
        <v>0</v>
      </c>
      <c r="AF987" s="10">
        <v>0</v>
      </c>
      <c r="AG987" s="12">
        <v>0</v>
      </c>
      <c r="AH987" s="12"/>
      <c r="AI987" s="10">
        <v>0</v>
      </c>
      <c r="AJ987" s="10">
        <v>0</v>
      </c>
      <c r="AK987" s="10">
        <v>0</v>
      </c>
    </row>
    <row r="988" spans="1:256" s="41" customFormat="1" ht="8.25">
      <c r="A988" s="197" t="s">
        <v>112</v>
      </c>
      <c r="B988" s="193"/>
      <c r="C988" s="193"/>
      <c r="D988" s="194"/>
      <c r="E988" s="181"/>
      <c r="F988" s="43"/>
      <c r="G988" s="34"/>
      <c r="H988" s="44"/>
      <c r="I988" s="44"/>
      <c r="J988" s="44"/>
      <c r="K988" s="44"/>
      <c r="L988" s="44"/>
      <c r="M988" s="44"/>
      <c r="N988" s="34"/>
      <c r="O988" s="44"/>
      <c r="P988" s="34"/>
      <c r="Q988" s="34"/>
      <c r="R988" s="34"/>
      <c r="S988" s="34"/>
      <c r="T988" s="43"/>
      <c r="U988" s="43"/>
      <c r="V988" s="34"/>
      <c r="W988" s="34"/>
      <c r="X988" s="34"/>
      <c r="Y988" s="34"/>
      <c r="Z988" s="34"/>
      <c r="AA988" s="34"/>
      <c r="AB988" s="34"/>
      <c r="AC988" s="43"/>
      <c r="AD988" s="43"/>
      <c r="AE988" s="43"/>
      <c r="AF988" s="43"/>
      <c r="AG988" s="43"/>
      <c r="AH988" s="43"/>
      <c r="AI988" s="42"/>
      <c r="AJ988" s="34"/>
      <c r="AK988" s="44"/>
    </row>
    <row r="989" spans="1:256" s="33" customFormat="1" ht="8.25">
      <c r="A989" s="198" t="s">
        <v>113</v>
      </c>
      <c r="B989" s="195"/>
      <c r="C989" s="195"/>
      <c r="D989" s="196"/>
      <c r="E989" s="171"/>
      <c r="F989" s="34"/>
      <c r="G989" s="34"/>
      <c r="H989" s="34">
        <v>1</v>
      </c>
      <c r="I989" s="34">
        <v>1</v>
      </c>
      <c r="J989" s="34">
        <v>1</v>
      </c>
      <c r="K989" s="34"/>
      <c r="L989" s="34">
        <v>1</v>
      </c>
      <c r="M989" s="34">
        <v>1</v>
      </c>
      <c r="N989" s="34">
        <v>1</v>
      </c>
      <c r="O989" s="34">
        <v>1</v>
      </c>
      <c r="P989" s="34">
        <v>1</v>
      </c>
      <c r="Q989" s="34">
        <v>1</v>
      </c>
      <c r="R989" s="34">
        <v>1</v>
      </c>
      <c r="S989" s="34">
        <v>1</v>
      </c>
      <c r="T989" s="34">
        <v>1</v>
      </c>
      <c r="U989" s="34">
        <v>1</v>
      </c>
      <c r="V989" s="34"/>
      <c r="W989" s="34">
        <v>1</v>
      </c>
      <c r="X989" s="34"/>
      <c r="Y989" s="34">
        <v>1</v>
      </c>
      <c r="Z989" s="34">
        <v>1</v>
      </c>
      <c r="AA989" s="34">
        <v>1</v>
      </c>
      <c r="AB989" s="34">
        <v>1</v>
      </c>
      <c r="AC989" s="34">
        <v>1</v>
      </c>
      <c r="AD989" s="34">
        <v>1</v>
      </c>
      <c r="AE989" s="34">
        <v>1</v>
      </c>
      <c r="AF989" s="34">
        <v>1</v>
      </c>
      <c r="AG989" s="34">
        <v>1</v>
      </c>
      <c r="AH989" s="34"/>
      <c r="AI989" s="34">
        <v>1</v>
      </c>
      <c r="AJ989" s="34">
        <v>1</v>
      </c>
      <c r="AK989" s="34">
        <v>1</v>
      </c>
    </row>
    <row r="990" spans="1:256" s="55" customFormat="1">
      <c r="A990" s="202" t="s">
        <v>1901</v>
      </c>
      <c r="B990" s="203"/>
      <c r="C990" s="204"/>
      <c r="D990" s="205"/>
      <c r="E990" s="166"/>
      <c r="F990" s="59"/>
      <c r="G990" s="58"/>
      <c r="H990" s="60"/>
      <c r="I990" s="60"/>
      <c r="J990" s="60"/>
      <c r="K990" s="60"/>
      <c r="L990" s="60"/>
      <c r="M990" s="60"/>
      <c r="N990" s="58"/>
      <c r="O990" s="60"/>
      <c r="P990" s="58"/>
      <c r="Q990" s="58"/>
      <c r="R990" s="58"/>
      <c r="S990" s="58"/>
      <c r="T990" s="59"/>
      <c r="U990" s="59"/>
      <c r="V990" s="58"/>
      <c r="W990" s="58"/>
      <c r="X990" s="58"/>
      <c r="Y990" s="58"/>
      <c r="Z990" s="58"/>
      <c r="AA990" s="58"/>
      <c r="AB990" s="59"/>
      <c r="AC990" s="59"/>
      <c r="AD990" s="59"/>
      <c r="AE990" s="59"/>
      <c r="AF990" s="59"/>
      <c r="AG990" s="56"/>
      <c r="AH990" s="56"/>
      <c r="AI990" s="57"/>
      <c r="AJ990" s="58"/>
      <c r="AK990" s="59"/>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c r="DG990" s="6"/>
      <c r="DH990" s="6"/>
      <c r="DI990" s="6"/>
      <c r="DJ990" s="6"/>
      <c r="DK990" s="6"/>
      <c r="DL990" s="6"/>
      <c r="DM990" s="6"/>
      <c r="DN990" s="6"/>
      <c r="DO990" s="6"/>
      <c r="DP990" s="6"/>
      <c r="DQ990" s="6"/>
      <c r="DR990" s="6"/>
      <c r="DS990" s="6"/>
      <c r="DT990" s="6"/>
      <c r="DU990" s="6"/>
      <c r="DV990" s="6"/>
      <c r="DW990" s="6"/>
      <c r="DX990" s="6"/>
      <c r="DY990" s="6"/>
      <c r="DZ990" s="6"/>
      <c r="EA990" s="6"/>
      <c r="EB990" s="6"/>
      <c r="EC990" s="6"/>
      <c r="ED990" s="6"/>
      <c r="EE990" s="6"/>
      <c r="EF990" s="6"/>
      <c r="EG990" s="6"/>
      <c r="EH990" s="6"/>
      <c r="EI990" s="6"/>
      <c r="EJ990" s="6"/>
      <c r="EK990" s="6"/>
      <c r="EL990" s="6"/>
      <c r="EM990" s="6"/>
      <c r="EN990" s="6"/>
      <c r="EO990" s="6"/>
      <c r="EP990" s="6"/>
      <c r="EQ990" s="6"/>
      <c r="ER990" s="6"/>
      <c r="ES990" s="6"/>
      <c r="ET990" s="6"/>
      <c r="EU990" s="6"/>
      <c r="EV990" s="6"/>
      <c r="EW990" s="6"/>
      <c r="EX990" s="6"/>
      <c r="EY990" s="6"/>
      <c r="EZ990" s="6"/>
      <c r="FA990" s="6"/>
      <c r="FB990" s="6"/>
      <c r="FC990" s="6"/>
      <c r="FD990" s="6"/>
      <c r="FE990" s="6"/>
      <c r="FF990" s="6"/>
      <c r="FG990" s="6"/>
      <c r="FH990" s="6"/>
      <c r="FI990" s="6"/>
      <c r="FJ990" s="6"/>
      <c r="FK990" s="6"/>
      <c r="FL990" s="6"/>
      <c r="FM990" s="6"/>
      <c r="FN990" s="6"/>
      <c r="FO990" s="6"/>
      <c r="FP990" s="6"/>
      <c r="FQ990" s="6"/>
      <c r="FR990" s="6"/>
      <c r="FS990" s="6"/>
      <c r="FT990" s="6"/>
      <c r="FU990" s="6"/>
      <c r="FV990" s="6"/>
      <c r="FW990" s="6"/>
      <c r="FX990" s="6"/>
      <c r="FY990" s="6"/>
      <c r="FZ990" s="6"/>
      <c r="GA990" s="6"/>
      <c r="GB990" s="6"/>
      <c r="GC990" s="6"/>
      <c r="GD990" s="6"/>
      <c r="GE990" s="6"/>
      <c r="GF990" s="6"/>
      <c r="GG990" s="6"/>
      <c r="GH990" s="6"/>
      <c r="GI990" s="6"/>
      <c r="GJ990" s="6"/>
      <c r="GK990" s="6"/>
      <c r="GL990" s="6"/>
      <c r="GM990" s="6"/>
      <c r="GN990" s="6"/>
      <c r="GO990" s="6"/>
      <c r="GP990" s="6"/>
      <c r="GQ990" s="6"/>
      <c r="GR990" s="6"/>
      <c r="GS990" s="6"/>
      <c r="GT990" s="6"/>
      <c r="GU990" s="6"/>
      <c r="GV990" s="6"/>
      <c r="GW990" s="6"/>
      <c r="GX990" s="6"/>
      <c r="GY990" s="6"/>
      <c r="GZ990" s="6"/>
      <c r="HA990" s="6"/>
      <c r="HB990" s="6"/>
      <c r="HC990" s="6"/>
      <c r="HD990" s="6"/>
      <c r="HE990" s="6"/>
      <c r="HF990" s="6"/>
      <c r="HG990" s="6"/>
      <c r="HH990" s="6"/>
      <c r="HI990" s="6"/>
      <c r="HJ990" s="6"/>
      <c r="HK990" s="6"/>
      <c r="HL990" s="6"/>
      <c r="HM990" s="6"/>
      <c r="HN990" s="6"/>
      <c r="HO990" s="6"/>
      <c r="HP990" s="6"/>
      <c r="HQ990" s="6"/>
      <c r="HR990" s="6"/>
      <c r="HS990" s="6"/>
      <c r="HT990" s="6"/>
      <c r="HU990" s="6"/>
      <c r="HV990" s="6"/>
      <c r="HW990" s="6"/>
      <c r="HX990" s="6"/>
      <c r="HY990" s="6"/>
      <c r="HZ990" s="6"/>
      <c r="IA990" s="6"/>
      <c r="IB990" s="6"/>
      <c r="IC990" s="6"/>
      <c r="ID990" s="6"/>
      <c r="IE990" s="6"/>
      <c r="IF990" s="6"/>
      <c r="IG990" s="6"/>
      <c r="IH990" s="6"/>
      <c r="II990" s="6"/>
      <c r="IJ990" s="6"/>
      <c r="IK990" s="6"/>
      <c r="IL990" s="6"/>
      <c r="IM990" s="6"/>
      <c r="IN990" s="6"/>
      <c r="IO990" s="6"/>
      <c r="IP990" s="6"/>
      <c r="IQ990" s="6"/>
      <c r="IR990" s="6"/>
      <c r="IS990" s="6"/>
      <c r="IT990" s="6"/>
      <c r="IU990" s="6"/>
      <c r="IV990" s="6"/>
    </row>
    <row r="991" spans="1:256" s="18" customFormat="1" ht="45">
      <c r="A991" s="175" t="s">
        <v>1841</v>
      </c>
      <c r="B991" s="188" t="s">
        <v>3945</v>
      </c>
      <c r="C991" s="173" t="s">
        <v>1842</v>
      </c>
      <c r="D991" s="186" t="s">
        <v>910</v>
      </c>
      <c r="E991" s="167" t="s">
        <v>1843</v>
      </c>
      <c r="F991" s="30">
        <v>1</v>
      </c>
      <c r="G991" s="28" t="s">
        <v>1900</v>
      </c>
      <c r="H991" s="29">
        <v>94.522500000000008</v>
      </c>
      <c r="I991" s="29">
        <v>0.56000000000000005</v>
      </c>
      <c r="J991" s="29">
        <v>0.27499999999999997</v>
      </c>
      <c r="K991" s="29">
        <v>3.1949999999999932</v>
      </c>
      <c r="L991" s="29">
        <v>1.1000000000000001</v>
      </c>
      <c r="M991" s="29">
        <v>0.34750000000000003</v>
      </c>
      <c r="N991" s="28">
        <v>20.2</v>
      </c>
      <c r="O991" s="29">
        <v>0.17249999999999999</v>
      </c>
      <c r="P991" s="28">
        <v>24.5</v>
      </c>
      <c r="Q991" s="28">
        <v>17.666666666666668</v>
      </c>
      <c r="R991" s="28">
        <v>260</v>
      </c>
      <c r="S991" s="28">
        <v>95.5</v>
      </c>
      <c r="T991" s="30">
        <v>0.1</v>
      </c>
      <c r="U991" s="30">
        <v>0.04</v>
      </c>
      <c r="V991" s="28">
        <v>0</v>
      </c>
      <c r="W991" s="28">
        <v>0</v>
      </c>
      <c r="X991" s="28">
        <v>0</v>
      </c>
      <c r="Y991" s="28">
        <v>0</v>
      </c>
      <c r="Z991" s="28">
        <v>0</v>
      </c>
      <c r="AA991" s="28">
        <v>0</v>
      </c>
      <c r="AB991" s="27">
        <v>0</v>
      </c>
      <c r="AC991" s="27">
        <v>0</v>
      </c>
      <c r="AD991" s="30">
        <v>5.800000000000001E-2</v>
      </c>
      <c r="AE991" s="30">
        <v>3.3399999999999999E-2</v>
      </c>
      <c r="AF991" s="29" t="s">
        <v>1017</v>
      </c>
      <c r="AG991" s="29">
        <v>9.0000000000000011E-2</v>
      </c>
      <c r="AH991" s="29"/>
      <c r="AI991" s="27">
        <v>3.2000000000000001E-2</v>
      </c>
      <c r="AJ991" s="27">
        <v>3</v>
      </c>
      <c r="AK991" s="29">
        <v>3.2939999999999996</v>
      </c>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c r="DG991" s="6"/>
      <c r="DH991" s="6"/>
      <c r="DI991" s="6"/>
      <c r="DJ991" s="6"/>
      <c r="DK991" s="6"/>
      <c r="DL991" s="6"/>
      <c r="DM991" s="6"/>
      <c r="DN991" s="6"/>
      <c r="DO991" s="6"/>
      <c r="DP991" s="6"/>
      <c r="DQ991" s="6"/>
      <c r="DR991" s="6"/>
      <c r="DS991" s="6"/>
      <c r="DT991" s="6"/>
      <c r="DU991" s="6"/>
      <c r="DV991" s="6"/>
      <c r="DW991" s="6"/>
      <c r="DX991" s="6"/>
      <c r="DY991" s="6"/>
      <c r="DZ991" s="6"/>
      <c r="EA991" s="6"/>
      <c r="EB991" s="6"/>
      <c r="EC991" s="6"/>
      <c r="ED991" s="6"/>
      <c r="EE991" s="6"/>
      <c r="EF991" s="6"/>
      <c r="EG991" s="6"/>
      <c r="EH991" s="6"/>
      <c r="EI991" s="6"/>
      <c r="EJ991" s="6"/>
      <c r="EK991" s="6"/>
      <c r="EL991" s="6"/>
      <c r="EM991" s="6"/>
      <c r="EN991" s="6"/>
      <c r="EO991" s="6"/>
      <c r="EP991" s="6"/>
      <c r="EQ991" s="6"/>
      <c r="ER991" s="6"/>
      <c r="ES991" s="6"/>
      <c r="ET991" s="6"/>
      <c r="EU991" s="6"/>
      <c r="EV991" s="6"/>
      <c r="EW991" s="6"/>
      <c r="EX991" s="6"/>
      <c r="EY991" s="6"/>
      <c r="EZ991" s="6"/>
      <c r="FA991" s="6"/>
      <c r="FB991" s="6"/>
      <c r="FC991" s="6"/>
      <c r="FD991" s="6"/>
      <c r="FE991" s="6"/>
      <c r="FF991" s="6"/>
      <c r="FG991" s="6"/>
      <c r="FH991" s="6"/>
      <c r="FI991" s="6"/>
      <c r="FJ991" s="6"/>
      <c r="FK991" s="6"/>
      <c r="FL991" s="6"/>
      <c r="FM991" s="6"/>
      <c r="FN991" s="6"/>
      <c r="FO991" s="6"/>
      <c r="FP991" s="6"/>
      <c r="FQ991" s="6"/>
      <c r="FR991" s="6"/>
      <c r="FS991" s="6"/>
      <c r="FT991" s="6"/>
      <c r="FU991" s="6"/>
      <c r="FV991" s="6"/>
      <c r="FW991" s="6"/>
      <c r="FX991" s="6"/>
      <c r="FY991" s="6"/>
      <c r="FZ991" s="6"/>
      <c r="GA991" s="6"/>
      <c r="GB991" s="6"/>
      <c r="GC991" s="6"/>
      <c r="GD991" s="6"/>
      <c r="GE991" s="6"/>
      <c r="GF991" s="6"/>
      <c r="GG991" s="6"/>
      <c r="GH991" s="6"/>
      <c r="GI991" s="6"/>
      <c r="GJ991" s="6"/>
      <c r="GK991" s="6"/>
      <c r="GL991" s="6"/>
      <c r="GM991" s="6"/>
      <c r="GN991" s="6"/>
      <c r="GO991" s="6"/>
      <c r="GP991" s="6"/>
      <c r="GQ991" s="6"/>
      <c r="GR991" s="6"/>
      <c r="GS991" s="6"/>
      <c r="GT991" s="6"/>
      <c r="GU991" s="6"/>
      <c r="GV991" s="6"/>
      <c r="GW991" s="6"/>
      <c r="GX991" s="6"/>
      <c r="GY991" s="6"/>
      <c r="GZ991" s="6"/>
      <c r="HA991" s="6"/>
      <c r="HB991" s="6"/>
      <c r="HC991" s="6"/>
      <c r="HD991" s="6"/>
      <c r="HE991" s="6"/>
      <c r="HF991" s="6"/>
      <c r="HG991" s="6"/>
      <c r="HH991" s="6"/>
      <c r="HI991" s="6"/>
      <c r="HJ991" s="6"/>
      <c r="HK991" s="6"/>
      <c r="HL991" s="6"/>
      <c r="HM991" s="6"/>
      <c r="HN991" s="6"/>
      <c r="HO991" s="6"/>
      <c r="HP991" s="6"/>
      <c r="HQ991" s="6"/>
      <c r="HR991" s="6"/>
      <c r="HS991" s="6"/>
      <c r="HT991" s="6"/>
      <c r="HU991" s="6"/>
      <c r="HV991" s="6"/>
      <c r="HW991" s="6"/>
      <c r="HX991" s="6"/>
      <c r="HY991" s="6"/>
      <c r="HZ991" s="6"/>
      <c r="IA991" s="6"/>
      <c r="IB991" s="6"/>
      <c r="IC991" s="6"/>
      <c r="ID991" s="6"/>
      <c r="IE991" s="6"/>
      <c r="IF991" s="6"/>
      <c r="IG991" s="6"/>
      <c r="IH991" s="6"/>
      <c r="II991" s="6"/>
      <c r="IJ991" s="6"/>
      <c r="IK991" s="6"/>
      <c r="IL991" s="6"/>
      <c r="IM991" s="6"/>
      <c r="IN991" s="6"/>
      <c r="IO991" s="6"/>
      <c r="IP991" s="6"/>
      <c r="IQ991" s="6"/>
      <c r="IR991" s="6"/>
      <c r="IS991" s="6"/>
      <c r="IT991" s="6"/>
      <c r="IU991" s="6"/>
      <c r="IV991" s="6"/>
    </row>
    <row r="992" spans="1:256" s="35" customFormat="1" ht="8.25">
      <c r="A992" s="176" t="s">
        <v>112</v>
      </c>
      <c r="B992" s="189"/>
      <c r="C992" s="189"/>
      <c r="D992" s="190"/>
      <c r="E992" s="172"/>
      <c r="F992" s="39"/>
      <c r="G992" s="25"/>
      <c r="H992" s="40">
        <v>0.58254470500840838</v>
      </c>
      <c r="I992" s="40" t="s">
        <v>1899</v>
      </c>
      <c r="J992" s="40">
        <v>0.17078251276599338</v>
      </c>
      <c r="K992" s="40"/>
      <c r="L992" s="40"/>
      <c r="M992" s="40">
        <v>5.4999999999999827E-2</v>
      </c>
      <c r="N992" s="25">
        <v>5.2153619241621181</v>
      </c>
      <c r="O992" s="40">
        <v>9.1423921012683235E-2</v>
      </c>
      <c r="P992" s="25" t="s">
        <v>1898</v>
      </c>
      <c r="Q992" s="25">
        <v>6.8068592855540446</v>
      </c>
      <c r="R992" s="25" t="s">
        <v>1897</v>
      </c>
      <c r="S992" s="25" t="s">
        <v>1896</v>
      </c>
      <c r="T992" s="39" t="s">
        <v>118</v>
      </c>
      <c r="U992" s="39" t="s">
        <v>284</v>
      </c>
      <c r="V992" s="25"/>
      <c r="W992" s="25" t="s">
        <v>1877</v>
      </c>
      <c r="X992" s="25"/>
      <c r="Y992" s="25"/>
      <c r="Z992" s="25"/>
      <c r="AA992" s="25"/>
      <c r="AB992" s="25"/>
      <c r="AC992" s="39"/>
      <c r="AD992" s="39">
        <v>4.8166378315169171E-2</v>
      </c>
      <c r="AE992" s="39">
        <v>2.9031017894658815E-2</v>
      </c>
      <c r="AF992" s="39">
        <v>1.0000000000000002E-2</v>
      </c>
      <c r="AG992" s="39">
        <v>1.0000000000000002E-2</v>
      </c>
      <c r="AH992" s="39"/>
      <c r="AI992" s="38"/>
      <c r="AJ992" s="25"/>
      <c r="AK992" s="40">
        <v>1.5507030663540975</v>
      </c>
      <c r="AL992" s="41"/>
      <c r="AM992" s="41"/>
      <c r="AN992" s="41"/>
      <c r="AO992" s="41"/>
      <c r="AP992" s="41"/>
      <c r="AQ992" s="41"/>
      <c r="AR992" s="41"/>
      <c r="AS992" s="41"/>
      <c r="AT992" s="41"/>
      <c r="AU992" s="41"/>
      <c r="AV992" s="41"/>
      <c r="AW992" s="41"/>
      <c r="AX992" s="41"/>
      <c r="AY992" s="41"/>
      <c r="AZ992" s="41"/>
      <c r="BA992" s="41"/>
      <c r="BB992" s="41"/>
      <c r="BC992" s="41"/>
      <c r="BD992" s="41"/>
      <c r="BE992" s="41"/>
      <c r="BF992" s="41"/>
      <c r="BG992" s="41"/>
      <c r="BH992" s="41"/>
      <c r="BI992" s="41"/>
      <c r="BJ992" s="41"/>
      <c r="BK992" s="41"/>
      <c r="BL992" s="41"/>
      <c r="BM992" s="41"/>
      <c r="BN992" s="41"/>
      <c r="BO992" s="41"/>
      <c r="BP992" s="41"/>
      <c r="BQ992" s="41"/>
      <c r="BR992" s="41"/>
      <c r="BS992" s="41"/>
      <c r="BT992" s="41"/>
      <c r="BU992" s="41"/>
      <c r="BV992" s="41"/>
      <c r="BW992" s="41"/>
      <c r="BX992" s="41"/>
      <c r="BY992" s="41"/>
      <c r="BZ992" s="41"/>
      <c r="CA992" s="41"/>
      <c r="CB992" s="41"/>
      <c r="CC992" s="41"/>
      <c r="CD992" s="41"/>
      <c r="CE992" s="41"/>
      <c r="CF992" s="41"/>
      <c r="CG992" s="41"/>
      <c r="CH992" s="41"/>
      <c r="CI992" s="41"/>
      <c r="CJ992" s="41"/>
      <c r="CK992" s="41"/>
      <c r="CL992" s="41"/>
      <c r="CM992" s="41"/>
      <c r="CN992" s="41"/>
      <c r="CO992" s="41"/>
      <c r="CP992" s="41"/>
      <c r="CQ992" s="41"/>
      <c r="CR992" s="41"/>
      <c r="CS992" s="41"/>
      <c r="CT992" s="41"/>
      <c r="CU992" s="41"/>
      <c r="CV992" s="41"/>
      <c r="CW992" s="41"/>
      <c r="CX992" s="41"/>
      <c r="CY992" s="41"/>
      <c r="CZ992" s="41"/>
      <c r="DA992" s="41"/>
      <c r="DB992" s="41"/>
      <c r="DC992" s="41"/>
      <c r="DD992" s="41"/>
      <c r="DE992" s="41"/>
      <c r="DF992" s="41"/>
      <c r="DG992" s="41"/>
      <c r="DH992" s="41"/>
      <c r="DI992" s="41"/>
      <c r="DJ992" s="41"/>
      <c r="DK992" s="41"/>
      <c r="DL992" s="41"/>
      <c r="DM992" s="41"/>
      <c r="DN992" s="41"/>
      <c r="DO992" s="41"/>
      <c r="DP992" s="41"/>
      <c r="DQ992" s="41"/>
      <c r="DR992" s="41"/>
      <c r="DS992" s="41"/>
      <c r="DT992" s="41"/>
      <c r="DU992" s="41"/>
      <c r="DV992" s="41"/>
      <c r="DW992" s="41"/>
      <c r="DX992" s="41"/>
      <c r="DY992" s="41"/>
      <c r="DZ992" s="41"/>
      <c r="EA992" s="41"/>
      <c r="EB992" s="41"/>
      <c r="EC992" s="41"/>
      <c r="ED992" s="41"/>
      <c r="EE992" s="41"/>
      <c r="EF992" s="41"/>
      <c r="EG992" s="41"/>
      <c r="EH992" s="41"/>
      <c r="EI992" s="41"/>
      <c r="EJ992" s="41"/>
      <c r="EK992" s="41"/>
      <c r="EL992" s="41"/>
      <c r="EM992" s="41"/>
      <c r="EN992" s="41"/>
      <c r="EO992" s="41"/>
      <c r="EP992" s="41"/>
      <c r="EQ992" s="41"/>
      <c r="ER992" s="41"/>
      <c r="ES992" s="41"/>
      <c r="ET992" s="41"/>
      <c r="EU992" s="41"/>
      <c r="EV992" s="41"/>
      <c r="EW992" s="41"/>
      <c r="EX992" s="41"/>
      <c r="EY992" s="41"/>
      <c r="EZ992" s="41"/>
      <c r="FA992" s="41"/>
      <c r="FB992" s="41"/>
      <c r="FC992" s="41"/>
      <c r="FD992" s="41"/>
      <c r="FE992" s="41"/>
      <c r="FF992" s="41"/>
      <c r="FG992" s="41"/>
      <c r="FH992" s="41"/>
      <c r="FI992" s="41"/>
      <c r="FJ992" s="41"/>
      <c r="FK992" s="41"/>
      <c r="FL992" s="41"/>
      <c r="FM992" s="41"/>
      <c r="FN992" s="41"/>
      <c r="FO992" s="41"/>
      <c r="FP992" s="41"/>
      <c r="FQ992" s="41"/>
      <c r="FR992" s="41"/>
      <c r="FS992" s="41"/>
      <c r="FT992" s="41"/>
      <c r="FU992" s="41"/>
      <c r="FV992" s="41"/>
      <c r="FW992" s="41"/>
      <c r="FX992" s="41"/>
      <c r="FY992" s="41"/>
      <c r="FZ992" s="41"/>
      <c r="GA992" s="41"/>
      <c r="GB992" s="41"/>
      <c r="GC992" s="41"/>
      <c r="GD992" s="41"/>
      <c r="GE992" s="41"/>
      <c r="GF992" s="41"/>
      <c r="GG992" s="41"/>
      <c r="GH992" s="41"/>
      <c r="GI992" s="41"/>
      <c r="GJ992" s="41"/>
      <c r="GK992" s="41"/>
      <c r="GL992" s="41"/>
      <c r="GM992" s="41"/>
      <c r="GN992" s="41"/>
      <c r="GO992" s="41"/>
      <c r="GP992" s="41"/>
      <c r="GQ992" s="41"/>
      <c r="GR992" s="41"/>
      <c r="GS992" s="41"/>
      <c r="GT992" s="41"/>
      <c r="GU992" s="41"/>
      <c r="GV992" s="41"/>
      <c r="GW992" s="41"/>
      <c r="GX992" s="41"/>
      <c r="GY992" s="41"/>
      <c r="GZ992" s="41"/>
      <c r="HA992" s="41"/>
      <c r="HB992" s="41"/>
      <c r="HC992" s="41"/>
      <c r="HD992" s="41"/>
      <c r="HE992" s="41"/>
      <c r="HF992" s="41"/>
      <c r="HG992" s="41"/>
      <c r="HH992" s="41"/>
      <c r="HI992" s="41"/>
      <c r="HJ992" s="41"/>
      <c r="HK992" s="41"/>
      <c r="HL992" s="41"/>
      <c r="HM992" s="41"/>
      <c r="HN992" s="41"/>
      <c r="HO992" s="41"/>
      <c r="HP992" s="41"/>
      <c r="HQ992" s="41"/>
      <c r="HR992" s="41"/>
      <c r="HS992" s="41"/>
      <c r="HT992" s="41"/>
      <c r="HU992" s="41"/>
      <c r="HV992" s="41"/>
      <c r="HW992" s="41"/>
      <c r="HX992" s="41"/>
      <c r="HY992" s="41"/>
      <c r="HZ992" s="41"/>
      <c r="IA992" s="41"/>
      <c r="IB992" s="41"/>
      <c r="IC992" s="41"/>
      <c r="ID992" s="41"/>
      <c r="IE992" s="41"/>
      <c r="IF992" s="41"/>
      <c r="IG992" s="41"/>
      <c r="IH992" s="41"/>
      <c r="II992" s="41"/>
      <c r="IJ992" s="41"/>
      <c r="IK992" s="41"/>
      <c r="IL992" s="41"/>
      <c r="IM992" s="41"/>
      <c r="IN992" s="41"/>
      <c r="IO992" s="41"/>
      <c r="IP992" s="41"/>
      <c r="IQ992" s="41"/>
      <c r="IR992" s="41"/>
      <c r="IS992" s="41"/>
      <c r="IT992" s="41"/>
      <c r="IU992" s="41"/>
      <c r="IV992" s="41"/>
    </row>
    <row r="993" spans="1:256" s="24" customFormat="1" ht="8.25">
      <c r="A993" s="177" t="s">
        <v>113</v>
      </c>
      <c r="B993" s="191"/>
      <c r="C993" s="191"/>
      <c r="D993" s="192"/>
      <c r="E993" s="169"/>
      <c r="F993" s="25"/>
      <c r="G993" s="25"/>
      <c r="H993" s="25">
        <v>4</v>
      </c>
      <c r="I993" s="25">
        <v>2</v>
      </c>
      <c r="J993" s="25">
        <v>4</v>
      </c>
      <c r="K993" s="25"/>
      <c r="L993" s="25">
        <v>1</v>
      </c>
      <c r="M993" s="25">
        <v>4</v>
      </c>
      <c r="N993" s="25">
        <v>5</v>
      </c>
      <c r="O993" s="25">
        <v>4</v>
      </c>
      <c r="P993" s="25">
        <v>2</v>
      </c>
      <c r="Q993" s="25">
        <v>3</v>
      </c>
      <c r="R993" s="25">
        <v>2</v>
      </c>
      <c r="S993" s="25">
        <v>2</v>
      </c>
      <c r="T993" s="25">
        <v>1</v>
      </c>
      <c r="U993" s="25">
        <v>1</v>
      </c>
      <c r="V993" s="25"/>
      <c r="W993" s="25">
        <v>2</v>
      </c>
      <c r="X993" s="25">
        <v>1</v>
      </c>
      <c r="Y993" s="25">
        <v>1</v>
      </c>
      <c r="Z993" s="25">
        <v>1</v>
      </c>
      <c r="AA993" s="25">
        <v>1</v>
      </c>
      <c r="AB993" s="25">
        <v>1</v>
      </c>
      <c r="AC993" s="25">
        <v>1</v>
      </c>
      <c r="AD993" s="25">
        <v>5</v>
      </c>
      <c r="AE993" s="25">
        <v>5</v>
      </c>
      <c r="AF993" s="25">
        <v>3</v>
      </c>
      <c r="AG993" s="25">
        <v>3</v>
      </c>
      <c r="AH993" s="25"/>
      <c r="AI993" s="25">
        <v>1</v>
      </c>
      <c r="AJ993" s="25">
        <v>1</v>
      </c>
      <c r="AK993" s="25">
        <v>5</v>
      </c>
      <c r="AL993" s="33"/>
      <c r="AM993" s="33"/>
      <c r="AN993" s="33"/>
      <c r="AO993" s="33"/>
      <c r="AP993" s="33"/>
      <c r="AQ993" s="33"/>
      <c r="AR993" s="33"/>
      <c r="AS993" s="33"/>
      <c r="AT993" s="33"/>
      <c r="AU993" s="33"/>
      <c r="AV993" s="33"/>
      <c r="AW993" s="33"/>
      <c r="AX993" s="33"/>
      <c r="AY993" s="33"/>
      <c r="AZ993" s="33"/>
      <c r="BA993" s="33"/>
      <c r="BB993" s="33"/>
      <c r="BC993" s="33"/>
      <c r="BD993" s="33"/>
      <c r="BE993" s="33"/>
      <c r="BF993" s="33"/>
      <c r="BG993" s="33"/>
      <c r="BH993" s="33"/>
      <c r="BI993" s="33"/>
      <c r="BJ993" s="33"/>
      <c r="BK993" s="33"/>
      <c r="BL993" s="33"/>
      <c r="BM993" s="33"/>
      <c r="BN993" s="33"/>
      <c r="BO993" s="33"/>
      <c r="BP993" s="33"/>
      <c r="BQ993" s="33"/>
      <c r="BR993" s="33"/>
      <c r="BS993" s="33"/>
      <c r="BT993" s="33"/>
      <c r="BU993" s="33"/>
      <c r="BV993" s="33"/>
      <c r="BW993" s="33"/>
      <c r="BX993" s="33"/>
      <c r="BY993" s="33"/>
      <c r="BZ993" s="33"/>
      <c r="CA993" s="33"/>
      <c r="CB993" s="33"/>
      <c r="CC993" s="33"/>
      <c r="CD993" s="33"/>
      <c r="CE993" s="33"/>
      <c r="CF993" s="33"/>
      <c r="CG993" s="33"/>
      <c r="CH993" s="33"/>
      <c r="CI993" s="33"/>
      <c r="CJ993" s="33"/>
      <c r="CK993" s="33"/>
      <c r="CL993" s="33"/>
      <c r="CM993" s="33"/>
      <c r="CN993" s="33"/>
      <c r="CO993" s="33"/>
      <c r="CP993" s="33"/>
      <c r="CQ993" s="33"/>
      <c r="CR993" s="33"/>
      <c r="CS993" s="33"/>
      <c r="CT993" s="33"/>
      <c r="CU993" s="33"/>
      <c r="CV993" s="33"/>
      <c r="CW993" s="33"/>
      <c r="CX993" s="33"/>
      <c r="CY993" s="33"/>
      <c r="CZ993" s="33"/>
      <c r="DA993" s="33"/>
      <c r="DB993" s="33"/>
      <c r="DC993" s="33"/>
      <c r="DD993" s="33"/>
      <c r="DE993" s="33"/>
      <c r="DF993" s="33"/>
      <c r="DG993" s="33"/>
      <c r="DH993" s="33"/>
      <c r="DI993" s="33"/>
      <c r="DJ993" s="33"/>
      <c r="DK993" s="33"/>
      <c r="DL993" s="33"/>
      <c r="DM993" s="33"/>
      <c r="DN993" s="33"/>
      <c r="DO993" s="33"/>
      <c r="DP993" s="33"/>
      <c r="DQ993" s="33"/>
      <c r="DR993" s="33"/>
      <c r="DS993" s="33"/>
      <c r="DT993" s="33"/>
      <c r="DU993" s="33"/>
      <c r="DV993" s="33"/>
      <c r="DW993" s="33"/>
      <c r="DX993" s="33"/>
      <c r="DY993" s="33"/>
      <c r="DZ993" s="33"/>
      <c r="EA993" s="33"/>
      <c r="EB993" s="33"/>
      <c r="EC993" s="33"/>
      <c r="ED993" s="33"/>
      <c r="EE993" s="33"/>
      <c r="EF993" s="33"/>
      <c r="EG993" s="33"/>
      <c r="EH993" s="33"/>
      <c r="EI993" s="33"/>
      <c r="EJ993" s="33"/>
      <c r="EK993" s="33"/>
      <c r="EL993" s="33"/>
      <c r="EM993" s="33"/>
      <c r="EN993" s="33"/>
      <c r="EO993" s="33"/>
      <c r="EP993" s="33"/>
      <c r="EQ993" s="33"/>
      <c r="ER993" s="33"/>
      <c r="ES993" s="33"/>
      <c r="ET993" s="33"/>
      <c r="EU993" s="33"/>
      <c r="EV993" s="33"/>
      <c r="EW993" s="33"/>
      <c r="EX993" s="33"/>
      <c r="EY993" s="33"/>
      <c r="EZ993" s="33"/>
      <c r="FA993" s="33"/>
      <c r="FB993" s="33"/>
      <c r="FC993" s="33"/>
      <c r="FD993" s="33"/>
      <c r="FE993" s="33"/>
      <c r="FF993" s="33"/>
      <c r="FG993" s="33"/>
      <c r="FH993" s="33"/>
      <c r="FI993" s="33"/>
      <c r="FJ993" s="33"/>
      <c r="FK993" s="33"/>
      <c r="FL993" s="33"/>
      <c r="FM993" s="33"/>
      <c r="FN993" s="33"/>
      <c r="FO993" s="33"/>
      <c r="FP993" s="33"/>
      <c r="FQ993" s="33"/>
      <c r="FR993" s="33"/>
      <c r="FS993" s="33"/>
      <c r="FT993" s="33"/>
      <c r="FU993" s="33"/>
      <c r="FV993" s="33"/>
      <c r="FW993" s="33"/>
      <c r="FX993" s="33"/>
      <c r="FY993" s="33"/>
      <c r="FZ993" s="33"/>
      <c r="GA993" s="33"/>
      <c r="GB993" s="33"/>
      <c r="GC993" s="33"/>
      <c r="GD993" s="33"/>
      <c r="GE993" s="33"/>
      <c r="GF993" s="33"/>
      <c r="GG993" s="33"/>
      <c r="GH993" s="33"/>
      <c r="GI993" s="33"/>
      <c r="GJ993" s="33"/>
      <c r="GK993" s="33"/>
      <c r="GL993" s="33"/>
      <c r="GM993" s="33"/>
      <c r="GN993" s="33"/>
      <c r="GO993" s="33"/>
      <c r="GP993" s="33"/>
      <c r="GQ993" s="33"/>
      <c r="GR993" s="33"/>
      <c r="GS993" s="33"/>
      <c r="GT993" s="33"/>
      <c r="GU993" s="33"/>
      <c r="GV993" s="33"/>
      <c r="GW993" s="33"/>
      <c r="GX993" s="33"/>
      <c r="GY993" s="33"/>
      <c r="GZ993" s="33"/>
      <c r="HA993" s="33"/>
      <c r="HB993" s="33"/>
      <c r="HC993" s="33"/>
      <c r="HD993" s="33"/>
      <c r="HE993" s="33"/>
      <c r="HF993" s="33"/>
      <c r="HG993" s="33"/>
      <c r="HH993" s="33"/>
      <c r="HI993" s="33"/>
      <c r="HJ993" s="33"/>
      <c r="HK993" s="33"/>
      <c r="HL993" s="33"/>
      <c r="HM993" s="33"/>
      <c r="HN993" s="33"/>
      <c r="HO993" s="33"/>
      <c r="HP993" s="33"/>
      <c r="HQ993" s="33"/>
      <c r="HR993" s="33"/>
      <c r="HS993" s="33"/>
      <c r="HT993" s="33"/>
      <c r="HU993" s="33"/>
      <c r="HV993" s="33"/>
      <c r="HW993" s="33"/>
      <c r="HX993" s="33"/>
      <c r="HY993" s="33"/>
      <c r="HZ993" s="33"/>
      <c r="IA993" s="33"/>
      <c r="IB993" s="33"/>
      <c r="IC993" s="33"/>
      <c r="ID993" s="33"/>
      <c r="IE993" s="33"/>
      <c r="IF993" s="33"/>
      <c r="IG993" s="33"/>
      <c r="IH993" s="33"/>
      <c r="II993" s="33"/>
      <c r="IJ993" s="33"/>
      <c r="IK993" s="33"/>
      <c r="IL993" s="33"/>
      <c r="IM993" s="33"/>
      <c r="IN993" s="33"/>
      <c r="IO993" s="33"/>
      <c r="IP993" s="33"/>
      <c r="IQ993" s="33"/>
      <c r="IR993" s="33"/>
      <c r="IS993" s="33"/>
      <c r="IT993" s="33"/>
      <c r="IU993" s="33"/>
      <c r="IV993" s="33"/>
    </row>
    <row r="994" spans="1:256" ht="56.25">
      <c r="A994" s="178" t="s">
        <v>1822</v>
      </c>
      <c r="B994" s="163" t="s">
        <v>1821</v>
      </c>
      <c r="C994" s="174" t="s">
        <v>1823</v>
      </c>
      <c r="D994" s="179"/>
      <c r="E994" s="164" t="s">
        <v>224</v>
      </c>
      <c r="F994" s="8">
        <v>1</v>
      </c>
      <c r="G994" s="10" t="s">
        <v>3339</v>
      </c>
      <c r="H994" s="11">
        <v>91.293218279047167</v>
      </c>
      <c r="I994" s="11">
        <v>0.89072287797763738</v>
      </c>
      <c r="J994" s="11">
        <v>0.79246475449684006</v>
      </c>
      <c r="K994" s="11">
        <v>6.768453106465727</v>
      </c>
      <c r="L994" s="10">
        <v>0</v>
      </c>
      <c r="M994" s="11">
        <v>0.25514098201263979</v>
      </c>
      <c r="N994" s="10">
        <v>33.122326203208559</v>
      </c>
      <c r="O994" s="11">
        <v>0.16710257656781721</v>
      </c>
      <c r="P994" s="10">
        <v>6.9945308701993181</v>
      </c>
      <c r="Q994" s="10">
        <v>25.051652892561986</v>
      </c>
      <c r="R994" s="10">
        <v>65.292294603791916</v>
      </c>
      <c r="S994" s="10">
        <v>13.698347107438016</v>
      </c>
      <c r="T994" s="8">
        <v>0.11904837141468159</v>
      </c>
      <c r="U994" s="8">
        <v>9.7067331064657255E-3</v>
      </c>
      <c r="V994" s="10">
        <v>7.0276950656295583</v>
      </c>
      <c r="W994" s="10">
        <v>6.7237481769567324</v>
      </c>
      <c r="X994" s="10">
        <v>3.6473626640738943</v>
      </c>
      <c r="Y994" s="10">
        <v>0</v>
      </c>
      <c r="Z994" s="10">
        <v>6.0543266893534282</v>
      </c>
      <c r="AA994" s="10">
        <v>0</v>
      </c>
      <c r="AB994" s="12">
        <v>0</v>
      </c>
      <c r="AC994" s="8" t="s">
        <v>847</v>
      </c>
      <c r="AD994" s="8">
        <v>9.2726057365094799E-3</v>
      </c>
      <c r="AE994" s="8">
        <v>4.0991735537190072E-2</v>
      </c>
      <c r="AF994" s="11" t="s">
        <v>96</v>
      </c>
      <c r="AG994" s="11">
        <v>0.25970636849781231</v>
      </c>
      <c r="AH994" s="11"/>
      <c r="AI994" s="13">
        <v>8.3979095770539639E-3</v>
      </c>
      <c r="AJ994" s="10">
        <v>1.1222654350996599</v>
      </c>
      <c r="AK994" s="11">
        <v>0.31452965483714151</v>
      </c>
    </row>
    <row r="995" spans="1:256" s="18" customFormat="1">
      <c r="A995" s="175" t="s">
        <v>1818</v>
      </c>
      <c r="B995" s="188" t="s">
        <v>1817</v>
      </c>
      <c r="C995" s="173" t="s">
        <v>1819</v>
      </c>
      <c r="D995" s="186"/>
      <c r="E995" s="167" t="s">
        <v>1820</v>
      </c>
      <c r="F995" s="30">
        <v>1</v>
      </c>
      <c r="G995" s="28" t="s">
        <v>1895</v>
      </c>
      <c r="H995" s="29">
        <v>3.1</v>
      </c>
      <c r="I995" s="29">
        <v>12.2</v>
      </c>
      <c r="J995" s="29">
        <v>0.5</v>
      </c>
      <c r="K995" s="29">
        <v>75.400000000000006</v>
      </c>
      <c r="L995" s="28">
        <v>0</v>
      </c>
      <c r="M995" s="29">
        <v>8.8000000000000007</v>
      </c>
      <c r="N995" s="28">
        <v>141</v>
      </c>
      <c r="O995" s="29">
        <v>4.41</v>
      </c>
      <c r="P995" s="28">
        <v>327</v>
      </c>
      <c r="Q995" s="28">
        <v>303</v>
      </c>
      <c r="R995" s="28">
        <v>3540</v>
      </c>
      <c r="S995" s="28">
        <v>37</v>
      </c>
      <c r="T995" s="30">
        <v>0.35</v>
      </c>
      <c r="U995" s="30">
        <v>0.13900000000000001</v>
      </c>
      <c r="V995" s="28">
        <v>0</v>
      </c>
      <c r="W995" s="28">
        <v>0</v>
      </c>
      <c r="X995" s="28">
        <v>0</v>
      </c>
      <c r="Y995" s="28">
        <v>0</v>
      </c>
      <c r="Z995" s="28">
        <v>0</v>
      </c>
      <c r="AA995" s="28">
        <v>0</v>
      </c>
      <c r="AB995" s="27">
        <v>0</v>
      </c>
      <c r="AC995" s="27">
        <v>0</v>
      </c>
      <c r="AD995" s="30">
        <v>8.0000000000000002E-3</v>
      </c>
      <c r="AE995" s="30">
        <v>7.3999999999999996E-2</v>
      </c>
      <c r="AF995" s="29" t="s">
        <v>334</v>
      </c>
      <c r="AG995" s="29">
        <v>28.172999999999998</v>
      </c>
      <c r="AH995" s="29"/>
      <c r="AI995" s="27">
        <v>2.9000000000000001E-2</v>
      </c>
      <c r="AJ995" s="27">
        <v>0</v>
      </c>
      <c r="AK995" s="28">
        <v>0</v>
      </c>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6"/>
      <c r="DG995" s="6"/>
      <c r="DH995" s="6"/>
      <c r="DI995" s="6"/>
      <c r="DJ995" s="6"/>
      <c r="DK995" s="6"/>
      <c r="DL995" s="6"/>
      <c r="DM995" s="6"/>
      <c r="DN995" s="6"/>
      <c r="DO995" s="6"/>
      <c r="DP995" s="6"/>
      <c r="DQ995" s="6"/>
      <c r="DR995" s="6"/>
      <c r="DS995" s="6"/>
      <c r="DT995" s="6"/>
      <c r="DU995" s="6"/>
      <c r="DV995" s="6"/>
      <c r="DW995" s="6"/>
      <c r="DX995" s="6"/>
      <c r="DY995" s="6"/>
      <c r="DZ995" s="6"/>
      <c r="EA995" s="6"/>
      <c r="EB995" s="6"/>
      <c r="EC995" s="6"/>
      <c r="ED995" s="6"/>
      <c r="EE995" s="6"/>
      <c r="EF995" s="6"/>
      <c r="EG995" s="6"/>
      <c r="EH995" s="6"/>
      <c r="EI995" s="6"/>
      <c r="EJ995" s="6"/>
      <c r="EK995" s="6"/>
      <c r="EL995" s="6"/>
      <c r="EM995" s="6"/>
      <c r="EN995" s="6"/>
      <c r="EO995" s="6"/>
      <c r="EP995" s="6"/>
      <c r="EQ995" s="6"/>
      <c r="ER995" s="6"/>
      <c r="ES995" s="6"/>
      <c r="ET995" s="6"/>
      <c r="EU995" s="6"/>
      <c r="EV995" s="6"/>
      <c r="EW995" s="6"/>
      <c r="EX995" s="6"/>
      <c r="EY995" s="6"/>
      <c r="EZ995" s="6"/>
      <c r="FA995" s="6"/>
      <c r="FB995" s="6"/>
      <c r="FC995" s="6"/>
      <c r="FD995" s="6"/>
      <c r="FE995" s="6"/>
      <c r="FF995" s="6"/>
      <c r="FG995" s="6"/>
      <c r="FH995" s="6"/>
      <c r="FI995" s="6"/>
      <c r="FJ995" s="6"/>
      <c r="FK995" s="6"/>
      <c r="FL995" s="6"/>
      <c r="FM995" s="6"/>
      <c r="FN995" s="6"/>
      <c r="FO995" s="6"/>
      <c r="FP995" s="6"/>
      <c r="FQ995" s="6"/>
      <c r="FR995" s="6"/>
      <c r="FS995" s="6"/>
      <c r="FT995" s="6"/>
      <c r="FU995" s="6"/>
      <c r="FV995" s="6"/>
      <c r="FW995" s="6"/>
      <c r="FX995" s="6"/>
      <c r="FY995" s="6"/>
      <c r="FZ995" s="6"/>
      <c r="GA995" s="6"/>
      <c r="GB995" s="6"/>
      <c r="GC995" s="6"/>
      <c r="GD995" s="6"/>
      <c r="GE995" s="6"/>
      <c r="GF995" s="6"/>
      <c r="GG995" s="6"/>
      <c r="GH995" s="6"/>
      <c r="GI995" s="6"/>
      <c r="GJ995" s="6"/>
      <c r="GK995" s="6"/>
      <c r="GL995" s="6"/>
      <c r="GM995" s="6"/>
      <c r="GN995" s="6"/>
      <c r="GO995" s="6"/>
      <c r="GP995" s="6"/>
      <c r="GQ995" s="6"/>
      <c r="GR995" s="6"/>
      <c r="GS995" s="6"/>
      <c r="GT995" s="6"/>
      <c r="GU995" s="6"/>
      <c r="GV995" s="6"/>
      <c r="GW995" s="6"/>
      <c r="GX995" s="6"/>
      <c r="GY995" s="6"/>
      <c r="GZ995" s="6"/>
      <c r="HA995" s="6"/>
      <c r="HB995" s="6"/>
      <c r="HC995" s="6"/>
      <c r="HD995" s="6"/>
      <c r="HE995" s="6"/>
      <c r="HF995" s="6"/>
      <c r="HG995" s="6"/>
      <c r="HH995" s="6"/>
      <c r="HI995" s="6"/>
      <c r="HJ995" s="6"/>
      <c r="HK995" s="6"/>
      <c r="HL995" s="6"/>
      <c r="HM995" s="6"/>
      <c r="HN995" s="6"/>
      <c r="HO995" s="6"/>
      <c r="HP995" s="6"/>
      <c r="HQ995" s="6"/>
      <c r="HR995" s="6"/>
      <c r="HS995" s="6"/>
      <c r="HT995" s="6"/>
      <c r="HU995" s="6"/>
      <c r="HV995" s="6"/>
      <c r="HW995" s="6"/>
      <c r="HX995" s="6"/>
      <c r="HY995" s="6"/>
      <c r="HZ995" s="6"/>
      <c r="IA995" s="6"/>
      <c r="IB995" s="6"/>
      <c r="IC995" s="6"/>
      <c r="ID995" s="6"/>
      <c r="IE995" s="6"/>
      <c r="IF995" s="6"/>
      <c r="IG995" s="6"/>
      <c r="IH995" s="6"/>
      <c r="II995" s="6"/>
      <c r="IJ995" s="6"/>
      <c r="IK995" s="6"/>
      <c r="IL995" s="6"/>
      <c r="IM995" s="6"/>
      <c r="IN995" s="6"/>
      <c r="IO995" s="6"/>
      <c r="IP995" s="6"/>
      <c r="IQ995" s="6"/>
      <c r="IR995" s="6"/>
      <c r="IS995" s="6"/>
      <c r="IT995" s="6"/>
      <c r="IU995" s="6"/>
      <c r="IV995" s="6"/>
    </row>
    <row r="996" spans="1:256" s="24" customFormat="1" ht="8.25">
      <c r="A996" s="177" t="s">
        <v>113</v>
      </c>
      <c r="B996" s="191"/>
      <c r="C996" s="191"/>
      <c r="D996" s="192"/>
      <c r="E996" s="169"/>
      <c r="F996" s="25"/>
      <c r="G996" s="25"/>
      <c r="H996" s="25">
        <v>1</v>
      </c>
      <c r="I996" s="25">
        <v>1</v>
      </c>
      <c r="J996" s="25">
        <v>1</v>
      </c>
      <c r="K996" s="25"/>
      <c r="L996" s="25">
        <v>1</v>
      </c>
      <c r="M996" s="25">
        <v>1</v>
      </c>
      <c r="N996" s="25">
        <v>1</v>
      </c>
      <c r="O996" s="25">
        <v>1</v>
      </c>
      <c r="P996" s="25">
        <v>1</v>
      </c>
      <c r="Q996" s="25">
        <v>1</v>
      </c>
      <c r="R996" s="25">
        <v>1</v>
      </c>
      <c r="S996" s="25">
        <v>1</v>
      </c>
      <c r="T996" s="25">
        <v>1</v>
      </c>
      <c r="U996" s="25">
        <v>1</v>
      </c>
      <c r="V996" s="25"/>
      <c r="W996" s="25">
        <v>1</v>
      </c>
      <c r="X996" s="25"/>
      <c r="Y996" s="25">
        <v>1</v>
      </c>
      <c r="Z996" s="25">
        <v>1</v>
      </c>
      <c r="AA996" s="25">
        <v>1</v>
      </c>
      <c r="AB996" s="25">
        <v>1</v>
      </c>
      <c r="AC996" s="25">
        <v>1</v>
      </c>
      <c r="AD996" s="25">
        <v>1</v>
      </c>
      <c r="AE996" s="25">
        <v>1</v>
      </c>
      <c r="AF996" s="25">
        <v>1</v>
      </c>
      <c r="AG996" s="25">
        <v>1</v>
      </c>
      <c r="AH996" s="25"/>
      <c r="AI996" s="25">
        <v>1</v>
      </c>
      <c r="AJ996" s="25">
        <v>1</v>
      </c>
      <c r="AK996" s="25">
        <v>1</v>
      </c>
      <c r="AL996" s="33"/>
      <c r="AM996" s="33"/>
      <c r="AN996" s="33"/>
      <c r="AO996" s="33"/>
      <c r="AP996" s="33"/>
      <c r="AQ996" s="33"/>
      <c r="AR996" s="33"/>
      <c r="AS996" s="33"/>
      <c r="AT996" s="33"/>
      <c r="AU996" s="33"/>
      <c r="AV996" s="33"/>
      <c r="AW996" s="33"/>
      <c r="AX996" s="33"/>
      <c r="AY996" s="33"/>
      <c r="AZ996" s="33"/>
      <c r="BA996" s="33"/>
      <c r="BB996" s="33"/>
      <c r="BC996" s="33"/>
      <c r="BD996" s="33"/>
      <c r="BE996" s="33"/>
      <c r="BF996" s="33"/>
      <c r="BG996" s="33"/>
      <c r="BH996" s="33"/>
      <c r="BI996" s="33"/>
      <c r="BJ996" s="33"/>
      <c r="BK996" s="33"/>
      <c r="BL996" s="33"/>
      <c r="BM996" s="33"/>
      <c r="BN996" s="33"/>
      <c r="BO996" s="33"/>
      <c r="BP996" s="33"/>
      <c r="BQ996" s="33"/>
      <c r="BR996" s="33"/>
      <c r="BS996" s="33"/>
      <c r="BT996" s="33"/>
      <c r="BU996" s="33"/>
      <c r="BV996" s="33"/>
      <c r="BW996" s="33"/>
      <c r="BX996" s="33"/>
      <c r="BY996" s="33"/>
      <c r="BZ996" s="33"/>
      <c r="CA996" s="33"/>
      <c r="CB996" s="33"/>
      <c r="CC996" s="33"/>
      <c r="CD996" s="33"/>
      <c r="CE996" s="33"/>
      <c r="CF996" s="33"/>
      <c r="CG996" s="33"/>
      <c r="CH996" s="33"/>
      <c r="CI996" s="33"/>
      <c r="CJ996" s="33"/>
      <c r="CK996" s="33"/>
      <c r="CL996" s="33"/>
      <c r="CM996" s="33"/>
      <c r="CN996" s="33"/>
      <c r="CO996" s="33"/>
      <c r="CP996" s="33"/>
      <c r="CQ996" s="33"/>
      <c r="CR996" s="33"/>
      <c r="CS996" s="33"/>
      <c r="CT996" s="33"/>
      <c r="CU996" s="33"/>
      <c r="CV996" s="33"/>
      <c r="CW996" s="33"/>
      <c r="CX996" s="33"/>
      <c r="CY996" s="33"/>
      <c r="CZ996" s="33"/>
      <c r="DA996" s="33"/>
      <c r="DB996" s="33"/>
      <c r="DC996" s="33"/>
      <c r="DD996" s="33"/>
      <c r="DE996" s="33"/>
      <c r="DF996" s="33"/>
      <c r="DG996" s="33"/>
      <c r="DH996" s="33"/>
      <c r="DI996" s="33"/>
      <c r="DJ996" s="33"/>
      <c r="DK996" s="33"/>
      <c r="DL996" s="33"/>
      <c r="DM996" s="33"/>
      <c r="DN996" s="33"/>
      <c r="DO996" s="33"/>
      <c r="DP996" s="33"/>
      <c r="DQ996" s="33"/>
      <c r="DR996" s="33"/>
      <c r="DS996" s="33"/>
      <c r="DT996" s="33"/>
      <c r="DU996" s="33"/>
      <c r="DV996" s="33"/>
      <c r="DW996" s="33"/>
      <c r="DX996" s="33"/>
      <c r="DY996" s="33"/>
      <c r="DZ996" s="33"/>
      <c r="EA996" s="33"/>
      <c r="EB996" s="33"/>
      <c r="EC996" s="33"/>
      <c r="ED996" s="33"/>
      <c r="EE996" s="33"/>
      <c r="EF996" s="33"/>
      <c r="EG996" s="33"/>
      <c r="EH996" s="33"/>
      <c r="EI996" s="33"/>
      <c r="EJ996" s="33"/>
      <c r="EK996" s="33"/>
      <c r="EL996" s="33"/>
      <c r="EM996" s="33"/>
      <c r="EN996" s="33"/>
      <c r="EO996" s="33"/>
      <c r="EP996" s="33"/>
      <c r="EQ996" s="33"/>
      <c r="ER996" s="33"/>
      <c r="ES996" s="33"/>
      <c r="ET996" s="33"/>
      <c r="EU996" s="33"/>
      <c r="EV996" s="33"/>
      <c r="EW996" s="33"/>
      <c r="EX996" s="33"/>
      <c r="EY996" s="33"/>
      <c r="EZ996" s="33"/>
      <c r="FA996" s="33"/>
      <c r="FB996" s="33"/>
      <c r="FC996" s="33"/>
      <c r="FD996" s="33"/>
      <c r="FE996" s="33"/>
      <c r="FF996" s="33"/>
      <c r="FG996" s="33"/>
      <c r="FH996" s="33"/>
      <c r="FI996" s="33"/>
      <c r="FJ996" s="33"/>
      <c r="FK996" s="33"/>
      <c r="FL996" s="33"/>
      <c r="FM996" s="33"/>
      <c r="FN996" s="33"/>
      <c r="FO996" s="33"/>
      <c r="FP996" s="33"/>
      <c r="FQ996" s="33"/>
      <c r="FR996" s="33"/>
      <c r="FS996" s="33"/>
      <c r="FT996" s="33"/>
      <c r="FU996" s="33"/>
      <c r="FV996" s="33"/>
      <c r="FW996" s="33"/>
      <c r="FX996" s="33"/>
      <c r="FY996" s="33"/>
      <c r="FZ996" s="33"/>
      <c r="GA996" s="33"/>
      <c r="GB996" s="33"/>
      <c r="GC996" s="33"/>
      <c r="GD996" s="33"/>
      <c r="GE996" s="33"/>
      <c r="GF996" s="33"/>
      <c r="GG996" s="33"/>
      <c r="GH996" s="33"/>
      <c r="GI996" s="33"/>
      <c r="GJ996" s="33"/>
      <c r="GK996" s="33"/>
      <c r="GL996" s="33"/>
      <c r="GM996" s="33"/>
      <c r="GN996" s="33"/>
      <c r="GO996" s="33"/>
      <c r="GP996" s="33"/>
      <c r="GQ996" s="33"/>
      <c r="GR996" s="33"/>
      <c r="GS996" s="33"/>
      <c r="GT996" s="33"/>
      <c r="GU996" s="33"/>
      <c r="GV996" s="33"/>
      <c r="GW996" s="33"/>
      <c r="GX996" s="33"/>
      <c r="GY996" s="33"/>
      <c r="GZ996" s="33"/>
      <c r="HA996" s="33"/>
      <c r="HB996" s="33"/>
      <c r="HC996" s="33"/>
      <c r="HD996" s="33"/>
      <c r="HE996" s="33"/>
      <c r="HF996" s="33"/>
      <c r="HG996" s="33"/>
      <c r="HH996" s="33"/>
      <c r="HI996" s="33"/>
      <c r="HJ996" s="33"/>
      <c r="HK996" s="33"/>
      <c r="HL996" s="33"/>
      <c r="HM996" s="33"/>
      <c r="HN996" s="33"/>
      <c r="HO996" s="33"/>
      <c r="HP996" s="33"/>
      <c r="HQ996" s="33"/>
      <c r="HR996" s="33"/>
      <c r="HS996" s="33"/>
      <c r="HT996" s="33"/>
      <c r="HU996" s="33"/>
      <c r="HV996" s="33"/>
      <c r="HW996" s="33"/>
      <c r="HX996" s="33"/>
      <c r="HY996" s="33"/>
      <c r="HZ996" s="33"/>
      <c r="IA996" s="33"/>
      <c r="IB996" s="33"/>
      <c r="IC996" s="33"/>
      <c r="ID996" s="33"/>
      <c r="IE996" s="33"/>
      <c r="IF996" s="33"/>
      <c r="IG996" s="33"/>
      <c r="IH996" s="33"/>
      <c r="II996" s="33"/>
      <c r="IJ996" s="33"/>
      <c r="IK996" s="33"/>
      <c r="IL996" s="33"/>
      <c r="IM996" s="33"/>
      <c r="IN996" s="33"/>
      <c r="IO996" s="33"/>
      <c r="IP996" s="33"/>
      <c r="IQ996" s="33"/>
      <c r="IR996" s="33"/>
      <c r="IS996" s="33"/>
      <c r="IT996" s="33"/>
      <c r="IU996" s="33"/>
      <c r="IV996" s="33"/>
    </row>
    <row r="997" spans="1:256" ht="33.75">
      <c r="A997" s="178" t="s">
        <v>1814</v>
      </c>
      <c r="B997" s="163" t="s">
        <v>1813</v>
      </c>
      <c r="C997" s="174" t="s">
        <v>1815</v>
      </c>
      <c r="D997" s="179"/>
      <c r="E997" s="164" t="s">
        <v>1816</v>
      </c>
      <c r="F997" s="8">
        <v>1</v>
      </c>
      <c r="G997" s="10" t="s">
        <v>1894</v>
      </c>
      <c r="H997" s="11">
        <v>89.62</v>
      </c>
      <c r="I997" s="10">
        <v>0</v>
      </c>
      <c r="J997" s="10">
        <v>0</v>
      </c>
      <c r="K997" s="11">
        <v>10.319999999999993</v>
      </c>
      <c r="L997" s="10">
        <v>0</v>
      </c>
      <c r="M997" s="11">
        <v>0.06</v>
      </c>
      <c r="N997" s="10">
        <v>5.6280000000000001</v>
      </c>
      <c r="O997" s="11">
        <v>0.25420000000000004</v>
      </c>
      <c r="P997" s="10">
        <v>0</v>
      </c>
      <c r="Q997" s="10">
        <v>11</v>
      </c>
      <c r="R997" s="10">
        <v>1.2100000000000002</v>
      </c>
      <c r="S997" s="10">
        <v>4</v>
      </c>
      <c r="T997" s="8">
        <v>2.2200000000000001E-2</v>
      </c>
      <c r="U997" s="8">
        <v>8.6666666666666663E-3</v>
      </c>
      <c r="V997" s="10">
        <v>0</v>
      </c>
      <c r="W997" s="10">
        <v>0</v>
      </c>
      <c r="X997" s="10">
        <v>0</v>
      </c>
      <c r="Y997" s="10">
        <v>0</v>
      </c>
      <c r="Z997" s="10">
        <v>0</v>
      </c>
      <c r="AA997" s="10">
        <v>0</v>
      </c>
      <c r="AB997" s="12">
        <v>0</v>
      </c>
      <c r="AC997" s="12">
        <v>0</v>
      </c>
      <c r="AD997" s="10">
        <v>0</v>
      </c>
      <c r="AE997" s="10">
        <v>0</v>
      </c>
      <c r="AF997" s="10">
        <v>0</v>
      </c>
      <c r="AG997" s="10">
        <v>0</v>
      </c>
      <c r="AH997" s="10">
        <v>0</v>
      </c>
      <c r="AI997" s="12">
        <v>0</v>
      </c>
      <c r="AJ997" s="12">
        <v>0</v>
      </c>
      <c r="AK997" s="10">
        <v>0</v>
      </c>
    </row>
    <row r="998" spans="1:256" s="41" customFormat="1" ht="8.25">
      <c r="A998" s="197" t="s">
        <v>112</v>
      </c>
      <c r="B998" s="193"/>
      <c r="C998" s="193"/>
      <c r="D998" s="194"/>
      <c r="E998" s="181"/>
      <c r="F998" s="43"/>
      <c r="G998" s="34"/>
      <c r="H998" s="44"/>
      <c r="I998" s="44"/>
      <c r="J998" s="44"/>
      <c r="K998" s="44"/>
      <c r="L998" s="44"/>
      <c r="M998" s="44"/>
      <c r="N998" s="34">
        <v>1.3579653898387871</v>
      </c>
      <c r="O998" s="44">
        <v>0.14799054023821923</v>
      </c>
      <c r="P998" s="34"/>
      <c r="Q998" s="34"/>
      <c r="R998" s="34">
        <v>0.43283946215658281</v>
      </c>
      <c r="S998" s="34"/>
      <c r="T998" s="43">
        <v>1.920156243642689E-2</v>
      </c>
      <c r="U998" s="43">
        <v>8.9628864398325018E-3</v>
      </c>
      <c r="V998" s="34"/>
      <c r="W998" s="34"/>
      <c r="X998" s="34"/>
      <c r="Y998" s="34"/>
      <c r="Z998" s="34"/>
      <c r="AA998" s="34"/>
      <c r="AB998" s="34"/>
      <c r="AC998" s="43"/>
      <c r="AD998" s="43"/>
      <c r="AE998" s="43"/>
      <c r="AF998" s="43"/>
      <c r="AG998" s="43"/>
      <c r="AH998" s="43"/>
      <c r="AI998" s="42"/>
      <c r="AJ998" s="34"/>
      <c r="AK998" s="44"/>
    </row>
    <row r="999" spans="1:256" s="33" customFormat="1" ht="8.25">
      <c r="A999" s="198" t="s">
        <v>113</v>
      </c>
      <c r="B999" s="195"/>
      <c r="C999" s="195"/>
      <c r="D999" s="196"/>
      <c r="E999" s="171"/>
      <c r="F999" s="34"/>
      <c r="G999" s="34"/>
      <c r="H999" s="34">
        <v>1</v>
      </c>
      <c r="I999" s="34">
        <v>1</v>
      </c>
      <c r="J999" s="34">
        <v>1</v>
      </c>
      <c r="K999" s="34"/>
      <c r="L999" s="34">
        <v>1</v>
      </c>
      <c r="M999" s="34">
        <v>1</v>
      </c>
      <c r="N999" s="34">
        <v>5</v>
      </c>
      <c r="O999" s="34">
        <v>5</v>
      </c>
      <c r="P999" s="34">
        <v>1</v>
      </c>
      <c r="Q999" s="34">
        <v>1</v>
      </c>
      <c r="R999" s="34">
        <v>5</v>
      </c>
      <c r="S999" s="34">
        <v>1</v>
      </c>
      <c r="T999" s="34">
        <v>5</v>
      </c>
      <c r="U999" s="34">
        <v>3</v>
      </c>
      <c r="V999" s="34"/>
      <c r="W999" s="34">
        <v>1</v>
      </c>
      <c r="X999" s="34"/>
      <c r="Y999" s="34">
        <v>1</v>
      </c>
      <c r="Z999" s="34">
        <v>1</v>
      </c>
      <c r="AA999" s="34">
        <v>1</v>
      </c>
      <c r="AB999" s="34">
        <v>1</v>
      </c>
      <c r="AC999" s="34">
        <v>1</v>
      </c>
      <c r="AD999" s="34">
        <v>1</v>
      </c>
      <c r="AE999" s="34">
        <v>1</v>
      </c>
      <c r="AF999" s="34"/>
      <c r="AG999" s="34">
        <v>1</v>
      </c>
      <c r="AH999" s="34">
        <v>1</v>
      </c>
      <c r="AI999" s="34"/>
      <c r="AJ999" s="34">
        <v>1</v>
      </c>
      <c r="AK999" s="34"/>
    </row>
    <row r="1000" spans="1:256" s="18" customFormat="1" ht="22.5">
      <c r="A1000" s="175" t="s">
        <v>1830</v>
      </c>
      <c r="B1000" s="188" t="s">
        <v>3039</v>
      </c>
      <c r="C1000" s="173" t="s">
        <v>3480</v>
      </c>
      <c r="D1000" s="186"/>
      <c r="E1000" s="167" t="s">
        <v>1831</v>
      </c>
      <c r="F1000" s="30">
        <v>1</v>
      </c>
      <c r="G1000" s="28" t="s">
        <v>1893</v>
      </c>
      <c r="H1000" s="29">
        <v>87.75</v>
      </c>
      <c r="I1000" s="29">
        <v>2.8089600000000003</v>
      </c>
      <c r="J1000" s="29">
        <v>2.41</v>
      </c>
      <c r="K1000" s="29">
        <v>4.9310400000000101</v>
      </c>
      <c r="L1000" s="29">
        <v>0.5</v>
      </c>
      <c r="M1000" s="29">
        <v>1.6</v>
      </c>
      <c r="N1000" s="31">
        <v>13</v>
      </c>
      <c r="O1000" s="29" t="s">
        <v>1033</v>
      </c>
      <c r="P1000" s="31">
        <v>15</v>
      </c>
      <c r="Q1000" s="31">
        <v>48</v>
      </c>
      <c r="R1000" s="31">
        <v>74</v>
      </c>
      <c r="S1000" s="31">
        <v>32</v>
      </c>
      <c r="T1000" s="30" t="s">
        <v>497</v>
      </c>
      <c r="U1000" s="30" t="s">
        <v>582</v>
      </c>
      <c r="V1000" s="28">
        <v>0</v>
      </c>
      <c r="W1000" s="28">
        <v>0</v>
      </c>
      <c r="X1000" s="28">
        <v>0</v>
      </c>
      <c r="Y1000" s="28"/>
      <c r="Z1000" s="28"/>
      <c r="AA1000" s="28"/>
      <c r="AB1000" s="27">
        <v>0</v>
      </c>
      <c r="AC1000" s="27">
        <v>0.32</v>
      </c>
      <c r="AD1000" s="30">
        <v>0.06</v>
      </c>
      <c r="AE1000" s="30">
        <v>0.05</v>
      </c>
      <c r="AF1000" s="29">
        <v>0.79999999999999993</v>
      </c>
      <c r="AG1000" s="29">
        <v>0.1</v>
      </c>
      <c r="AH1000" s="29">
        <v>0.7</v>
      </c>
      <c r="AI1000" s="27">
        <v>0.03</v>
      </c>
      <c r="AJ1000" s="27">
        <v>9</v>
      </c>
      <c r="AK1000" s="28">
        <v>0</v>
      </c>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6"/>
      <c r="DG1000" s="6"/>
      <c r="DH1000" s="6"/>
      <c r="DI1000" s="6"/>
      <c r="DJ1000" s="6"/>
      <c r="DK1000" s="6"/>
      <c r="DL1000" s="6"/>
      <c r="DM1000" s="6"/>
      <c r="DN1000" s="6"/>
      <c r="DO1000" s="6"/>
      <c r="DP1000" s="6"/>
      <c r="DQ1000" s="6"/>
      <c r="DR1000" s="6"/>
      <c r="DS1000" s="6"/>
      <c r="DT1000" s="6"/>
      <c r="DU1000" s="6"/>
      <c r="DV1000" s="6"/>
      <c r="DW1000" s="6"/>
      <c r="DX1000" s="6"/>
      <c r="DY1000" s="6"/>
      <c r="DZ1000" s="6"/>
      <c r="EA1000" s="6"/>
      <c r="EB1000" s="6"/>
      <c r="EC1000" s="6"/>
      <c r="ED1000" s="6"/>
      <c r="EE1000" s="6"/>
      <c r="EF1000" s="6"/>
      <c r="EG1000" s="6"/>
      <c r="EH1000" s="6"/>
      <c r="EI1000" s="6"/>
      <c r="EJ1000" s="6"/>
      <c r="EK1000" s="6"/>
      <c r="EL1000" s="6"/>
      <c r="EM1000" s="6"/>
      <c r="EN1000" s="6"/>
      <c r="EO1000" s="6"/>
      <c r="EP1000" s="6"/>
      <c r="EQ1000" s="6"/>
      <c r="ER1000" s="6"/>
      <c r="ES1000" s="6"/>
      <c r="ET1000" s="6"/>
      <c r="EU1000" s="6"/>
      <c r="EV1000" s="6"/>
      <c r="EW1000" s="6"/>
      <c r="EX1000" s="6"/>
      <c r="EY1000" s="6"/>
      <c r="EZ1000" s="6"/>
      <c r="FA1000" s="6"/>
      <c r="FB1000" s="6"/>
      <c r="FC1000" s="6"/>
      <c r="FD1000" s="6"/>
      <c r="FE1000" s="6"/>
      <c r="FF1000" s="6"/>
      <c r="FG1000" s="6"/>
      <c r="FH1000" s="6"/>
      <c r="FI1000" s="6"/>
      <c r="FJ1000" s="6"/>
      <c r="FK1000" s="6"/>
      <c r="FL1000" s="6"/>
      <c r="FM1000" s="6"/>
      <c r="FN1000" s="6"/>
      <c r="FO1000" s="6"/>
      <c r="FP1000" s="6"/>
      <c r="FQ1000" s="6"/>
      <c r="FR1000" s="6"/>
      <c r="FS1000" s="6"/>
      <c r="FT1000" s="6"/>
      <c r="FU1000" s="6"/>
      <c r="FV1000" s="6"/>
      <c r="FW1000" s="6"/>
      <c r="FX1000" s="6"/>
      <c r="FY1000" s="6"/>
      <c r="FZ1000" s="6"/>
      <c r="GA1000" s="6"/>
      <c r="GB1000" s="6"/>
      <c r="GC1000" s="6"/>
      <c r="GD1000" s="6"/>
      <c r="GE1000" s="6"/>
      <c r="GF1000" s="6"/>
      <c r="GG1000" s="6"/>
      <c r="GH1000" s="6"/>
      <c r="GI1000" s="6"/>
      <c r="GJ1000" s="6"/>
      <c r="GK1000" s="6"/>
      <c r="GL1000" s="6"/>
      <c r="GM1000" s="6"/>
      <c r="GN1000" s="6"/>
      <c r="GO1000" s="6"/>
      <c r="GP1000" s="6"/>
      <c r="GQ1000" s="6"/>
      <c r="GR1000" s="6"/>
      <c r="GS1000" s="6"/>
      <c r="GT1000" s="6"/>
      <c r="GU1000" s="6"/>
      <c r="GV1000" s="6"/>
      <c r="GW1000" s="6"/>
      <c r="GX1000" s="6"/>
      <c r="GY1000" s="6"/>
      <c r="GZ1000" s="6"/>
      <c r="HA1000" s="6"/>
      <c r="HB1000" s="6"/>
      <c r="HC1000" s="6"/>
      <c r="HD1000" s="6"/>
      <c r="HE1000" s="6"/>
      <c r="HF1000" s="6"/>
      <c r="HG1000" s="6"/>
      <c r="HH1000" s="6"/>
      <c r="HI1000" s="6"/>
      <c r="HJ1000" s="6"/>
      <c r="HK1000" s="6"/>
      <c r="HL1000" s="6"/>
      <c r="HM1000" s="6"/>
      <c r="HN1000" s="6"/>
      <c r="HO1000" s="6"/>
      <c r="HP1000" s="6"/>
      <c r="HQ1000" s="6"/>
      <c r="HR1000" s="6"/>
      <c r="HS1000" s="6"/>
      <c r="HT1000" s="6"/>
      <c r="HU1000" s="6"/>
      <c r="HV1000" s="6"/>
      <c r="HW1000" s="6"/>
      <c r="HX1000" s="6"/>
      <c r="HY1000" s="6"/>
      <c r="HZ1000" s="6"/>
      <c r="IA1000" s="6"/>
      <c r="IB1000" s="6"/>
      <c r="IC1000" s="6"/>
      <c r="ID1000" s="6"/>
      <c r="IE1000" s="6"/>
      <c r="IF1000" s="6"/>
      <c r="IG1000" s="6"/>
      <c r="IH1000" s="6"/>
      <c r="II1000" s="6"/>
      <c r="IJ1000" s="6"/>
      <c r="IK1000" s="6"/>
      <c r="IL1000" s="6"/>
      <c r="IM1000" s="6"/>
      <c r="IN1000" s="6"/>
      <c r="IO1000" s="6"/>
      <c r="IP1000" s="6"/>
      <c r="IQ1000" s="6"/>
      <c r="IR1000" s="6"/>
      <c r="IS1000" s="6"/>
      <c r="IT1000" s="6"/>
      <c r="IU1000" s="6"/>
      <c r="IV1000" s="6"/>
    </row>
    <row r="1001" spans="1:256" s="24" customFormat="1" ht="8.25">
      <c r="A1001" s="177" t="s">
        <v>113</v>
      </c>
      <c r="B1001" s="191"/>
      <c r="C1001" s="191"/>
      <c r="D1001" s="192"/>
      <c r="E1001" s="169"/>
      <c r="F1001" s="25"/>
      <c r="G1001" s="25"/>
      <c r="H1001" s="25">
        <v>1</v>
      </c>
      <c r="I1001" s="25">
        <v>1</v>
      </c>
      <c r="J1001" s="25">
        <v>1</v>
      </c>
      <c r="K1001" s="25"/>
      <c r="L1001" s="25">
        <v>1</v>
      </c>
      <c r="M1001" s="25">
        <v>1</v>
      </c>
      <c r="N1001" s="25">
        <v>1</v>
      </c>
      <c r="O1001" s="25">
        <v>1</v>
      </c>
      <c r="P1001" s="25">
        <v>1</v>
      </c>
      <c r="Q1001" s="25">
        <v>1</v>
      </c>
      <c r="R1001" s="25">
        <v>1</v>
      </c>
      <c r="S1001" s="25">
        <v>1</v>
      </c>
      <c r="T1001" s="25">
        <v>1</v>
      </c>
      <c r="U1001" s="25">
        <v>1</v>
      </c>
      <c r="V1001" s="25"/>
      <c r="W1001" s="25">
        <v>1</v>
      </c>
      <c r="X1001" s="25"/>
      <c r="Y1001" s="25"/>
      <c r="Z1001" s="25"/>
      <c r="AA1001" s="25"/>
      <c r="AB1001" s="25">
        <v>1</v>
      </c>
      <c r="AC1001" s="25">
        <v>1</v>
      </c>
      <c r="AD1001" s="25">
        <v>1</v>
      </c>
      <c r="AE1001" s="25">
        <v>1</v>
      </c>
      <c r="AF1001" s="25"/>
      <c r="AG1001" s="25">
        <v>1</v>
      </c>
      <c r="AH1001" s="25">
        <v>1</v>
      </c>
      <c r="AI1001" s="25">
        <v>1</v>
      </c>
      <c r="AJ1001" s="25"/>
      <c r="AK1001" s="25">
        <v>1</v>
      </c>
      <c r="AL1001" s="33"/>
      <c r="AM1001" s="33"/>
      <c r="AN1001" s="33"/>
      <c r="AO1001" s="33"/>
      <c r="AP1001" s="33"/>
      <c r="AQ1001" s="33"/>
      <c r="AR1001" s="33"/>
      <c r="AS1001" s="33"/>
      <c r="AT1001" s="33"/>
      <c r="AU1001" s="33"/>
      <c r="AV1001" s="33"/>
      <c r="AW1001" s="33"/>
      <c r="AX1001" s="33"/>
      <c r="AY1001" s="33"/>
      <c r="AZ1001" s="33"/>
      <c r="BA1001" s="33"/>
      <c r="BB1001" s="33"/>
      <c r="BC1001" s="33"/>
      <c r="BD1001" s="33"/>
      <c r="BE1001" s="33"/>
      <c r="BF1001" s="33"/>
      <c r="BG1001" s="33"/>
      <c r="BH1001" s="33"/>
      <c r="BI1001" s="33"/>
      <c r="BJ1001" s="33"/>
      <c r="BK1001" s="33"/>
      <c r="BL1001" s="33"/>
      <c r="BM1001" s="33"/>
      <c r="BN1001" s="33"/>
      <c r="BO1001" s="33"/>
      <c r="BP1001" s="33"/>
      <c r="BQ1001" s="33"/>
      <c r="BR1001" s="33"/>
      <c r="BS1001" s="33"/>
      <c r="BT1001" s="33"/>
      <c r="BU1001" s="33"/>
      <c r="BV1001" s="33"/>
      <c r="BW1001" s="33"/>
      <c r="BX1001" s="33"/>
      <c r="BY1001" s="33"/>
      <c r="BZ1001" s="33"/>
      <c r="CA1001" s="33"/>
      <c r="CB1001" s="33"/>
      <c r="CC1001" s="33"/>
      <c r="CD1001" s="33"/>
      <c r="CE1001" s="33"/>
      <c r="CF1001" s="33"/>
      <c r="CG1001" s="33"/>
      <c r="CH1001" s="33"/>
      <c r="CI1001" s="33"/>
      <c r="CJ1001" s="33"/>
      <c r="CK1001" s="33"/>
      <c r="CL1001" s="33"/>
      <c r="CM1001" s="33"/>
      <c r="CN1001" s="33"/>
      <c r="CO1001" s="33"/>
      <c r="CP1001" s="33"/>
      <c r="CQ1001" s="33"/>
      <c r="CR1001" s="33"/>
      <c r="CS1001" s="33"/>
      <c r="CT1001" s="33"/>
      <c r="CU1001" s="33"/>
      <c r="CV1001" s="33"/>
      <c r="CW1001" s="33"/>
      <c r="CX1001" s="33"/>
      <c r="CY1001" s="33"/>
      <c r="CZ1001" s="33"/>
      <c r="DA1001" s="33"/>
      <c r="DB1001" s="33"/>
      <c r="DC1001" s="33"/>
      <c r="DD1001" s="33"/>
      <c r="DE1001" s="33"/>
      <c r="DF1001" s="33"/>
      <c r="DG1001" s="33"/>
      <c r="DH1001" s="33"/>
      <c r="DI1001" s="33"/>
      <c r="DJ1001" s="33"/>
      <c r="DK1001" s="33"/>
      <c r="DL1001" s="33"/>
      <c r="DM1001" s="33"/>
      <c r="DN1001" s="33"/>
      <c r="DO1001" s="33"/>
      <c r="DP1001" s="33"/>
      <c r="DQ1001" s="33"/>
      <c r="DR1001" s="33"/>
      <c r="DS1001" s="33"/>
      <c r="DT1001" s="33"/>
      <c r="DU1001" s="33"/>
      <c r="DV1001" s="33"/>
      <c r="DW1001" s="33"/>
      <c r="DX1001" s="33"/>
      <c r="DY1001" s="33"/>
      <c r="DZ1001" s="33"/>
      <c r="EA1001" s="33"/>
      <c r="EB1001" s="33"/>
      <c r="EC1001" s="33"/>
      <c r="ED1001" s="33"/>
      <c r="EE1001" s="33"/>
      <c r="EF1001" s="33"/>
      <c r="EG1001" s="33"/>
      <c r="EH1001" s="33"/>
      <c r="EI1001" s="33"/>
      <c r="EJ1001" s="33"/>
      <c r="EK1001" s="33"/>
      <c r="EL1001" s="33"/>
      <c r="EM1001" s="33"/>
      <c r="EN1001" s="33"/>
      <c r="EO1001" s="33"/>
      <c r="EP1001" s="33"/>
      <c r="EQ1001" s="33"/>
      <c r="ER1001" s="33"/>
      <c r="ES1001" s="33"/>
      <c r="ET1001" s="33"/>
      <c r="EU1001" s="33"/>
      <c r="EV1001" s="33"/>
      <c r="EW1001" s="33"/>
      <c r="EX1001" s="33"/>
      <c r="EY1001" s="33"/>
      <c r="EZ1001" s="33"/>
      <c r="FA1001" s="33"/>
      <c r="FB1001" s="33"/>
      <c r="FC1001" s="33"/>
      <c r="FD1001" s="33"/>
      <c r="FE1001" s="33"/>
      <c r="FF1001" s="33"/>
      <c r="FG1001" s="33"/>
      <c r="FH1001" s="33"/>
      <c r="FI1001" s="33"/>
      <c r="FJ1001" s="33"/>
      <c r="FK1001" s="33"/>
      <c r="FL1001" s="33"/>
      <c r="FM1001" s="33"/>
      <c r="FN1001" s="33"/>
      <c r="FO1001" s="33"/>
      <c r="FP1001" s="33"/>
      <c r="FQ1001" s="33"/>
      <c r="FR1001" s="33"/>
      <c r="FS1001" s="33"/>
      <c r="FT1001" s="33"/>
      <c r="FU1001" s="33"/>
      <c r="FV1001" s="33"/>
      <c r="FW1001" s="33"/>
      <c r="FX1001" s="33"/>
      <c r="FY1001" s="33"/>
      <c r="FZ1001" s="33"/>
      <c r="GA1001" s="33"/>
      <c r="GB1001" s="33"/>
      <c r="GC1001" s="33"/>
      <c r="GD1001" s="33"/>
      <c r="GE1001" s="33"/>
      <c r="GF1001" s="33"/>
      <c r="GG1001" s="33"/>
      <c r="GH1001" s="33"/>
      <c r="GI1001" s="33"/>
      <c r="GJ1001" s="33"/>
      <c r="GK1001" s="33"/>
      <c r="GL1001" s="33"/>
      <c r="GM1001" s="33"/>
      <c r="GN1001" s="33"/>
      <c r="GO1001" s="33"/>
      <c r="GP1001" s="33"/>
      <c r="GQ1001" s="33"/>
      <c r="GR1001" s="33"/>
      <c r="GS1001" s="33"/>
      <c r="GT1001" s="33"/>
      <c r="GU1001" s="33"/>
      <c r="GV1001" s="33"/>
      <c r="GW1001" s="33"/>
      <c r="GX1001" s="33"/>
      <c r="GY1001" s="33"/>
      <c r="GZ1001" s="33"/>
      <c r="HA1001" s="33"/>
      <c r="HB1001" s="33"/>
      <c r="HC1001" s="33"/>
      <c r="HD1001" s="33"/>
      <c r="HE1001" s="33"/>
      <c r="HF1001" s="33"/>
      <c r="HG1001" s="33"/>
      <c r="HH1001" s="33"/>
      <c r="HI1001" s="33"/>
      <c r="HJ1001" s="33"/>
      <c r="HK1001" s="33"/>
      <c r="HL1001" s="33"/>
      <c r="HM1001" s="33"/>
      <c r="HN1001" s="33"/>
      <c r="HO1001" s="33"/>
      <c r="HP1001" s="33"/>
      <c r="HQ1001" s="33"/>
      <c r="HR1001" s="33"/>
      <c r="HS1001" s="33"/>
      <c r="HT1001" s="33"/>
      <c r="HU1001" s="33"/>
      <c r="HV1001" s="33"/>
      <c r="HW1001" s="33"/>
      <c r="HX1001" s="33"/>
      <c r="HY1001" s="33"/>
      <c r="HZ1001" s="33"/>
      <c r="IA1001" s="33"/>
      <c r="IB1001" s="33"/>
      <c r="IC1001" s="33"/>
      <c r="ID1001" s="33"/>
      <c r="IE1001" s="33"/>
      <c r="IF1001" s="33"/>
      <c r="IG1001" s="33"/>
      <c r="IH1001" s="33"/>
      <c r="II1001" s="33"/>
      <c r="IJ1001" s="33"/>
      <c r="IK1001" s="33"/>
      <c r="IL1001" s="33"/>
      <c r="IM1001" s="33"/>
      <c r="IN1001" s="33"/>
      <c r="IO1001" s="33"/>
      <c r="IP1001" s="33"/>
      <c r="IQ1001" s="33"/>
      <c r="IR1001" s="33"/>
      <c r="IS1001" s="33"/>
      <c r="IT1001" s="33"/>
      <c r="IU1001" s="33"/>
      <c r="IV1001" s="33"/>
    </row>
    <row r="1002" spans="1:256" ht="45">
      <c r="A1002" s="178" t="s">
        <v>1833</v>
      </c>
      <c r="B1002" s="163" t="s">
        <v>1892</v>
      </c>
      <c r="C1002" s="174" t="s">
        <v>3481</v>
      </c>
      <c r="D1002" s="179" t="s">
        <v>1832</v>
      </c>
      <c r="E1002" s="164" t="s">
        <v>1834</v>
      </c>
      <c r="F1002" s="8">
        <v>1</v>
      </c>
      <c r="G1002" s="10" t="s">
        <v>1891</v>
      </c>
      <c r="H1002" s="11">
        <v>91.7</v>
      </c>
      <c r="I1002" s="11">
        <v>0.7</v>
      </c>
      <c r="J1002" s="10">
        <v>0</v>
      </c>
      <c r="K1002" s="11">
        <v>7.5</v>
      </c>
      <c r="L1002" s="10">
        <v>0</v>
      </c>
      <c r="M1002" s="11">
        <v>0.1</v>
      </c>
      <c r="N1002" s="10">
        <v>8</v>
      </c>
      <c r="O1002" s="11">
        <v>1.1000000000000001</v>
      </c>
      <c r="P1002" s="10">
        <v>10.310559006211177</v>
      </c>
      <c r="Q1002" s="10">
        <v>6.186335403726706</v>
      </c>
      <c r="R1002" s="10">
        <v>24.917184265010345</v>
      </c>
      <c r="S1002" s="10">
        <v>6.7877846790890253</v>
      </c>
      <c r="T1002" s="8">
        <v>8.5921325051759815E-3</v>
      </c>
      <c r="U1002" s="8">
        <v>6.4440993788819859E-2</v>
      </c>
      <c r="V1002" s="10">
        <v>0</v>
      </c>
      <c r="W1002" s="10">
        <v>0</v>
      </c>
      <c r="X1002" s="10">
        <v>0</v>
      </c>
      <c r="Y1002" s="10">
        <v>0</v>
      </c>
      <c r="Z1002" s="10">
        <v>0</v>
      </c>
      <c r="AA1002" s="10"/>
      <c r="AB1002" s="12">
        <v>0</v>
      </c>
      <c r="AC1002" s="12">
        <v>0</v>
      </c>
      <c r="AD1002" s="8">
        <v>0.04</v>
      </c>
      <c r="AE1002" s="8" t="s">
        <v>120</v>
      </c>
      <c r="AF1002" s="11" t="s">
        <v>120</v>
      </c>
      <c r="AG1002" s="11" t="s">
        <v>120</v>
      </c>
      <c r="AH1002" s="11"/>
      <c r="AI1002" s="12"/>
      <c r="AJ1002" s="12" t="s">
        <v>120</v>
      </c>
      <c r="AK1002" s="11" t="s">
        <v>120</v>
      </c>
    </row>
    <row r="1003" spans="1:256" s="41" customFormat="1" ht="8.25">
      <c r="A1003" s="197" t="s">
        <v>112</v>
      </c>
      <c r="B1003" s="193"/>
      <c r="C1003" s="193"/>
      <c r="D1003" s="194"/>
      <c r="E1003" s="181"/>
      <c r="F1003" s="43"/>
      <c r="G1003" s="34"/>
      <c r="H1003" s="44"/>
      <c r="I1003" s="44" t="s">
        <v>1890</v>
      </c>
      <c r="J1003" s="44"/>
      <c r="K1003" s="44"/>
      <c r="L1003" s="44"/>
      <c r="M1003" s="44"/>
      <c r="N1003" s="34"/>
      <c r="O1003" s="44"/>
      <c r="P1003" s="34"/>
      <c r="Q1003" s="34"/>
      <c r="R1003" s="34"/>
      <c r="S1003" s="34"/>
      <c r="T1003" s="43"/>
      <c r="U1003" s="43"/>
      <c r="V1003" s="34"/>
      <c r="W1003" s="34"/>
      <c r="X1003" s="34"/>
      <c r="Y1003" s="34"/>
      <c r="Z1003" s="34"/>
      <c r="AA1003" s="34"/>
      <c r="AB1003" s="34"/>
      <c r="AC1003" s="43"/>
      <c r="AD1003" s="43" t="s">
        <v>1889</v>
      </c>
      <c r="AE1003" s="43"/>
      <c r="AF1003" s="43"/>
      <c r="AG1003" s="43"/>
      <c r="AH1003" s="43"/>
      <c r="AI1003" s="42"/>
      <c r="AJ1003" s="34"/>
      <c r="AK1003" s="44"/>
    </row>
    <row r="1004" spans="1:256" s="33" customFormat="1" ht="8.25">
      <c r="A1004" s="198" t="s">
        <v>113</v>
      </c>
      <c r="B1004" s="195"/>
      <c r="C1004" s="195"/>
      <c r="D1004" s="196"/>
      <c r="E1004" s="171"/>
      <c r="F1004" s="34"/>
      <c r="G1004" s="34"/>
      <c r="H1004" s="34">
        <v>1</v>
      </c>
      <c r="I1004" s="34">
        <v>2</v>
      </c>
      <c r="J1004" s="34">
        <v>1</v>
      </c>
      <c r="K1004" s="34"/>
      <c r="L1004" s="34">
        <v>1</v>
      </c>
      <c r="M1004" s="34">
        <v>1</v>
      </c>
      <c r="N1004" s="34">
        <v>1</v>
      </c>
      <c r="O1004" s="34">
        <v>1</v>
      </c>
      <c r="P1004" s="34">
        <v>1</v>
      </c>
      <c r="Q1004" s="34">
        <v>1</v>
      </c>
      <c r="R1004" s="34">
        <v>1</v>
      </c>
      <c r="S1004" s="34">
        <v>1</v>
      </c>
      <c r="T1004" s="34">
        <v>1</v>
      </c>
      <c r="U1004" s="34">
        <v>1</v>
      </c>
      <c r="V1004" s="34"/>
      <c r="W1004" s="34">
        <v>1</v>
      </c>
      <c r="X1004" s="34"/>
      <c r="Y1004" s="34">
        <v>1</v>
      </c>
      <c r="Z1004" s="34">
        <v>1</v>
      </c>
      <c r="AA1004" s="34"/>
      <c r="AB1004" s="34">
        <v>1</v>
      </c>
      <c r="AC1004" s="34">
        <v>1</v>
      </c>
      <c r="AD1004" s="34">
        <v>2</v>
      </c>
      <c r="AE1004" s="34">
        <v>1</v>
      </c>
      <c r="AF1004" s="34">
        <v>1</v>
      </c>
      <c r="AG1004" s="34">
        <v>1</v>
      </c>
      <c r="AH1004" s="34"/>
      <c r="AI1004" s="34"/>
      <c r="AJ1004" s="34">
        <v>1</v>
      </c>
      <c r="AK1004" s="34">
        <v>1</v>
      </c>
    </row>
    <row r="1005" spans="1:256" s="18" customFormat="1" ht="45">
      <c r="A1005" s="175" t="s">
        <v>1808</v>
      </c>
      <c r="B1005" s="188" t="s">
        <v>1809</v>
      </c>
      <c r="C1005" s="173" t="s">
        <v>1888</v>
      </c>
      <c r="D1005" s="186"/>
      <c r="E1005" s="167" t="s">
        <v>224</v>
      </c>
      <c r="F1005" s="30">
        <v>1</v>
      </c>
      <c r="G1005" s="28" t="s">
        <v>1887</v>
      </c>
      <c r="H1005" s="29">
        <v>90.439587628865979</v>
      </c>
      <c r="I1005" s="30">
        <v>0.72962749140893468</v>
      </c>
      <c r="J1005" s="29">
        <v>0.77528064146620845</v>
      </c>
      <c r="K1005" s="29">
        <v>7.5891812142038955</v>
      </c>
      <c r="L1005" s="29">
        <v>0.20927835051546395</v>
      </c>
      <c r="M1005" s="29">
        <v>0.25704467353951893</v>
      </c>
      <c r="N1005" s="28">
        <v>28.297895189003441</v>
      </c>
      <c r="O1005" s="29">
        <v>0.41497709049255438</v>
      </c>
      <c r="P1005" s="28">
        <v>5.246134020618558</v>
      </c>
      <c r="Q1005" s="28">
        <v>23.283075601374577</v>
      </c>
      <c r="R1005" s="28">
        <v>48.380154639175252</v>
      </c>
      <c r="S1005" s="28">
        <v>13.744845360824742</v>
      </c>
      <c r="T1005" s="30">
        <v>0.10634020618556701</v>
      </c>
      <c r="U1005" s="30">
        <v>1.7603092783505154E-2</v>
      </c>
      <c r="V1005" s="28">
        <v>6.1329467353951896</v>
      </c>
      <c r="W1005" s="28">
        <v>5.8676975945017178</v>
      </c>
      <c r="X1005" s="28">
        <v>3.1829896907216502</v>
      </c>
      <c r="Y1005" s="27">
        <v>0</v>
      </c>
      <c r="Z1005" s="28">
        <v>5.2835051546391751</v>
      </c>
      <c r="AA1005" s="27">
        <v>0</v>
      </c>
      <c r="AB1005" s="27">
        <v>0</v>
      </c>
      <c r="AC1005" s="30"/>
      <c r="AD1005" s="30">
        <v>8.0326460481099666E-3</v>
      </c>
      <c r="AE1005" s="30">
        <v>3.5223367697594501E-2</v>
      </c>
      <c r="AF1005" s="29">
        <v>0.26639175257731962</v>
      </c>
      <c r="AG1005" s="29">
        <v>0.10737113402061857</v>
      </c>
      <c r="AH1005" s="29">
        <v>0.15902061855670105</v>
      </c>
      <c r="AI1005" s="54">
        <v>7.1134020618556712E-3</v>
      </c>
      <c r="AJ1005" s="28">
        <v>0.97938144329896903</v>
      </c>
      <c r="AK1005" s="29">
        <v>0.27448453608247425</v>
      </c>
      <c r="AL1005" s="6"/>
      <c r="AM1005" s="6"/>
      <c r="AN1005" s="6"/>
      <c r="AO1005" s="6"/>
      <c r="AP1005" s="6"/>
      <c r="AQ1005" s="6"/>
      <c r="AR1005" s="6"/>
      <c r="AS1005" s="6"/>
      <c r="AT1005" s="6"/>
      <c r="AU1005" s="6"/>
      <c r="AV1005" s="6"/>
      <c r="AW1005" s="6"/>
      <c r="AX1005" s="6"/>
      <c r="AY1005" s="6"/>
      <c r="AZ1005" s="6"/>
      <c r="BA1005" s="6"/>
      <c r="BB1005" s="6"/>
      <c r="BC1005" s="6"/>
      <c r="BD1005" s="6"/>
      <c r="BE1005" s="6"/>
      <c r="BF1005" s="6"/>
      <c r="BG1005" s="6"/>
      <c r="BH1005" s="6"/>
      <c r="BI1005" s="6"/>
      <c r="BJ1005" s="6"/>
      <c r="BK1005" s="6"/>
      <c r="BL1005" s="6"/>
      <c r="BM1005" s="6"/>
      <c r="BN1005" s="6"/>
      <c r="BO1005" s="6"/>
      <c r="BP1005" s="6"/>
      <c r="BQ1005" s="6"/>
      <c r="BR1005" s="6"/>
      <c r="BS1005" s="6"/>
      <c r="BT1005" s="6"/>
      <c r="BU1005" s="6"/>
      <c r="BV1005" s="6"/>
      <c r="BW1005" s="6"/>
      <c r="BX1005" s="6"/>
      <c r="BY1005" s="6"/>
      <c r="BZ1005" s="6"/>
      <c r="CA1005" s="6"/>
      <c r="CB1005" s="6"/>
      <c r="CC1005" s="6"/>
      <c r="CD1005" s="6"/>
      <c r="CE1005" s="6"/>
      <c r="CF1005" s="6"/>
      <c r="CG1005" s="6"/>
      <c r="CH1005" s="6"/>
      <c r="CI1005" s="6"/>
      <c r="CJ1005" s="6"/>
      <c r="CK1005" s="6"/>
      <c r="CL1005" s="6"/>
      <c r="CM1005" s="6"/>
      <c r="CN1005" s="6"/>
      <c r="CO1005" s="6"/>
      <c r="CP1005" s="6"/>
      <c r="CQ1005" s="6"/>
      <c r="CR1005" s="6"/>
      <c r="CS1005" s="6"/>
      <c r="CT1005" s="6"/>
      <c r="CU1005" s="6"/>
      <c r="CV1005" s="6"/>
      <c r="CW1005" s="6"/>
      <c r="CX1005" s="6"/>
      <c r="CY1005" s="6"/>
      <c r="CZ1005" s="6"/>
      <c r="DA1005" s="6"/>
      <c r="DB1005" s="6"/>
      <c r="DC1005" s="6"/>
      <c r="DD1005" s="6"/>
      <c r="DE1005" s="6"/>
      <c r="DF1005" s="6"/>
      <c r="DG1005" s="6"/>
      <c r="DH1005" s="6"/>
      <c r="DI1005" s="6"/>
      <c r="DJ1005" s="6"/>
      <c r="DK1005" s="6"/>
      <c r="DL1005" s="6"/>
      <c r="DM1005" s="6"/>
      <c r="DN1005" s="6"/>
      <c r="DO1005" s="6"/>
      <c r="DP1005" s="6"/>
      <c r="DQ1005" s="6"/>
      <c r="DR1005" s="6"/>
      <c r="DS1005" s="6"/>
      <c r="DT1005" s="6"/>
      <c r="DU1005" s="6"/>
      <c r="DV1005" s="6"/>
      <c r="DW1005" s="6"/>
      <c r="DX1005" s="6"/>
      <c r="DY1005" s="6"/>
      <c r="DZ1005" s="6"/>
      <c r="EA1005" s="6"/>
      <c r="EB1005" s="6"/>
      <c r="EC1005" s="6"/>
      <c r="ED1005" s="6"/>
      <c r="EE1005" s="6"/>
      <c r="EF1005" s="6"/>
      <c r="EG1005" s="6"/>
      <c r="EH1005" s="6"/>
      <c r="EI1005" s="6"/>
      <c r="EJ1005" s="6"/>
      <c r="EK1005" s="6"/>
      <c r="EL1005" s="6"/>
      <c r="EM1005" s="6"/>
      <c r="EN1005" s="6"/>
      <c r="EO1005" s="6"/>
      <c r="EP1005" s="6"/>
      <c r="EQ1005" s="6"/>
      <c r="ER1005" s="6"/>
      <c r="ES1005" s="6"/>
      <c r="ET1005" s="6"/>
      <c r="EU1005" s="6"/>
      <c r="EV1005" s="6"/>
      <c r="EW1005" s="6"/>
      <c r="EX1005" s="6"/>
      <c r="EY1005" s="6"/>
      <c r="EZ1005" s="6"/>
      <c r="FA1005" s="6"/>
      <c r="FB1005" s="6"/>
      <c r="FC1005" s="6"/>
      <c r="FD1005" s="6"/>
      <c r="FE1005" s="6"/>
      <c r="FF1005" s="6"/>
      <c r="FG1005" s="6"/>
      <c r="FH1005" s="6"/>
      <c r="FI1005" s="6"/>
      <c r="FJ1005" s="6"/>
      <c r="FK1005" s="6"/>
      <c r="FL1005" s="6"/>
      <c r="FM1005" s="6"/>
      <c r="FN1005" s="6"/>
      <c r="FO1005" s="6"/>
      <c r="FP1005" s="6"/>
      <c r="FQ1005" s="6"/>
      <c r="FR1005" s="6"/>
      <c r="FS1005" s="6"/>
      <c r="FT1005" s="6"/>
      <c r="FU1005" s="6"/>
      <c r="FV1005" s="6"/>
      <c r="FW1005" s="6"/>
      <c r="FX1005" s="6"/>
      <c r="FY1005" s="6"/>
      <c r="FZ1005" s="6"/>
      <c r="GA1005" s="6"/>
      <c r="GB1005" s="6"/>
      <c r="GC1005" s="6"/>
      <c r="GD1005" s="6"/>
      <c r="GE1005" s="6"/>
      <c r="GF1005" s="6"/>
      <c r="GG1005" s="6"/>
      <c r="GH1005" s="6"/>
      <c r="GI1005" s="6"/>
      <c r="GJ1005" s="6"/>
      <c r="GK1005" s="6"/>
      <c r="GL1005" s="6"/>
      <c r="GM1005" s="6"/>
      <c r="GN1005" s="6"/>
      <c r="GO1005" s="6"/>
      <c r="GP1005" s="6"/>
      <c r="GQ1005" s="6"/>
      <c r="GR1005" s="6"/>
      <c r="GS1005" s="6"/>
      <c r="GT1005" s="6"/>
      <c r="GU1005" s="6"/>
      <c r="GV1005" s="6"/>
      <c r="GW1005" s="6"/>
      <c r="GX1005" s="6"/>
      <c r="GY1005" s="6"/>
      <c r="GZ1005" s="6"/>
      <c r="HA1005" s="6"/>
      <c r="HB1005" s="6"/>
      <c r="HC1005" s="6"/>
      <c r="HD1005" s="6"/>
      <c r="HE1005" s="6"/>
      <c r="HF1005" s="6"/>
      <c r="HG1005" s="6"/>
      <c r="HH1005" s="6"/>
      <c r="HI1005" s="6"/>
      <c r="HJ1005" s="6"/>
      <c r="HK1005" s="6"/>
      <c r="HL1005" s="6"/>
      <c r="HM1005" s="6"/>
      <c r="HN1005" s="6"/>
      <c r="HO1005" s="6"/>
      <c r="HP1005" s="6"/>
      <c r="HQ1005" s="6"/>
      <c r="HR1005" s="6"/>
      <c r="HS1005" s="6"/>
      <c r="HT1005" s="6"/>
      <c r="HU1005" s="6"/>
      <c r="HV1005" s="6"/>
      <c r="HW1005" s="6"/>
      <c r="HX1005" s="6"/>
      <c r="HY1005" s="6"/>
      <c r="HZ1005" s="6"/>
      <c r="IA1005" s="6"/>
      <c r="IB1005" s="6"/>
      <c r="IC1005" s="6"/>
      <c r="ID1005" s="6"/>
      <c r="IE1005" s="6"/>
      <c r="IF1005" s="6"/>
      <c r="IG1005" s="6"/>
      <c r="IH1005" s="6"/>
      <c r="II1005" s="6"/>
      <c r="IJ1005" s="6"/>
      <c r="IK1005" s="6"/>
      <c r="IL1005" s="6"/>
      <c r="IM1005" s="6"/>
      <c r="IN1005" s="6"/>
      <c r="IO1005" s="6"/>
      <c r="IP1005" s="6"/>
      <c r="IQ1005" s="6"/>
      <c r="IR1005" s="6"/>
      <c r="IS1005" s="6"/>
      <c r="IT1005" s="6"/>
      <c r="IU1005" s="6"/>
      <c r="IV1005" s="6"/>
    </row>
    <row r="1006" spans="1:256" ht="22.5">
      <c r="A1006" s="178" t="s">
        <v>1810</v>
      </c>
      <c r="B1006" s="163" t="s">
        <v>1811</v>
      </c>
      <c r="C1006" s="174" t="s">
        <v>1886</v>
      </c>
      <c r="D1006" s="179"/>
      <c r="E1006" s="164" t="s">
        <v>224</v>
      </c>
      <c r="F1006" s="8">
        <v>1</v>
      </c>
      <c r="G1006" s="10" t="s">
        <v>1885</v>
      </c>
      <c r="H1006" s="11">
        <v>92.434907651715051</v>
      </c>
      <c r="I1006" s="8">
        <v>0.21329815303430077</v>
      </c>
      <c r="J1006" s="11">
        <v>0</v>
      </c>
      <c r="K1006" s="11">
        <v>7.0862005277044853</v>
      </c>
      <c r="L1006" s="11">
        <v>8.9709762532981546E-2</v>
      </c>
      <c r="M1006" s="11">
        <v>0.17588390501319259</v>
      </c>
      <c r="N1006" s="10">
        <v>5.0613456464379949</v>
      </c>
      <c r="O1006" s="11">
        <v>0.13598944591029025</v>
      </c>
      <c r="P1006" s="10">
        <v>4.4155672823218994</v>
      </c>
      <c r="Q1006" s="10">
        <v>2.6160949868073882</v>
      </c>
      <c r="R1006" s="10">
        <v>64.344327176781007</v>
      </c>
      <c r="S1006" s="10">
        <v>3.4722955145118735</v>
      </c>
      <c r="T1006" s="8">
        <v>2.5910290237467014E-2</v>
      </c>
      <c r="U1006" s="8">
        <v>1.4459102902374671E-2</v>
      </c>
      <c r="V1006" s="12">
        <v>0</v>
      </c>
      <c r="W1006" s="10">
        <v>0</v>
      </c>
      <c r="X1006" s="10">
        <v>0</v>
      </c>
      <c r="Y1006" s="12">
        <v>0</v>
      </c>
      <c r="Z1006" s="12">
        <v>0</v>
      </c>
      <c r="AA1006" s="12">
        <v>0</v>
      </c>
      <c r="AB1006" s="12">
        <v>0</v>
      </c>
      <c r="AC1006" s="8"/>
      <c r="AD1006" s="8">
        <v>0</v>
      </c>
      <c r="AE1006" s="8">
        <v>1.0395778364116095E-2</v>
      </c>
      <c r="AF1006" s="11">
        <v>0.11398416886543537</v>
      </c>
      <c r="AG1006" s="11">
        <v>0.11398416886543537</v>
      </c>
      <c r="AH1006" s="11">
        <v>0</v>
      </c>
      <c r="AI1006" s="13">
        <v>3.7572559366754613E-3</v>
      </c>
      <c r="AJ1006" s="10">
        <v>1.0870712401055409</v>
      </c>
      <c r="AK1006" s="12">
        <v>0</v>
      </c>
    </row>
    <row r="1007" spans="1:256" s="18" customFormat="1" ht="22.5">
      <c r="A1007" s="175" t="s">
        <v>1804</v>
      </c>
      <c r="B1007" s="188" t="s">
        <v>1802</v>
      </c>
      <c r="C1007" s="173" t="s">
        <v>1805</v>
      </c>
      <c r="D1007" s="186" t="s">
        <v>1806</v>
      </c>
      <c r="E1007" s="167" t="s">
        <v>1807</v>
      </c>
      <c r="F1007" s="30">
        <v>1</v>
      </c>
      <c r="G1007" s="28" t="s">
        <v>1884</v>
      </c>
      <c r="H1007" s="29">
        <v>5.7074999999999996</v>
      </c>
      <c r="I1007" s="29">
        <v>20.21</v>
      </c>
      <c r="J1007" s="29">
        <v>0</v>
      </c>
      <c r="K1007" s="29">
        <v>49.542499999999997</v>
      </c>
      <c r="L1007" s="29">
        <v>8.5</v>
      </c>
      <c r="M1007" s="29">
        <v>16.04</v>
      </c>
      <c r="N1007" s="28">
        <v>118</v>
      </c>
      <c r="O1007" s="29">
        <v>2.2599999999999998</v>
      </c>
      <c r="P1007" s="28">
        <v>272</v>
      </c>
      <c r="Q1007" s="28">
        <v>239</v>
      </c>
      <c r="R1007" s="28">
        <v>6040</v>
      </c>
      <c r="S1007" s="28">
        <v>72</v>
      </c>
      <c r="T1007" s="30">
        <v>1.69</v>
      </c>
      <c r="U1007" s="30">
        <v>0.55000000000000004</v>
      </c>
      <c r="V1007" s="28">
        <v>0</v>
      </c>
      <c r="W1007" s="28">
        <v>0</v>
      </c>
      <c r="X1007" s="28">
        <v>0</v>
      </c>
      <c r="Y1007" s="28">
        <v>0</v>
      </c>
      <c r="Z1007" s="28">
        <v>0</v>
      </c>
      <c r="AA1007" s="28">
        <v>0</v>
      </c>
      <c r="AB1007" s="27">
        <v>0</v>
      </c>
      <c r="AC1007" s="27">
        <v>0</v>
      </c>
      <c r="AD1007" s="28">
        <v>0</v>
      </c>
      <c r="AE1007" s="30">
        <v>0.98499999999999999</v>
      </c>
      <c r="AF1007" s="29" t="s">
        <v>3503</v>
      </c>
      <c r="AG1007" s="29">
        <v>10.8</v>
      </c>
      <c r="AH1007" s="29"/>
      <c r="AI1007" s="27">
        <v>0.35599999999999998</v>
      </c>
      <c r="AJ1007" s="27">
        <v>103</v>
      </c>
      <c r="AK1007" s="28">
        <v>0</v>
      </c>
      <c r="AL1007" s="6"/>
      <c r="AM1007" s="6"/>
      <c r="AN1007" s="6"/>
      <c r="AO1007" s="6"/>
      <c r="AP1007" s="6"/>
      <c r="AQ1007" s="6"/>
      <c r="AR1007" s="6"/>
      <c r="AS1007" s="6"/>
      <c r="AT1007" s="6"/>
      <c r="AU1007" s="6"/>
      <c r="AV1007" s="6"/>
      <c r="AW1007" s="6"/>
      <c r="AX1007" s="6"/>
      <c r="AY1007" s="6"/>
      <c r="AZ1007" s="6"/>
      <c r="BA1007" s="6"/>
      <c r="BB1007" s="6"/>
      <c r="BC1007" s="6"/>
      <c r="BD1007" s="6"/>
      <c r="BE1007" s="6"/>
      <c r="BF1007" s="6"/>
      <c r="BG1007" s="6"/>
      <c r="BH1007" s="6"/>
      <c r="BI1007" s="6"/>
      <c r="BJ1007" s="6"/>
      <c r="BK1007" s="6"/>
      <c r="BL1007" s="6"/>
      <c r="BM1007" s="6"/>
      <c r="BN1007" s="6"/>
      <c r="BO1007" s="6"/>
      <c r="BP1007" s="6"/>
      <c r="BQ1007" s="6"/>
      <c r="BR1007" s="6"/>
      <c r="BS1007" s="6"/>
      <c r="BT1007" s="6"/>
      <c r="BU1007" s="6"/>
      <c r="BV1007" s="6"/>
      <c r="BW1007" s="6"/>
      <c r="BX1007" s="6"/>
      <c r="BY1007" s="6"/>
      <c r="BZ1007" s="6"/>
      <c r="CA1007" s="6"/>
      <c r="CB1007" s="6"/>
      <c r="CC1007" s="6"/>
      <c r="CD1007" s="6"/>
      <c r="CE1007" s="6"/>
      <c r="CF1007" s="6"/>
      <c r="CG1007" s="6"/>
      <c r="CH1007" s="6"/>
      <c r="CI1007" s="6"/>
      <c r="CJ1007" s="6"/>
      <c r="CK1007" s="6"/>
      <c r="CL1007" s="6"/>
      <c r="CM1007" s="6"/>
      <c r="CN1007" s="6"/>
      <c r="CO1007" s="6"/>
      <c r="CP1007" s="6"/>
      <c r="CQ1007" s="6"/>
      <c r="CR1007" s="6"/>
      <c r="CS1007" s="6"/>
      <c r="CT1007" s="6"/>
      <c r="CU1007" s="6"/>
      <c r="CV1007" s="6"/>
      <c r="CW1007" s="6"/>
      <c r="CX1007" s="6"/>
      <c r="CY1007" s="6"/>
      <c r="CZ1007" s="6"/>
      <c r="DA1007" s="6"/>
      <c r="DB1007" s="6"/>
      <c r="DC1007" s="6"/>
      <c r="DD1007" s="6"/>
      <c r="DE1007" s="6"/>
      <c r="DF1007" s="6"/>
      <c r="DG1007" s="6"/>
      <c r="DH1007" s="6"/>
      <c r="DI1007" s="6"/>
      <c r="DJ1007" s="6"/>
      <c r="DK1007" s="6"/>
      <c r="DL1007" s="6"/>
      <c r="DM1007" s="6"/>
      <c r="DN1007" s="6"/>
      <c r="DO1007" s="6"/>
      <c r="DP1007" s="6"/>
      <c r="DQ1007" s="6"/>
      <c r="DR1007" s="6"/>
      <c r="DS1007" s="6"/>
      <c r="DT1007" s="6"/>
      <c r="DU1007" s="6"/>
      <c r="DV1007" s="6"/>
      <c r="DW1007" s="6"/>
      <c r="DX1007" s="6"/>
      <c r="DY1007" s="6"/>
      <c r="DZ1007" s="6"/>
      <c r="EA1007" s="6"/>
      <c r="EB1007" s="6"/>
      <c r="EC1007" s="6"/>
      <c r="ED1007" s="6"/>
      <c r="EE1007" s="6"/>
      <c r="EF1007" s="6"/>
      <c r="EG1007" s="6"/>
      <c r="EH1007" s="6"/>
      <c r="EI1007" s="6"/>
      <c r="EJ1007" s="6"/>
      <c r="EK1007" s="6"/>
      <c r="EL1007" s="6"/>
      <c r="EM1007" s="6"/>
      <c r="EN1007" s="6"/>
      <c r="EO1007" s="6"/>
      <c r="EP1007" s="6"/>
      <c r="EQ1007" s="6"/>
      <c r="ER1007" s="6"/>
      <c r="ES1007" s="6"/>
      <c r="ET1007" s="6"/>
      <c r="EU1007" s="6"/>
      <c r="EV1007" s="6"/>
      <c r="EW1007" s="6"/>
      <c r="EX1007" s="6"/>
      <c r="EY1007" s="6"/>
      <c r="EZ1007" s="6"/>
      <c r="FA1007" s="6"/>
      <c r="FB1007" s="6"/>
      <c r="FC1007" s="6"/>
      <c r="FD1007" s="6"/>
      <c r="FE1007" s="6"/>
      <c r="FF1007" s="6"/>
      <c r="FG1007" s="6"/>
      <c r="FH1007" s="6"/>
      <c r="FI1007" s="6"/>
      <c r="FJ1007" s="6"/>
      <c r="FK1007" s="6"/>
      <c r="FL1007" s="6"/>
      <c r="FM1007" s="6"/>
      <c r="FN1007" s="6"/>
      <c r="FO1007" s="6"/>
      <c r="FP1007" s="6"/>
      <c r="FQ1007" s="6"/>
      <c r="FR1007" s="6"/>
      <c r="FS1007" s="6"/>
      <c r="FT1007" s="6"/>
      <c r="FU1007" s="6"/>
      <c r="FV1007" s="6"/>
      <c r="FW1007" s="6"/>
      <c r="FX1007" s="6"/>
      <c r="FY1007" s="6"/>
      <c r="FZ1007" s="6"/>
      <c r="GA1007" s="6"/>
      <c r="GB1007" s="6"/>
      <c r="GC1007" s="6"/>
      <c r="GD1007" s="6"/>
      <c r="GE1007" s="6"/>
      <c r="GF1007" s="6"/>
      <c r="GG1007" s="6"/>
      <c r="GH1007" s="6"/>
      <c r="GI1007" s="6"/>
      <c r="GJ1007" s="6"/>
      <c r="GK1007" s="6"/>
      <c r="GL1007" s="6"/>
      <c r="GM1007" s="6"/>
      <c r="GN1007" s="6"/>
      <c r="GO1007" s="6"/>
      <c r="GP1007" s="6"/>
      <c r="GQ1007" s="6"/>
      <c r="GR1007" s="6"/>
      <c r="GS1007" s="6"/>
      <c r="GT1007" s="6"/>
      <c r="GU1007" s="6"/>
      <c r="GV1007" s="6"/>
      <c r="GW1007" s="6"/>
      <c r="GX1007" s="6"/>
      <c r="GY1007" s="6"/>
      <c r="GZ1007" s="6"/>
      <c r="HA1007" s="6"/>
      <c r="HB1007" s="6"/>
      <c r="HC1007" s="6"/>
      <c r="HD1007" s="6"/>
      <c r="HE1007" s="6"/>
      <c r="HF1007" s="6"/>
      <c r="HG1007" s="6"/>
      <c r="HH1007" s="6"/>
      <c r="HI1007" s="6"/>
      <c r="HJ1007" s="6"/>
      <c r="HK1007" s="6"/>
      <c r="HL1007" s="6"/>
      <c r="HM1007" s="6"/>
      <c r="HN1007" s="6"/>
      <c r="HO1007" s="6"/>
      <c r="HP1007" s="6"/>
      <c r="HQ1007" s="6"/>
      <c r="HR1007" s="6"/>
      <c r="HS1007" s="6"/>
      <c r="HT1007" s="6"/>
      <c r="HU1007" s="6"/>
      <c r="HV1007" s="6"/>
      <c r="HW1007" s="6"/>
      <c r="HX1007" s="6"/>
      <c r="HY1007" s="6"/>
      <c r="HZ1007" s="6"/>
      <c r="IA1007" s="6"/>
      <c r="IB1007" s="6"/>
      <c r="IC1007" s="6"/>
      <c r="ID1007" s="6"/>
      <c r="IE1007" s="6"/>
      <c r="IF1007" s="6"/>
      <c r="IG1007" s="6"/>
      <c r="IH1007" s="6"/>
      <c r="II1007" s="6"/>
      <c r="IJ1007" s="6"/>
      <c r="IK1007" s="6"/>
      <c r="IL1007" s="6"/>
      <c r="IM1007" s="6"/>
      <c r="IN1007" s="6"/>
      <c r="IO1007" s="6"/>
      <c r="IP1007" s="6"/>
      <c r="IQ1007" s="6"/>
      <c r="IR1007" s="6"/>
      <c r="IS1007" s="6"/>
      <c r="IT1007" s="6"/>
      <c r="IU1007" s="6"/>
      <c r="IV1007" s="6"/>
    </row>
    <row r="1008" spans="1:256" s="18" customFormat="1">
      <c r="A1008" s="176" t="s">
        <v>112</v>
      </c>
      <c r="B1008" s="188"/>
      <c r="C1008" s="173"/>
      <c r="D1008" s="186"/>
      <c r="E1008" s="167"/>
      <c r="F1008" s="30"/>
      <c r="G1008" s="27"/>
      <c r="H1008" s="29">
        <v>0.66725182652428427</v>
      </c>
      <c r="I1008" s="27"/>
      <c r="J1008" s="27"/>
      <c r="K1008" s="27"/>
      <c r="L1008" s="27"/>
      <c r="M1008" s="27"/>
      <c r="N1008" s="27"/>
      <c r="O1008" s="27"/>
      <c r="P1008" s="27"/>
      <c r="Q1008" s="27"/>
      <c r="R1008" s="27"/>
      <c r="S1008" s="27"/>
      <c r="T1008" s="27"/>
      <c r="U1008" s="27"/>
      <c r="V1008" s="27"/>
      <c r="W1008" s="27"/>
      <c r="X1008" s="27"/>
      <c r="Y1008" s="27"/>
      <c r="Z1008" s="27"/>
      <c r="AA1008" s="27"/>
      <c r="AB1008" s="27"/>
      <c r="AC1008" s="27"/>
      <c r="AD1008" s="27"/>
      <c r="AE1008" s="27"/>
      <c r="AF1008" s="27"/>
      <c r="AG1008" s="27"/>
      <c r="AH1008" s="27"/>
      <c r="AI1008" s="27"/>
      <c r="AJ1008" s="27"/>
      <c r="AK1008" s="27"/>
      <c r="AL1008" s="6"/>
      <c r="AM1008" s="6"/>
      <c r="AN1008" s="6"/>
      <c r="AO1008" s="6"/>
      <c r="AP1008" s="6"/>
      <c r="AQ1008" s="6"/>
      <c r="AR1008" s="6"/>
      <c r="AS1008" s="6"/>
      <c r="AT1008" s="6"/>
      <c r="AU1008" s="6"/>
      <c r="AV1008" s="6"/>
      <c r="AW1008" s="6"/>
      <c r="AX1008" s="6"/>
      <c r="AY1008" s="6"/>
      <c r="AZ1008" s="6"/>
      <c r="BA1008" s="6"/>
      <c r="BB1008" s="6"/>
      <c r="BC1008" s="6"/>
      <c r="BD1008" s="6"/>
      <c r="BE1008" s="6"/>
      <c r="BF1008" s="6"/>
      <c r="BG1008" s="6"/>
      <c r="BH1008" s="6"/>
      <c r="BI1008" s="6"/>
      <c r="BJ1008" s="6"/>
      <c r="BK1008" s="6"/>
      <c r="BL1008" s="6"/>
      <c r="BM1008" s="6"/>
      <c r="BN1008" s="6"/>
      <c r="BO1008" s="6"/>
      <c r="BP1008" s="6"/>
      <c r="BQ1008" s="6"/>
      <c r="BR1008" s="6"/>
      <c r="BS1008" s="6"/>
      <c r="BT1008" s="6"/>
      <c r="BU1008" s="6"/>
      <c r="BV1008" s="6"/>
      <c r="BW1008" s="6"/>
      <c r="BX1008" s="6"/>
      <c r="BY1008" s="6"/>
      <c r="BZ1008" s="6"/>
      <c r="CA1008" s="6"/>
      <c r="CB1008" s="6"/>
      <c r="CC1008" s="6"/>
      <c r="CD1008" s="6"/>
      <c r="CE1008" s="6"/>
      <c r="CF1008" s="6"/>
      <c r="CG1008" s="6"/>
      <c r="CH1008" s="6"/>
      <c r="CI1008" s="6"/>
      <c r="CJ1008" s="6"/>
      <c r="CK1008" s="6"/>
      <c r="CL1008" s="6"/>
      <c r="CM1008" s="6"/>
      <c r="CN1008" s="6"/>
      <c r="CO1008" s="6"/>
      <c r="CP1008" s="6"/>
      <c r="CQ1008" s="6"/>
      <c r="CR1008" s="6"/>
      <c r="CS1008" s="6"/>
      <c r="CT1008" s="6"/>
      <c r="CU1008" s="6"/>
      <c r="CV1008" s="6"/>
      <c r="CW1008" s="6"/>
      <c r="CX1008" s="6"/>
      <c r="CY1008" s="6"/>
      <c r="CZ1008" s="6"/>
      <c r="DA1008" s="6"/>
      <c r="DB1008" s="6"/>
      <c r="DC1008" s="6"/>
      <c r="DD1008" s="6"/>
      <c r="DE1008" s="6"/>
      <c r="DF1008" s="6"/>
      <c r="DG1008" s="6"/>
      <c r="DH1008" s="6"/>
      <c r="DI1008" s="6"/>
      <c r="DJ1008" s="6"/>
      <c r="DK1008" s="6"/>
      <c r="DL1008" s="6"/>
      <c r="DM1008" s="6"/>
      <c r="DN1008" s="6"/>
      <c r="DO1008" s="6"/>
      <c r="DP1008" s="6"/>
      <c r="DQ1008" s="6"/>
      <c r="DR1008" s="6"/>
      <c r="DS1008" s="6"/>
      <c r="DT1008" s="6"/>
      <c r="DU1008" s="6"/>
      <c r="DV1008" s="6"/>
      <c r="DW1008" s="6"/>
      <c r="DX1008" s="6"/>
      <c r="DY1008" s="6"/>
      <c r="DZ1008" s="6"/>
      <c r="EA1008" s="6"/>
      <c r="EB1008" s="6"/>
      <c r="EC1008" s="6"/>
      <c r="ED1008" s="6"/>
      <c r="EE1008" s="6"/>
      <c r="EF1008" s="6"/>
      <c r="EG1008" s="6"/>
      <c r="EH1008" s="6"/>
      <c r="EI1008" s="6"/>
      <c r="EJ1008" s="6"/>
      <c r="EK1008" s="6"/>
      <c r="EL1008" s="6"/>
      <c r="EM1008" s="6"/>
      <c r="EN1008" s="6"/>
      <c r="EO1008" s="6"/>
      <c r="EP1008" s="6"/>
      <c r="EQ1008" s="6"/>
      <c r="ER1008" s="6"/>
      <c r="ES1008" s="6"/>
      <c r="ET1008" s="6"/>
      <c r="EU1008" s="6"/>
      <c r="EV1008" s="6"/>
      <c r="EW1008" s="6"/>
      <c r="EX1008" s="6"/>
      <c r="EY1008" s="6"/>
      <c r="EZ1008" s="6"/>
      <c r="FA1008" s="6"/>
      <c r="FB1008" s="6"/>
      <c r="FC1008" s="6"/>
      <c r="FD1008" s="6"/>
      <c r="FE1008" s="6"/>
      <c r="FF1008" s="6"/>
      <c r="FG1008" s="6"/>
      <c r="FH1008" s="6"/>
      <c r="FI1008" s="6"/>
      <c r="FJ1008" s="6"/>
      <c r="FK1008" s="6"/>
      <c r="FL1008" s="6"/>
      <c r="FM1008" s="6"/>
      <c r="FN1008" s="6"/>
      <c r="FO1008" s="6"/>
      <c r="FP1008" s="6"/>
      <c r="FQ1008" s="6"/>
      <c r="FR1008" s="6"/>
      <c r="FS1008" s="6"/>
      <c r="FT1008" s="6"/>
      <c r="FU1008" s="6"/>
      <c r="FV1008" s="6"/>
      <c r="FW1008" s="6"/>
      <c r="FX1008" s="6"/>
      <c r="FY1008" s="6"/>
      <c r="FZ1008" s="6"/>
      <c r="GA1008" s="6"/>
      <c r="GB1008" s="6"/>
      <c r="GC1008" s="6"/>
      <c r="GD1008" s="6"/>
      <c r="GE1008" s="6"/>
      <c r="GF1008" s="6"/>
      <c r="GG1008" s="6"/>
      <c r="GH1008" s="6"/>
      <c r="GI1008" s="6"/>
      <c r="GJ1008" s="6"/>
      <c r="GK1008" s="6"/>
      <c r="GL1008" s="6"/>
      <c r="GM1008" s="6"/>
      <c r="GN1008" s="6"/>
      <c r="GO1008" s="6"/>
      <c r="GP1008" s="6"/>
      <c r="GQ1008" s="6"/>
      <c r="GR1008" s="6"/>
      <c r="GS1008" s="6"/>
      <c r="GT1008" s="6"/>
      <c r="GU1008" s="6"/>
      <c r="GV1008" s="6"/>
      <c r="GW1008" s="6"/>
      <c r="GX1008" s="6"/>
      <c r="GY1008" s="6"/>
      <c r="GZ1008" s="6"/>
      <c r="HA1008" s="6"/>
      <c r="HB1008" s="6"/>
      <c r="HC1008" s="6"/>
      <c r="HD1008" s="6"/>
      <c r="HE1008" s="6"/>
      <c r="HF1008" s="6"/>
      <c r="HG1008" s="6"/>
      <c r="HH1008" s="6"/>
      <c r="HI1008" s="6"/>
      <c r="HJ1008" s="6"/>
      <c r="HK1008" s="6"/>
      <c r="HL1008" s="6"/>
      <c r="HM1008" s="6"/>
      <c r="HN1008" s="6"/>
      <c r="HO1008" s="6"/>
      <c r="HP1008" s="6"/>
      <c r="HQ1008" s="6"/>
      <c r="HR1008" s="6"/>
      <c r="HS1008" s="6"/>
      <c r="HT1008" s="6"/>
      <c r="HU1008" s="6"/>
      <c r="HV1008" s="6"/>
      <c r="HW1008" s="6"/>
      <c r="HX1008" s="6"/>
      <c r="HY1008" s="6"/>
      <c r="HZ1008" s="6"/>
      <c r="IA1008" s="6"/>
      <c r="IB1008" s="6"/>
      <c r="IC1008" s="6"/>
      <c r="ID1008" s="6"/>
      <c r="IE1008" s="6"/>
      <c r="IF1008" s="6"/>
      <c r="IG1008" s="6"/>
      <c r="IH1008" s="6"/>
      <c r="II1008" s="6"/>
      <c r="IJ1008" s="6"/>
      <c r="IK1008" s="6"/>
      <c r="IL1008" s="6"/>
      <c r="IM1008" s="6"/>
      <c r="IN1008" s="6"/>
      <c r="IO1008" s="6"/>
      <c r="IP1008" s="6"/>
      <c r="IQ1008" s="6"/>
      <c r="IR1008" s="6"/>
      <c r="IS1008" s="6"/>
      <c r="IT1008" s="6"/>
      <c r="IU1008" s="6"/>
      <c r="IV1008" s="6"/>
    </row>
    <row r="1009" spans="1:256" s="35" customFormat="1" ht="8.25">
      <c r="A1009" s="237" t="s">
        <v>113</v>
      </c>
      <c r="B1009" s="235"/>
      <c r="C1009" s="189"/>
      <c r="D1009" s="190"/>
      <c r="E1009" s="172"/>
      <c r="F1009" s="39"/>
      <c r="G1009" s="37"/>
      <c r="H1009" s="36">
        <v>4</v>
      </c>
      <c r="I1009" s="36">
        <v>1</v>
      </c>
      <c r="J1009" s="36">
        <v>1</v>
      </c>
      <c r="K1009" s="37"/>
      <c r="L1009" s="36">
        <v>1</v>
      </c>
      <c r="M1009" s="36">
        <v>1</v>
      </c>
      <c r="N1009" s="36">
        <v>1</v>
      </c>
      <c r="O1009" s="36">
        <v>1</v>
      </c>
      <c r="P1009" s="36">
        <v>1</v>
      </c>
      <c r="Q1009" s="36">
        <v>1</v>
      </c>
      <c r="R1009" s="36">
        <v>1</v>
      </c>
      <c r="S1009" s="36">
        <v>1</v>
      </c>
      <c r="T1009" s="36">
        <v>1</v>
      </c>
      <c r="U1009" s="36">
        <v>1</v>
      </c>
      <c r="V1009" s="37"/>
      <c r="W1009" s="37">
        <v>1</v>
      </c>
      <c r="X1009" s="37">
        <v>1</v>
      </c>
      <c r="Y1009" s="37">
        <v>1</v>
      </c>
      <c r="Z1009" s="37">
        <v>1</v>
      </c>
      <c r="AA1009" s="37">
        <v>1</v>
      </c>
      <c r="AB1009" s="37">
        <v>1</v>
      </c>
      <c r="AC1009" s="37">
        <v>1</v>
      </c>
      <c r="AD1009" s="37">
        <v>1</v>
      </c>
      <c r="AE1009" s="37">
        <v>1</v>
      </c>
      <c r="AF1009" s="37">
        <v>1</v>
      </c>
      <c r="AG1009" s="37">
        <v>1</v>
      </c>
      <c r="AH1009" s="37"/>
      <c r="AI1009" s="37">
        <v>1</v>
      </c>
      <c r="AJ1009" s="37">
        <v>1</v>
      </c>
      <c r="AK1009" s="37">
        <v>1</v>
      </c>
      <c r="AL1009" s="41"/>
      <c r="AM1009" s="41"/>
      <c r="AN1009" s="41"/>
      <c r="AO1009" s="41"/>
      <c r="AP1009" s="41"/>
      <c r="AQ1009" s="41"/>
      <c r="AR1009" s="41"/>
      <c r="AS1009" s="41"/>
      <c r="AT1009" s="41"/>
      <c r="AU1009" s="41"/>
      <c r="AV1009" s="41"/>
      <c r="AW1009" s="41"/>
      <c r="AX1009" s="41"/>
      <c r="AY1009" s="41"/>
      <c r="AZ1009" s="41"/>
      <c r="BA1009" s="41"/>
      <c r="BB1009" s="41"/>
      <c r="BC1009" s="41"/>
      <c r="BD1009" s="41"/>
      <c r="BE1009" s="41"/>
      <c r="BF1009" s="41"/>
      <c r="BG1009" s="41"/>
      <c r="BH1009" s="41"/>
      <c r="BI1009" s="41"/>
      <c r="BJ1009" s="41"/>
      <c r="BK1009" s="41"/>
      <c r="BL1009" s="41"/>
      <c r="BM1009" s="41"/>
      <c r="BN1009" s="41"/>
      <c r="BO1009" s="41"/>
      <c r="BP1009" s="41"/>
      <c r="BQ1009" s="41"/>
      <c r="BR1009" s="41"/>
      <c r="BS1009" s="41"/>
      <c r="BT1009" s="41"/>
      <c r="BU1009" s="41"/>
      <c r="BV1009" s="41"/>
      <c r="BW1009" s="41"/>
      <c r="BX1009" s="41"/>
      <c r="BY1009" s="41"/>
      <c r="BZ1009" s="41"/>
      <c r="CA1009" s="41"/>
      <c r="CB1009" s="41"/>
      <c r="CC1009" s="41"/>
      <c r="CD1009" s="41"/>
      <c r="CE1009" s="41"/>
      <c r="CF1009" s="41"/>
      <c r="CG1009" s="41"/>
      <c r="CH1009" s="41"/>
      <c r="CI1009" s="41"/>
      <c r="CJ1009" s="41"/>
      <c r="CK1009" s="41"/>
      <c r="CL1009" s="41"/>
      <c r="CM1009" s="41"/>
      <c r="CN1009" s="41"/>
      <c r="CO1009" s="41"/>
      <c r="CP1009" s="41"/>
      <c r="CQ1009" s="41"/>
      <c r="CR1009" s="41"/>
      <c r="CS1009" s="41"/>
      <c r="CT1009" s="41"/>
      <c r="CU1009" s="41"/>
      <c r="CV1009" s="41"/>
      <c r="CW1009" s="41"/>
      <c r="CX1009" s="41"/>
      <c r="CY1009" s="41"/>
      <c r="CZ1009" s="41"/>
      <c r="DA1009" s="41"/>
      <c r="DB1009" s="41"/>
      <c r="DC1009" s="41"/>
      <c r="DD1009" s="41"/>
      <c r="DE1009" s="41"/>
      <c r="DF1009" s="41"/>
      <c r="DG1009" s="41"/>
      <c r="DH1009" s="41"/>
      <c r="DI1009" s="41"/>
      <c r="DJ1009" s="41"/>
      <c r="DK1009" s="41"/>
      <c r="DL1009" s="41"/>
      <c r="DM1009" s="41"/>
      <c r="DN1009" s="41"/>
      <c r="DO1009" s="41"/>
      <c r="DP1009" s="41"/>
      <c r="DQ1009" s="41"/>
      <c r="DR1009" s="41"/>
      <c r="DS1009" s="41"/>
      <c r="DT1009" s="41"/>
      <c r="DU1009" s="41"/>
      <c r="DV1009" s="41"/>
      <c r="DW1009" s="41"/>
      <c r="DX1009" s="41"/>
      <c r="DY1009" s="41"/>
      <c r="DZ1009" s="41"/>
      <c r="EA1009" s="41"/>
      <c r="EB1009" s="41"/>
      <c r="EC1009" s="41"/>
      <c r="ED1009" s="41"/>
      <c r="EE1009" s="41"/>
      <c r="EF1009" s="41"/>
      <c r="EG1009" s="41"/>
      <c r="EH1009" s="41"/>
      <c r="EI1009" s="41"/>
      <c r="EJ1009" s="41"/>
      <c r="EK1009" s="41"/>
      <c r="EL1009" s="41"/>
      <c r="EM1009" s="41"/>
      <c r="EN1009" s="41"/>
      <c r="EO1009" s="41"/>
      <c r="EP1009" s="41"/>
      <c r="EQ1009" s="41"/>
      <c r="ER1009" s="41"/>
      <c r="ES1009" s="41"/>
      <c r="ET1009" s="41"/>
      <c r="EU1009" s="41"/>
      <c r="EV1009" s="41"/>
      <c r="EW1009" s="41"/>
      <c r="EX1009" s="41"/>
      <c r="EY1009" s="41"/>
      <c r="EZ1009" s="41"/>
      <c r="FA1009" s="41"/>
      <c r="FB1009" s="41"/>
      <c r="FC1009" s="41"/>
      <c r="FD1009" s="41"/>
      <c r="FE1009" s="41"/>
      <c r="FF1009" s="41"/>
      <c r="FG1009" s="41"/>
      <c r="FH1009" s="41"/>
      <c r="FI1009" s="41"/>
      <c r="FJ1009" s="41"/>
      <c r="FK1009" s="41"/>
      <c r="FL1009" s="41"/>
      <c r="FM1009" s="41"/>
      <c r="FN1009" s="41"/>
      <c r="FO1009" s="41"/>
      <c r="FP1009" s="41"/>
      <c r="FQ1009" s="41"/>
      <c r="FR1009" s="41"/>
      <c r="FS1009" s="41"/>
      <c r="FT1009" s="41"/>
      <c r="FU1009" s="41"/>
      <c r="FV1009" s="41"/>
      <c r="FW1009" s="41"/>
      <c r="FX1009" s="41"/>
      <c r="FY1009" s="41"/>
      <c r="FZ1009" s="41"/>
      <c r="GA1009" s="41"/>
      <c r="GB1009" s="41"/>
      <c r="GC1009" s="41"/>
      <c r="GD1009" s="41"/>
      <c r="GE1009" s="41"/>
      <c r="GF1009" s="41"/>
      <c r="GG1009" s="41"/>
      <c r="GH1009" s="41"/>
      <c r="GI1009" s="41"/>
      <c r="GJ1009" s="41"/>
      <c r="GK1009" s="41"/>
      <c r="GL1009" s="41"/>
      <c r="GM1009" s="41"/>
      <c r="GN1009" s="41"/>
      <c r="GO1009" s="41"/>
      <c r="GP1009" s="41"/>
      <c r="GQ1009" s="41"/>
      <c r="GR1009" s="41"/>
      <c r="GS1009" s="41"/>
      <c r="GT1009" s="41"/>
      <c r="GU1009" s="41"/>
      <c r="GV1009" s="41"/>
      <c r="GW1009" s="41"/>
      <c r="GX1009" s="41"/>
      <c r="GY1009" s="41"/>
      <c r="GZ1009" s="41"/>
      <c r="HA1009" s="41"/>
      <c r="HB1009" s="41"/>
      <c r="HC1009" s="41"/>
      <c r="HD1009" s="41"/>
      <c r="HE1009" s="41"/>
      <c r="HF1009" s="41"/>
      <c r="HG1009" s="41"/>
      <c r="HH1009" s="41"/>
      <c r="HI1009" s="41"/>
      <c r="HJ1009" s="41"/>
      <c r="HK1009" s="41"/>
      <c r="HL1009" s="41"/>
      <c r="HM1009" s="41"/>
      <c r="HN1009" s="41"/>
      <c r="HO1009" s="41"/>
      <c r="HP1009" s="41"/>
      <c r="HQ1009" s="41"/>
      <c r="HR1009" s="41"/>
      <c r="HS1009" s="41"/>
      <c r="HT1009" s="41"/>
      <c r="HU1009" s="41"/>
      <c r="HV1009" s="41"/>
      <c r="HW1009" s="41"/>
      <c r="HX1009" s="41"/>
      <c r="HY1009" s="41"/>
      <c r="HZ1009" s="41"/>
      <c r="IA1009" s="41"/>
      <c r="IB1009" s="41"/>
      <c r="IC1009" s="41"/>
      <c r="ID1009" s="41"/>
      <c r="IE1009" s="41"/>
      <c r="IF1009" s="41"/>
      <c r="IG1009" s="41"/>
      <c r="IH1009" s="41"/>
      <c r="II1009" s="41"/>
      <c r="IJ1009" s="41"/>
      <c r="IK1009" s="41"/>
      <c r="IL1009" s="41"/>
      <c r="IM1009" s="41"/>
      <c r="IN1009" s="41"/>
      <c r="IO1009" s="41"/>
      <c r="IP1009" s="41"/>
      <c r="IQ1009" s="41"/>
      <c r="IR1009" s="41"/>
      <c r="IS1009" s="41"/>
      <c r="IT1009" s="41"/>
      <c r="IU1009" s="41"/>
      <c r="IV1009" s="41"/>
    </row>
    <row r="1010" spans="1:256">
      <c r="A1010" s="178" t="s">
        <v>1826</v>
      </c>
      <c r="B1010" s="163" t="s">
        <v>1825</v>
      </c>
      <c r="C1010" s="174" t="s">
        <v>1827</v>
      </c>
      <c r="D1010" s="179"/>
      <c r="E1010" s="164" t="s">
        <v>1828</v>
      </c>
      <c r="F1010" s="8">
        <v>1</v>
      </c>
      <c r="G1010" s="10" t="s">
        <v>1868</v>
      </c>
      <c r="H1010" s="10">
        <v>100</v>
      </c>
      <c r="I1010" s="10">
        <v>0</v>
      </c>
      <c r="J1010" s="10">
        <v>0</v>
      </c>
      <c r="K1010" s="10">
        <v>0</v>
      </c>
      <c r="L1010" s="10">
        <v>0</v>
      </c>
      <c r="M1010" s="11" t="s">
        <v>120</v>
      </c>
      <c r="N1010" s="10">
        <v>3.2750000000000004</v>
      </c>
      <c r="O1010" s="11">
        <v>0.11000000000000001</v>
      </c>
      <c r="P1010" s="10">
        <v>1.53</v>
      </c>
      <c r="Q1010" s="10">
        <v>0.03</v>
      </c>
      <c r="R1010" s="10">
        <v>0.28999999999999998</v>
      </c>
      <c r="S1010" s="10">
        <v>2.58</v>
      </c>
      <c r="T1010" s="149">
        <v>1.6000000000000001E-3</v>
      </c>
      <c r="U1010" s="149">
        <v>8.0000000000000004E-4</v>
      </c>
      <c r="V1010" s="10">
        <v>0</v>
      </c>
      <c r="W1010" s="10">
        <v>0</v>
      </c>
      <c r="X1010" s="10">
        <v>0</v>
      </c>
      <c r="Y1010" s="10">
        <v>0</v>
      </c>
      <c r="Z1010" s="10">
        <v>0</v>
      </c>
      <c r="AA1010" s="10">
        <v>0</v>
      </c>
      <c r="AB1010" s="12">
        <v>0</v>
      </c>
      <c r="AC1010" s="12">
        <v>0</v>
      </c>
      <c r="AD1010" s="10">
        <v>0</v>
      </c>
      <c r="AE1010" s="10">
        <v>0</v>
      </c>
      <c r="AF1010" s="10">
        <v>0</v>
      </c>
      <c r="AG1010" s="10">
        <v>0</v>
      </c>
      <c r="AH1010" s="10">
        <v>0</v>
      </c>
      <c r="AI1010" s="10">
        <v>0</v>
      </c>
      <c r="AJ1010" s="10">
        <v>0</v>
      </c>
      <c r="AK1010" s="10">
        <v>0</v>
      </c>
    </row>
    <row r="1011" spans="1:256" s="79" customFormat="1" ht="8.25">
      <c r="A1011" s="197" t="s">
        <v>1883</v>
      </c>
      <c r="B1011" s="193"/>
      <c r="C1011" s="193"/>
      <c r="D1011" s="194"/>
      <c r="E1011" s="193"/>
      <c r="F1011" s="78"/>
      <c r="G1011" s="77"/>
      <c r="H1011" s="82"/>
      <c r="I1011" s="82"/>
      <c r="J1011" s="82"/>
      <c r="K1011" s="82"/>
      <c r="L1011" s="82"/>
      <c r="M1011" s="82"/>
      <c r="N1011" s="77" t="s">
        <v>3040</v>
      </c>
      <c r="O1011" s="82" t="s">
        <v>3504</v>
      </c>
      <c r="P1011" s="77" t="s">
        <v>3041</v>
      </c>
      <c r="Q1011" s="77" t="s">
        <v>1878</v>
      </c>
      <c r="R1011" s="77" t="s">
        <v>3042</v>
      </c>
      <c r="S1011" s="77" t="s">
        <v>3043</v>
      </c>
      <c r="T1011" s="78" t="s">
        <v>3044</v>
      </c>
      <c r="U1011" s="78" t="s">
        <v>2745</v>
      </c>
      <c r="V1011" s="77"/>
      <c r="W1011" s="77"/>
      <c r="X1011" s="77"/>
      <c r="Y1011" s="77"/>
      <c r="Z1011" s="77"/>
      <c r="AA1011" s="77"/>
      <c r="AB1011" s="77"/>
      <c r="AC1011" s="78"/>
      <c r="AD1011" s="78"/>
      <c r="AE1011" s="78"/>
      <c r="AF1011" s="78"/>
      <c r="AG1011" s="78"/>
      <c r="AH1011" s="78"/>
      <c r="AI1011" s="81"/>
      <c r="AJ1011" s="77"/>
      <c r="AK1011" s="82"/>
    </row>
    <row r="1012" spans="1:256" s="76" customFormat="1" ht="8.25">
      <c r="A1012" s="198" t="s">
        <v>113</v>
      </c>
      <c r="B1012" s="195"/>
      <c r="C1012" s="195"/>
      <c r="D1012" s="196"/>
      <c r="E1012" s="195"/>
      <c r="F1012" s="77"/>
      <c r="G1012" s="77"/>
      <c r="H1012" s="77">
        <v>1</v>
      </c>
      <c r="I1012" s="77">
        <v>1</v>
      </c>
      <c r="J1012" s="77">
        <v>1</v>
      </c>
      <c r="K1012" s="77"/>
      <c r="L1012" s="77">
        <v>1</v>
      </c>
      <c r="M1012" s="77">
        <v>1</v>
      </c>
      <c r="N1012" s="77">
        <v>3534</v>
      </c>
      <c r="O1012" s="77">
        <v>3534</v>
      </c>
      <c r="P1012" s="77">
        <v>3534</v>
      </c>
      <c r="Q1012" s="77">
        <v>3534</v>
      </c>
      <c r="R1012" s="77">
        <v>3534</v>
      </c>
      <c r="S1012" s="77">
        <v>3534</v>
      </c>
      <c r="T1012" s="77">
        <v>3534</v>
      </c>
      <c r="U1012" s="77">
        <v>3534</v>
      </c>
      <c r="V1012" s="77"/>
      <c r="W1012" s="77">
        <v>1</v>
      </c>
      <c r="X1012" s="77">
        <v>1</v>
      </c>
      <c r="Y1012" s="77">
        <v>1</v>
      </c>
      <c r="Z1012" s="77">
        <v>1</v>
      </c>
      <c r="AA1012" s="77">
        <v>1</v>
      </c>
      <c r="AB1012" s="77">
        <v>1</v>
      </c>
      <c r="AC1012" s="77">
        <v>1</v>
      </c>
      <c r="AD1012" s="77">
        <v>1</v>
      </c>
      <c r="AE1012" s="77">
        <v>1</v>
      </c>
      <c r="AF1012" s="77">
        <v>1</v>
      </c>
      <c r="AG1012" s="77">
        <v>1</v>
      </c>
      <c r="AH1012" s="77">
        <v>1</v>
      </c>
      <c r="AI1012" s="77">
        <v>1</v>
      </c>
      <c r="AJ1012" s="77">
        <v>1</v>
      </c>
      <c r="AK1012" s="77">
        <v>1</v>
      </c>
    </row>
    <row r="1013" spans="1:256" s="48" customFormat="1">
      <c r="A1013" s="222" t="s">
        <v>1882</v>
      </c>
      <c r="B1013" s="223"/>
      <c r="C1013" s="224"/>
      <c r="D1013" s="225"/>
      <c r="E1013" s="182"/>
      <c r="F1013" s="51"/>
      <c r="G1013" s="52"/>
      <c r="H1013" s="50"/>
      <c r="I1013" s="50"/>
      <c r="J1013" s="50"/>
      <c r="K1013" s="50"/>
      <c r="L1013" s="50"/>
      <c r="M1013" s="50"/>
      <c r="N1013" s="52"/>
      <c r="O1013" s="50"/>
      <c r="P1013" s="52"/>
      <c r="Q1013" s="52"/>
      <c r="R1013" s="52"/>
      <c r="S1013" s="52"/>
      <c r="T1013" s="51"/>
      <c r="U1013" s="51"/>
      <c r="V1013" s="52"/>
      <c r="W1013" s="52"/>
      <c r="X1013" s="52"/>
      <c r="Y1013" s="52"/>
      <c r="Z1013" s="52"/>
      <c r="AA1013" s="52"/>
      <c r="AB1013" s="49"/>
      <c r="AC1013" s="49"/>
      <c r="AD1013" s="51"/>
      <c r="AE1013" s="51"/>
      <c r="AF1013" s="50"/>
      <c r="AG1013" s="50"/>
      <c r="AH1013" s="50"/>
      <c r="AI1013" s="49"/>
      <c r="AJ1013" s="49"/>
      <c r="AK1013" s="50"/>
      <c r="AL1013" s="6"/>
      <c r="AM1013" s="6"/>
      <c r="AN1013" s="6"/>
      <c r="AO1013" s="6"/>
      <c r="AP1013" s="6"/>
      <c r="AQ1013" s="6"/>
      <c r="AR1013" s="6"/>
      <c r="AS1013" s="6"/>
      <c r="AT1013" s="6"/>
      <c r="AU1013" s="6"/>
      <c r="AV1013" s="6"/>
      <c r="AW1013" s="6"/>
      <c r="AX1013" s="6"/>
      <c r="AY1013" s="6"/>
      <c r="AZ1013" s="6"/>
      <c r="BA1013" s="6"/>
      <c r="BB1013" s="6"/>
      <c r="BC1013" s="6"/>
      <c r="BD1013" s="6"/>
      <c r="BE1013" s="6"/>
      <c r="BF1013" s="6"/>
      <c r="BG1013" s="6"/>
      <c r="BH1013" s="6"/>
      <c r="BI1013" s="6"/>
      <c r="BJ1013" s="6"/>
      <c r="BK1013" s="6"/>
      <c r="BL1013" s="6"/>
      <c r="BM1013" s="6"/>
      <c r="BN1013" s="6"/>
      <c r="BO1013" s="6"/>
      <c r="BP1013" s="6"/>
      <c r="BQ1013" s="6"/>
      <c r="BR1013" s="6"/>
      <c r="BS1013" s="6"/>
      <c r="BT1013" s="6"/>
      <c r="BU1013" s="6"/>
      <c r="BV1013" s="6"/>
      <c r="BW1013" s="6"/>
      <c r="BX1013" s="6"/>
      <c r="BY1013" s="6"/>
      <c r="BZ1013" s="6"/>
      <c r="CA1013" s="6"/>
      <c r="CB1013" s="6"/>
      <c r="CC1013" s="6"/>
      <c r="CD1013" s="6"/>
      <c r="CE1013" s="6"/>
      <c r="CF1013" s="6"/>
      <c r="CG1013" s="6"/>
      <c r="CH1013" s="6"/>
      <c r="CI1013" s="6"/>
      <c r="CJ1013" s="6"/>
      <c r="CK1013" s="6"/>
      <c r="CL1013" s="6"/>
      <c r="CM1013" s="6"/>
      <c r="CN1013" s="6"/>
      <c r="CO1013" s="6"/>
      <c r="CP1013" s="6"/>
      <c r="CQ1013" s="6"/>
      <c r="CR1013" s="6"/>
      <c r="CS1013" s="6"/>
      <c r="CT1013" s="6"/>
      <c r="CU1013" s="6"/>
      <c r="CV1013" s="6"/>
      <c r="CW1013" s="6"/>
      <c r="CX1013" s="6"/>
      <c r="CY1013" s="6"/>
      <c r="CZ1013" s="6"/>
      <c r="DA1013" s="6"/>
      <c r="DB1013" s="6"/>
      <c r="DC1013" s="6"/>
      <c r="DD1013" s="6"/>
      <c r="DE1013" s="6"/>
      <c r="DF1013" s="6"/>
      <c r="DG1013" s="6"/>
      <c r="DH1013" s="6"/>
      <c r="DI1013" s="6"/>
      <c r="DJ1013" s="6"/>
      <c r="DK1013" s="6"/>
      <c r="DL1013" s="6"/>
      <c r="DM1013" s="6"/>
      <c r="DN1013" s="6"/>
      <c r="DO1013" s="6"/>
      <c r="DP1013" s="6"/>
      <c r="DQ1013" s="6"/>
      <c r="DR1013" s="6"/>
      <c r="DS1013" s="6"/>
      <c r="DT1013" s="6"/>
      <c r="DU1013" s="6"/>
      <c r="DV1013" s="6"/>
      <c r="DW1013" s="6"/>
      <c r="DX1013" s="6"/>
      <c r="DY1013" s="6"/>
      <c r="DZ1013" s="6"/>
      <c r="EA1013" s="6"/>
      <c r="EB1013" s="6"/>
      <c r="EC1013" s="6"/>
      <c r="ED1013" s="6"/>
      <c r="EE1013" s="6"/>
      <c r="EF1013" s="6"/>
      <c r="EG1013" s="6"/>
      <c r="EH1013" s="6"/>
      <c r="EI1013" s="6"/>
      <c r="EJ1013" s="6"/>
      <c r="EK1013" s="6"/>
      <c r="EL1013" s="6"/>
      <c r="EM1013" s="6"/>
      <c r="EN1013" s="6"/>
      <c r="EO1013" s="6"/>
      <c r="EP1013" s="6"/>
      <c r="EQ1013" s="6"/>
      <c r="ER1013" s="6"/>
      <c r="ES1013" s="6"/>
      <c r="ET1013" s="6"/>
      <c r="EU1013" s="6"/>
      <c r="EV1013" s="6"/>
      <c r="EW1013" s="6"/>
      <c r="EX1013" s="6"/>
      <c r="EY1013" s="6"/>
      <c r="EZ1013" s="6"/>
      <c r="FA1013" s="6"/>
      <c r="FB1013" s="6"/>
      <c r="FC1013" s="6"/>
      <c r="FD1013" s="6"/>
      <c r="FE1013" s="6"/>
      <c r="FF1013" s="6"/>
      <c r="FG1013" s="6"/>
      <c r="FH1013" s="6"/>
      <c r="FI1013" s="6"/>
      <c r="FJ1013" s="6"/>
      <c r="FK1013" s="6"/>
      <c r="FL1013" s="6"/>
      <c r="FM1013" s="6"/>
      <c r="FN1013" s="6"/>
      <c r="FO1013" s="6"/>
      <c r="FP1013" s="6"/>
      <c r="FQ1013" s="6"/>
      <c r="FR1013" s="6"/>
      <c r="FS1013" s="6"/>
      <c r="FT1013" s="6"/>
      <c r="FU1013" s="6"/>
      <c r="FV1013" s="6"/>
      <c r="FW1013" s="6"/>
      <c r="FX1013" s="6"/>
      <c r="FY1013" s="6"/>
      <c r="FZ1013" s="6"/>
      <c r="GA1013" s="6"/>
      <c r="GB1013" s="6"/>
      <c r="GC1013" s="6"/>
      <c r="GD1013" s="6"/>
      <c r="GE1013" s="6"/>
      <c r="GF1013" s="6"/>
      <c r="GG1013" s="6"/>
      <c r="GH1013" s="6"/>
      <c r="GI1013" s="6"/>
      <c r="GJ1013" s="6"/>
      <c r="GK1013" s="6"/>
      <c r="GL1013" s="6"/>
      <c r="GM1013" s="6"/>
      <c r="GN1013" s="6"/>
      <c r="GO1013" s="6"/>
      <c r="GP1013" s="6"/>
      <c r="GQ1013" s="6"/>
      <c r="GR1013" s="6"/>
      <c r="GS1013" s="6"/>
      <c r="GT1013" s="6"/>
      <c r="GU1013" s="6"/>
      <c r="GV1013" s="6"/>
      <c r="GW1013" s="6"/>
      <c r="GX1013" s="6"/>
      <c r="GY1013" s="6"/>
      <c r="GZ1013" s="6"/>
      <c r="HA1013" s="6"/>
      <c r="HB1013" s="6"/>
      <c r="HC1013" s="6"/>
      <c r="HD1013" s="6"/>
      <c r="HE1013" s="6"/>
      <c r="HF1013" s="6"/>
      <c r="HG1013" s="6"/>
      <c r="HH1013" s="6"/>
      <c r="HI1013" s="6"/>
      <c r="HJ1013" s="6"/>
      <c r="HK1013" s="6"/>
      <c r="HL1013" s="6"/>
      <c r="HM1013" s="6"/>
      <c r="HN1013" s="6"/>
      <c r="HO1013" s="6"/>
      <c r="HP1013" s="6"/>
      <c r="HQ1013" s="6"/>
      <c r="HR1013" s="6"/>
      <c r="HS1013" s="6"/>
      <c r="HT1013" s="6"/>
      <c r="HU1013" s="6"/>
      <c r="HV1013" s="6"/>
      <c r="HW1013" s="6"/>
      <c r="HX1013" s="6"/>
      <c r="HY1013" s="6"/>
      <c r="HZ1013" s="6"/>
      <c r="IA1013" s="6"/>
      <c r="IB1013" s="6"/>
      <c r="IC1013" s="6"/>
      <c r="ID1013" s="6"/>
      <c r="IE1013" s="6"/>
      <c r="IF1013" s="6"/>
      <c r="IG1013" s="6"/>
      <c r="IH1013" s="6"/>
      <c r="II1013" s="6"/>
      <c r="IJ1013" s="6"/>
      <c r="IK1013" s="6"/>
      <c r="IL1013" s="6"/>
      <c r="IM1013" s="6"/>
      <c r="IN1013" s="6"/>
      <c r="IO1013" s="6"/>
      <c r="IP1013" s="6"/>
      <c r="IQ1013" s="6"/>
      <c r="IR1013" s="6"/>
      <c r="IS1013" s="6"/>
      <c r="IT1013" s="6"/>
      <c r="IU1013" s="6"/>
      <c r="IV1013" s="6"/>
    </row>
    <row r="1014" spans="1:256" ht="22.5">
      <c r="A1014" s="178" t="s">
        <v>1871</v>
      </c>
      <c r="B1014" s="163" t="s">
        <v>1870</v>
      </c>
      <c r="C1014" s="174" t="s">
        <v>1870</v>
      </c>
      <c r="D1014" s="179"/>
      <c r="E1014" s="164" t="s">
        <v>1881</v>
      </c>
      <c r="F1014" s="8">
        <v>1</v>
      </c>
      <c r="G1014" s="71" t="s">
        <v>3045</v>
      </c>
      <c r="H1014" s="12">
        <v>6.3</v>
      </c>
      <c r="I1014" s="12">
        <v>5.2</v>
      </c>
      <c r="J1014" s="12">
        <v>0</v>
      </c>
      <c r="K1014" s="12">
        <v>37.799999999999997</v>
      </c>
      <c r="L1014" s="12">
        <v>0</v>
      </c>
      <c r="M1014" s="12">
        <v>50.7</v>
      </c>
      <c r="N1014" s="12">
        <v>11300</v>
      </c>
      <c r="O1014" s="12" t="s">
        <v>120</v>
      </c>
      <c r="P1014" s="12">
        <v>9</v>
      </c>
      <c r="Q1014" s="12">
        <v>8430</v>
      </c>
      <c r="R1014" s="12">
        <v>49</v>
      </c>
      <c r="S1014" s="12">
        <v>11800</v>
      </c>
      <c r="T1014" s="12" t="s">
        <v>120</v>
      </c>
      <c r="U1014" s="12" t="s">
        <v>120</v>
      </c>
      <c r="V1014" s="12">
        <v>0</v>
      </c>
      <c r="W1014" s="12">
        <v>0</v>
      </c>
      <c r="X1014" s="12">
        <v>0</v>
      </c>
      <c r="Y1014" s="12">
        <v>0</v>
      </c>
      <c r="Z1014" s="12">
        <v>0</v>
      </c>
      <c r="AA1014" s="12">
        <v>0</v>
      </c>
      <c r="AB1014" s="12">
        <v>0</v>
      </c>
      <c r="AC1014" s="12">
        <v>0</v>
      </c>
      <c r="AD1014" s="12">
        <v>0</v>
      </c>
      <c r="AE1014" s="12">
        <v>0</v>
      </c>
      <c r="AF1014" s="12">
        <v>0</v>
      </c>
      <c r="AG1014" s="12">
        <v>0</v>
      </c>
      <c r="AH1014" s="12">
        <v>1</v>
      </c>
      <c r="AI1014" s="12">
        <v>0</v>
      </c>
      <c r="AJ1014" s="12">
        <v>0</v>
      </c>
      <c r="AK1014" s="12">
        <v>0</v>
      </c>
    </row>
    <row r="1015" spans="1:256" s="45" customFormat="1" ht="8.25">
      <c r="A1015" s="238" t="s">
        <v>113</v>
      </c>
      <c r="B1015" s="239"/>
      <c r="C1015" s="240"/>
      <c r="D1015" s="241"/>
      <c r="E1015" s="199"/>
      <c r="F1015" s="47"/>
      <c r="G1015" s="46"/>
      <c r="H1015" s="46">
        <v>1</v>
      </c>
      <c r="I1015" s="46">
        <v>1</v>
      </c>
      <c r="J1015" s="46">
        <v>1</v>
      </c>
      <c r="K1015" s="46"/>
      <c r="L1015" s="46">
        <v>1</v>
      </c>
      <c r="M1015" s="46">
        <v>1</v>
      </c>
      <c r="N1015" s="46">
        <v>1</v>
      </c>
      <c r="O1015" s="46">
        <v>1</v>
      </c>
      <c r="P1015" s="46">
        <v>1</v>
      </c>
      <c r="Q1015" s="46">
        <v>1</v>
      </c>
      <c r="R1015" s="46">
        <v>1</v>
      </c>
      <c r="S1015" s="46">
        <v>1</v>
      </c>
      <c r="T1015" s="46">
        <v>1</v>
      </c>
      <c r="U1015" s="46">
        <v>1</v>
      </c>
      <c r="V1015" s="46"/>
      <c r="W1015" s="46">
        <v>1</v>
      </c>
      <c r="X1015" s="46">
        <v>1</v>
      </c>
      <c r="Y1015" s="46">
        <v>1</v>
      </c>
      <c r="Z1015" s="46">
        <v>1</v>
      </c>
      <c r="AA1015" s="46">
        <v>1</v>
      </c>
      <c r="AB1015" s="46">
        <v>1</v>
      </c>
      <c r="AC1015" s="46">
        <v>1</v>
      </c>
      <c r="AD1015" s="46">
        <v>1</v>
      </c>
      <c r="AE1015" s="46">
        <v>1</v>
      </c>
      <c r="AF1015" s="46">
        <v>1</v>
      </c>
      <c r="AG1015" s="46">
        <v>1</v>
      </c>
      <c r="AH1015" s="46">
        <v>1</v>
      </c>
      <c r="AI1015" s="46">
        <v>1</v>
      </c>
      <c r="AJ1015" s="46">
        <v>1</v>
      </c>
      <c r="AK1015" s="46">
        <v>1</v>
      </c>
      <c r="AL1015" s="41"/>
      <c r="AM1015" s="41"/>
      <c r="AN1015" s="41"/>
      <c r="AO1015" s="41"/>
      <c r="AP1015" s="41"/>
      <c r="AQ1015" s="41"/>
      <c r="AR1015" s="41"/>
      <c r="AS1015" s="41"/>
      <c r="AT1015" s="41"/>
      <c r="AU1015" s="41"/>
      <c r="AV1015" s="41"/>
      <c r="AW1015" s="41"/>
      <c r="AX1015" s="41"/>
      <c r="AY1015" s="41"/>
      <c r="AZ1015" s="41"/>
      <c r="BA1015" s="41"/>
      <c r="BB1015" s="41"/>
      <c r="BC1015" s="41"/>
      <c r="BD1015" s="41"/>
      <c r="BE1015" s="41"/>
      <c r="BF1015" s="41"/>
      <c r="BG1015" s="41"/>
      <c r="BH1015" s="41"/>
      <c r="BI1015" s="41"/>
      <c r="BJ1015" s="41"/>
      <c r="BK1015" s="41"/>
      <c r="BL1015" s="41"/>
      <c r="BM1015" s="41"/>
      <c r="BN1015" s="41"/>
      <c r="BO1015" s="41"/>
      <c r="BP1015" s="41"/>
      <c r="BQ1015" s="41"/>
      <c r="BR1015" s="41"/>
      <c r="BS1015" s="41"/>
      <c r="BT1015" s="41"/>
      <c r="BU1015" s="41"/>
      <c r="BV1015" s="41"/>
      <c r="BW1015" s="41"/>
      <c r="BX1015" s="41"/>
      <c r="BY1015" s="41"/>
      <c r="BZ1015" s="41"/>
      <c r="CA1015" s="41"/>
      <c r="CB1015" s="41"/>
      <c r="CC1015" s="41"/>
      <c r="CD1015" s="41"/>
      <c r="CE1015" s="41"/>
      <c r="CF1015" s="41"/>
      <c r="CG1015" s="41"/>
      <c r="CH1015" s="41"/>
      <c r="CI1015" s="41"/>
      <c r="CJ1015" s="41"/>
      <c r="CK1015" s="41"/>
      <c r="CL1015" s="41"/>
      <c r="CM1015" s="41"/>
      <c r="CN1015" s="41"/>
      <c r="CO1015" s="41"/>
      <c r="CP1015" s="41"/>
      <c r="CQ1015" s="41"/>
      <c r="CR1015" s="41"/>
      <c r="CS1015" s="41"/>
      <c r="CT1015" s="41"/>
      <c r="CU1015" s="41"/>
      <c r="CV1015" s="41"/>
      <c r="CW1015" s="41"/>
      <c r="CX1015" s="41"/>
      <c r="CY1015" s="41"/>
      <c r="CZ1015" s="41"/>
      <c r="DA1015" s="41"/>
      <c r="DB1015" s="41"/>
      <c r="DC1015" s="41"/>
      <c r="DD1015" s="41"/>
      <c r="DE1015" s="41"/>
      <c r="DF1015" s="41"/>
      <c r="DG1015" s="41"/>
      <c r="DH1015" s="41"/>
      <c r="DI1015" s="41"/>
      <c r="DJ1015" s="41"/>
      <c r="DK1015" s="41"/>
      <c r="DL1015" s="41"/>
      <c r="DM1015" s="41"/>
      <c r="DN1015" s="41"/>
      <c r="DO1015" s="41"/>
      <c r="DP1015" s="41"/>
      <c r="DQ1015" s="41"/>
      <c r="DR1015" s="41"/>
      <c r="DS1015" s="41"/>
      <c r="DT1015" s="41"/>
      <c r="DU1015" s="41"/>
      <c r="DV1015" s="41"/>
      <c r="DW1015" s="41"/>
      <c r="DX1015" s="41"/>
      <c r="DY1015" s="41"/>
      <c r="DZ1015" s="41"/>
      <c r="EA1015" s="41"/>
      <c r="EB1015" s="41"/>
      <c r="EC1015" s="41"/>
      <c r="ED1015" s="41"/>
      <c r="EE1015" s="41"/>
      <c r="EF1015" s="41"/>
      <c r="EG1015" s="41"/>
      <c r="EH1015" s="41"/>
      <c r="EI1015" s="41"/>
      <c r="EJ1015" s="41"/>
      <c r="EK1015" s="41"/>
      <c r="EL1015" s="41"/>
      <c r="EM1015" s="41"/>
      <c r="EN1015" s="41"/>
      <c r="EO1015" s="41"/>
      <c r="EP1015" s="41"/>
      <c r="EQ1015" s="41"/>
      <c r="ER1015" s="41"/>
      <c r="ES1015" s="41"/>
      <c r="ET1015" s="41"/>
      <c r="EU1015" s="41"/>
      <c r="EV1015" s="41"/>
      <c r="EW1015" s="41"/>
      <c r="EX1015" s="41"/>
      <c r="EY1015" s="41"/>
      <c r="EZ1015" s="41"/>
      <c r="FA1015" s="41"/>
      <c r="FB1015" s="41"/>
      <c r="FC1015" s="41"/>
      <c r="FD1015" s="41"/>
      <c r="FE1015" s="41"/>
      <c r="FF1015" s="41"/>
      <c r="FG1015" s="41"/>
      <c r="FH1015" s="41"/>
      <c r="FI1015" s="41"/>
      <c r="FJ1015" s="41"/>
      <c r="FK1015" s="41"/>
      <c r="FL1015" s="41"/>
      <c r="FM1015" s="41"/>
      <c r="FN1015" s="41"/>
      <c r="FO1015" s="41"/>
      <c r="FP1015" s="41"/>
      <c r="FQ1015" s="41"/>
      <c r="FR1015" s="41"/>
      <c r="FS1015" s="41"/>
      <c r="FT1015" s="41"/>
      <c r="FU1015" s="41"/>
      <c r="FV1015" s="41"/>
      <c r="FW1015" s="41"/>
      <c r="FX1015" s="41"/>
      <c r="FY1015" s="41"/>
      <c r="FZ1015" s="41"/>
      <c r="GA1015" s="41"/>
      <c r="GB1015" s="41"/>
      <c r="GC1015" s="41"/>
      <c r="GD1015" s="41"/>
      <c r="GE1015" s="41"/>
      <c r="GF1015" s="41"/>
      <c r="GG1015" s="41"/>
      <c r="GH1015" s="41"/>
      <c r="GI1015" s="41"/>
      <c r="GJ1015" s="41"/>
      <c r="GK1015" s="41"/>
      <c r="GL1015" s="41"/>
      <c r="GM1015" s="41"/>
      <c r="GN1015" s="41"/>
      <c r="GO1015" s="41"/>
      <c r="GP1015" s="41"/>
      <c r="GQ1015" s="41"/>
      <c r="GR1015" s="41"/>
      <c r="GS1015" s="41"/>
      <c r="GT1015" s="41"/>
      <c r="GU1015" s="41"/>
      <c r="GV1015" s="41"/>
      <c r="GW1015" s="41"/>
      <c r="GX1015" s="41"/>
      <c r="GY1015" s="41"/>
      <c r="GZ1015" s="41"/>
      <c r="HA1015" s="41"/>
      <c r="HB1015" s="41"/>
      <c r="HC1015" s="41"/>
      <c r="HD1015" s="41"/>
      <c r="HE1015" s="41"/>
      <c r="HF1015" s="41"/>
      <c r="HG1015" s="41"/>
      <c r="HH1015" s="41"/>
      <c r="HI1015" s="41"/>
      <c r="HJ1015" s="41"/>
      <c r="HK1015" s="41"/>
      <c r="HL1015" s="41"/>
      <c r="HM1015" s="41"/>
      <c r="HN1015" s="41"/>
      <c r="HO1015" s="41"/>
      <c r="HP1015" s="41"/>
      <c r="HQ1015" s="41"/>
      <c r="HR1015" s="41"/>
      <c r="HS1015" s="41"/>
      <c r="HT1015" s="41"/>
      <c r="HU1015" s="41"/>
      <c r="HV1015" s="41"/>
      <c r="HW1015" s="41"/>
      <c r="HX1015" s="41"/>
      <c r="HY1015" s="41"/>
      <c r="HZ1015" s="41"/>
      <c r="IA1015" s="41"/>
      <c r="IB1015" s="41"/>
      <c r="IC1015" s="41"/>
      <c r="ID1015" s="41"/>
      <c r="IE1015" s="41"/>
      <c r="IF1015" s="41"/>
      <c r="IG1015" s="41"/>
      <c r="IH1015" s="41"/>
      <c r="II1015" s="41"/>
      <c r="IJ1015" s="41"/>
      <c r="IK1015" s="41"/>
      <c r="IL1015" s="41"/>
      <c r="IM1015" s="41"/>
      <c r="IN1015" s="41"/>
      <c r="IO1015" s="41"/>
      <c r="IP1015" s="41"/>
      <c r="IQ1015" s="41"/>
      <c r="IR1015" s="41"/>
      <c r="IS1015" s="41"/>
      <c r="IT1015" s="41"/>
      <c r="IU1015" s="41"/>
      <c r="IV1015" s="41"/>
    </row>
    <row r="1016" spans="1:256" s="18" customFormat="1" ht="33.75">
      <c r="A1016" s="175" t="s">
        <v>1846</v>
      </c>
      <c r="B1016" s="188" t="s">
        <v>1844</v>
      </c>
      <c r="C1016" s="173" t="s">
        <v>1847</v>
      </c>
      <c r="D1016" s="186" t="s">
        <v>1845</v>
      </c>
      <c r="E1016" s="167" t="s">
        <v>1848</v>
      </c>
      <c r="F1016" s="30">
        <v>1</v>
      </c>
      <c r="G1016" s="28" t="s">
        <v>1880</v>
      </c>
      <c r="H1016" s="29">
        <v>85.4</v>
      </c>
      <c r="I1016" s="29">
        <v>3.1</v>
      </c>
      <c r="J1016" s="29">
        <v>0.4</v>
      </c>
      <c r="K1016" s="29">
        <v>4.0999999999999943</v>
      </c>
      <c r="L1016" s="29">
        <v>4.7</v>
      </c>
      <c r="M1016" s="29">
        <v>2.2999999999999998</v>
      </c>
      <c r="N1016" s="28">
        <v>230</v>
      </c>
      <c r="O1016" s="29">
        <v>7</v>
      </c>
      <c r="P1016" s="28">
        <v>82</v>
      </c>
      <c r="Q1016" s="28">
        <v>60</v>
      </c>
      <c r="R1016" s="28">
        <v>684</v>
      </c>
      <c r="S1016" s="28">
        <v>3</v>
      </c>
      <c r="T1016" s="30">
        <v>1</v>
      </c>
      <c r="U1016" s="30">
        <v>0.3</v>
      </c>
      <c r="V1016" s="28"/>
      <c r="W1016" s="28">
        <v>0</v>
      </c>
      <c r="X1016" s="28"/>
      <c r="Y1016" s="28"/>
      <c r="Z1016" s="28"/>
      <c r="AA1016" s="28"/>
      <c r="AB1016" s="27">
        <v>0</v>
      </c>
      <c r="AC1016" s="27"/>
      <c r="AD1016" s="30">
        <v>7.0000000000000007E-2</v>
      </c>
      <c r="AE1016" s="30">
        <v>0.03</v>
      </c>
      <c r="AF1016" s="29" t="s">
        <v>773</v>
      </c>
      <c r="AG1016" s="29">
        <v>0.7</v>
      </c>
      <c r="AH1016" s="29"/>
      <c r="AI1016" s="27"/>
      <c r="AJ1016" s="27"/>
      <c r="AK1016" s="29">
        <v>5</v>
      </c>
      <c r="AL1016" s="6"/>
      <c r="AM1016" s="6"/>
      <c r="AN1016" s="6"/>
      <c r="AO1016" s="6"/>
      <c r="AP1016" s="6"/>
      <c r="AQ1016" s="6"/>
      <c r="AR1016" s="6"/>
      <c r="AS1016" s="6"/>
      <c r="AT1016" s="6"/>
      <c r="AU1016" s="6"/>
      <c r="AV1016" s="6"/>
      <c r="AW1016" s="6"/>
      <c r="AX1016" s="6"/>
      <c r="AY1016" s="6"/>
      <c r="AZ1016" s="6"/>
      <c r="BA1016" s="6"/>
      <c r="BB1016" s="6"/>
      <c r="BC1016" s="6"/>
      <c r="BD1016" s="6"/>
      <c r="BE1016" s="6"/>
      <c r="BF1016" s="6"/>
      <c r="BG1016" s="6"/>
      <c r="BH1016" s="6"/>
      <c r="BI1016" s="6"/>
      <c r="BJ1016" s="6"/>
      <c r="BK1016" s="6"/>
      <c r="BL1016" s="6"/>
      <c r="BM1016" s="6"/>
      <c r="BN1016" s="6"/>
      <c r="BO1016" s="6"/>
      <c r="BP1016" s="6"/>
      <c r="BQ1016" s="6"/>
      <c r="BR1016" s="6"/>
      <c r="BS1016" s="6"/>
      <c r="BT1016" s="6"/>
      <c r="BU1016" s="6"/>
      <c r="BV1016" s="6"/>
      <c r="BW1016" s="6"/>
      <c r="BX1016" s="6"/>
      <c r="BY1016" s="6"/>
      <c r="BZ1016" s="6"/>
      <c r="CA1016" s="6"/>
      <c r="CB1016" s="6"/>
      <c r="CC1016" s="6"/>
      <c r="CD1016" s="6"/>
      <c r="CE1016" s="6"/>
      <c r="CF1016" s="6"/>
      <c r="CG1016" s="6"/>
      <c r="CH1016" s="6"/>
      <c r="CI1016" s="6"/>
      <c r="CJ1016" s="6"/>
      <c r="CK1016" s="6"/>
      <c r="CL1016" s="6"/>
      <c r="CM1016" s="6"/>
      <c r="CN1016" s="6"/>
      <c r="CO1016" s="6"/>
      <c r="CP1016" s="6"/>
      <c r="CQ1016" s="6"/>
      <c r="CR1016" s="6"/>
      <c r="CS1016" s="6"/>
      <c r="CT1016" s="6"/>
      <c r="CU1016" s="6"/>
      <c r="CV1016" s="6"/>
      <c r="CW1016" s="6"/>
      <c r="CX1016" s="6"/>
      <c r="CY1016" s="6"/>
      <c r="CZ1016" s="6"/>
      <c r="DA1016" s="6"/>
      <c r="DB1016" s="6"/>
      <c r="DC1016" s="6"/>
      <c r="DD1016" s="6"/>
      <c r="DE1016" s="6"/>
      <c r="DF1016" s="6"/>
      <c r="DG1016" s="6"/>
      <c r="DH1016" s="6"/>
      <c r="DI1016" s="6"/>
      <c r="DJ1016" s="6"/>
      <c r="DK1016" s="6"/>
      <c r="DL1016" s="6"/>
      <c r="DM1016" s="6"/>
      <c r="DN1016" s="6"/>
      <c r="DO1016" s="6"/>
      <c r="DP1016" s="6"/>
      <c r="DQ1016" s="6"/>
      <c r="DR1016" s="6"/>
      <c r="DS1016" s="6"/>
      <c r="DT1016" s="6"/>
      <c r="DU1016" s="6"/>
      <c r="DV1016" s="6"/>
      <c r="DW1016" s="6"/>
      <c r="DX1016" s="6"/>
      <c r="DY1016" s="6"/>
      <c r="DZ1016" s="6"/>
      <c r="EA1016" s="6"/>
      <c r="EB1016" s="6"/>
      <c r="EC1016" s="6"/>
      <c r="ED1016" s="6"/>
      <c r="EE1016" s="6"/>
      <c r="EF1016" s="6"/>
      <c r="EG1016" s="6"/>
      <c r="EH1016" s="6"/>
      <c r="EI1016" s="6"/>
      <c r="EJ1016" s="6"/>
      <c r="EK1016" s="6"/>
      <c r="EL1016" s="6"/>
      <c r="EM1016" s="6"/>
      <c r="EN1016" s="6"/>
      <c r="EO1016" s="6"/>
      <c r="EP1016" s="6"/>
      <c r="EQ1016" s="6"/>
      <c r="ER1016" s="6"/>
      <c r="ES1016" s="6"/>
      <c r="ET1016" s="6"/>
      <c r="EU1016" s="6"/>
      <c r="EV1016" s="6"/>
      <c r="EW1016" s="6"/>
      <c r="EX1016" s="6"/>
      <c r="EY1016" s="6"/>
      <c r="EZ1016" s="6"/>
      <c r="FA1016" s="6"/>
      <c r="FB1016" s="6"/>
      <c r="FC1016" s="6"/>
      <c r="FD1016" s="6"/>
      <c r="FE1016" s="6"/>
      <c r="FF1016" s="6"/>
      <c r="FG1016" s="6"/>
      <c r="FH1016" s="6"/>
      <c r="FI1016" s="6"/>
      <c r="FJ1016" s="6"/>
      <c r="FK1016" s="6"/>
      <c r="FL1016" s="6"/>
      <c r="FM1016" s="6"/>
      <c r="FN1016" s="6"/>
      <c r="FO1016" s="6"/>
      <c r="FP1016" s="6"/>
      <c r="FQ1016" s="6"/>
      <c r="FR1016" s="6"/>
      <c r="FS1016" s="6"/>
      <c r="FT1016" s="6"/>
      <c r="FU1016" s="6"/>
      <c r="FV1016" s="6"/>
      <c r="FW1016" s="6"/>
      <c r="FX1016" s="6"/>
      <c r="FY1016" s="6"/>
      <c r="FZ1016" s="6"/>
      <c r="GA1016" s="6"/>
      <c r="GB1016" s="6"/>
      <c r="GC1016" s="6"/>
      <c r="GD1016" s="6"/>
      <c r="GE1016" s="6"/>
      <c r="GF1016" s="6"/>
      <c r="GG1016" s="6"/>
      <c r="GH1016" s="6"/>
      <c r="GI1016" s="6"/>
      <c r="GJ1016" s="6"/>
      <c r="GK1016" s="6"/>
      <c r="GL1016" s="6"/>
      <c r="GM1016" s="6"/>
      <c r="GN1016" s="6"/>
      <c r="GO1016" s="6"/>
      <c r="GP1016" s="6"/>
      <c r="GQ1016" s="6"/>
      <c r="GR1016" s="6"/>
      <c r="GS1016" s="6"/>
      <c r="GT1016" s="6"/>
      <c r="GU1016" s="6"/>
      <c r="GV1016" s="6"/>
      <c r="GW1016" s="6"/>
      <c r="GX1016" s="6"/>
      <c r="GY1016" s="6"/>
      <c r="GZ1016" s="6"/>
      <c r="HA1016" s="6"/>
      <c r="HB1016" s="6"/>
      <c r="HC1016" s="6"/>
      <c r="HD1016" s="6"/>
      <c r="HE1016" s="6"/>
      <c r="HF1016" s="6"/>
      <c r="HG1016" s="6"/>
      <c r="HH1016" s="6"/>
      <c r="HI1016" s="6"/>
      <c r="HJ1016" s="6"/>
      <c r="HK1016" s="6"/>
      <c r="HL1016" s="6"/>
      <c r="HM1016" s="6"/>
      <c r="HN1016" s="6"/>
      <c r="HO1016" s="6"/>
      <c r="HP1016" s="6"/>
      <c r="HQ1016" s="6"/>
      <c r="HR1016" s="6"/>
      <c r="HS1016" s="6"/>
      <c r="HT1016" s="6"/>
      <c r="HU1016" s="6"/>
      <c r="HV1016" s="6"/>
      <c r="HW1016" s="6"/>
      <c r="HX1016" s="6"/>
      <c r="HY1016" s="6"/>
      <c r="HZ1016" s="6"/>
      <c r="IA1016" s="6"/>
      <c r="IB1016" s="6"/>
      <c r="IC1016" s="6"/>
      <c r="ID1016" s="6"/>
      <c r="IE1016" s="6"/>
      <c r="IF1016" s="6"/>
      <c r="IG1016" s="6"/>
      <c r="IH1016" s="6"/>
      <c r="II1016" s="6"/>
      <c r="IJ1016" s="6"/>
      <c r="IK1016" s="6"/>
      <c r="IL1016" s="6"/>
      <c r="IM1016" s="6"/>
      <c r="IN1016" s="6"/>
      <c r="IO1016" s="6"/>
      <c r="IP1016" s="6"/>
      <c r="IQ1016" s="6"/>
      <c r="IR1016" s="6"/>
      <c r="IS1016" s="6"/>
      <c r="IT1016" s="6"/>
      <c r="IU1016" s="6"/>
      <c r="IV1016" s="6"/>
    </row>
    <row r="1017" spans="1:256" s="35" customFormat="1" ht="8.25">
      <c r="A1017" s="176" t="s">
        <v>112</v>
      </c>
      <c r="B1017" s="189"/>
      <c r="C1017" s="189"/>
      <c r="D1017" s="190"/>
      <c r="E1017" s="172"/>
      <c r="F1017" s="39"/>
      <c r="G1017" s="25"/>
      <c r="H1017" s="40"/>
      <c r="I1017" s="40"/>
      <c r="J1017" s="40"/>
      <c r="K1017" s="40"/>
      <c r="L1017" s="40"/>
      <c r="M1017" s="40"/>
      <c r="N1017" s="25"/>
      <c r="O1017" s="40"/>
      <c r="P1017" s="25"/>
      <c r="Q1017" s="25"/>
      <c r="R1017" s="25"/>
      <c r="S1017" s="25"/>
      <c r="T1017" s="39"/>
      <c r="U1017" s="39"/>
      <c r="V1017" s="25"/>
      <c r="W1017" s="25"/>
      <c r="X1017" s="25"/>
      <c r="Y1017" s="25"/>
      <c r="Z1017" s="25"/>
      <c r="AA1017" s="25"/>
      <c r="AB1017" s="25"/>
      <c r="AC1017" s="39"/>
      <c r="AD1017" s="39"/>
      <c r="AE1017" s="39"/>
      <c r="AF1017" s="39"/>
      <c r="AG1017" s="39"/>
      <c r="AH1017" s="39"/>
      <c r="AI1017" s="38"/>
      <c r="AJ1017" s="25"/>
      <c r="AK1017" s="40"/>
      <c r="AL1017" s="41"/>
      <c r="AM1017" s="41"/>
      <c r="AN1017" s="41"/>
      <c r="AO1017" s="41"/>
      <c r="AP1017" s="41"/>
      <c r="AQ1017" s="41"/>
      <c r="AR1017" s="41"/>
      <c r="AS1017" s="41"/>
      <c r="AT1017" s="41"/>
      <c r="AU1017" s="41"/>
      <c r="AV1017" s="41"/>
      <c r="AW1017" s="41"/>
      <c r="AX1017" s="41"/>
      <c r="AY1017" s="41"/>
      <c r="AZ1017" s="41"/>
      <c r="BA1017" s="41"/>
      <c r="BB1017" s="41"/>
      <c r="BC1017" s="41"/>
      <c r="BD1017" s="41"/>
      <c r="BE1017" s="41"/>
      <c r="BF1017" s="41"/>
      <c r="BG1017" s="41"/>
      <c r="BH1017" s="41"/>
      <c r="BI1017" s="41"/>
      <c r="BJ1017" s="41"/>
      <c r="BK1017" s="41"/>
      <c r="BL1017" s="41"/>
      <c r="BM1017" s="41"/>
      <c r="BN1017" s="41"/>
      <c r="BO1017" s="41"/>
      <c r="BP1017" s="41"/>
      <c r="BQ1017" s="41"/>
      <c r="BR1017" s="41"/>
      <c r="BS1017" s="41"/>
      <c r="BT1017" s="41"/>
      <c r="BU1017" s="41"/>
      <c r="BV1017" s="41"/>
      <c r="BW1017" s="41"/>
      <c r="BX1017" s="41"/>
      <c r="BY1017" s="41"/>
      <c r="BZ1017" s="41"/>
      <c r="CA1017" s="41"/>
      <c r="CB1017" s="41"/>
      <c r="CC1017" s="41"/>
      <c r="CD1017" s="41"/>
      <c r="CE1017" s="41"/>
      <c r="CF1017" s="41"/>
      <c r="CG1017" s="41"/>
      <c r="CH1017" s="41"/>
      <c r="CI1017" s="41"/>
      <c r="CJ1017" s="41"/>
      <c r="CK1017" s="41"/>
      <c r="CL1017" s="41"/>
      <c r="CM1017" s="41"/>
      <c r="CN1017" s="41"/>
      <c r="CO1017" s="41"/>
      <c r="CP1017" s="41"/>
      <c r="CQ1017" s="41"/>
      <c r="CR1017" s="41"/>
      <c r="CS1017" s="41"/>
      <c r="CT1017" s="41"/>
      <c r="CU1017" s="41"/>
      <c r="CV1017" s="41"/>
      <c r="CW1017" s="41"/>
      <c r="CX1017" s="41"/>
      <c r="CY1017" s="41"/>
      <c r="CZ1017" s="41"/>
      <c r="DA1017" s="41"/>
      <c r="DB1017" s="41"/>
      <c r="DC1017" s="41"/>
      <c r="DD1017" s="41"/>
      <c r="DE1017" s="41"/>
      <c r="DF1017" s="41"/>
      <c r="DG1017" s="41"/>
      <c r="DH1017" s="41"/>
      <c r="DI1017" s="41"/>
      <c r="DJ1017" s="41"/>
      <c r="DK1017" s="41"/>
      <c r="DL1017" s="41"/>
      <c r="DM1017" s="41"/>
      <c r="DN1017" s="41"/>
      <c r="DO1017" s="41"/>
      <c r="DP1017" s="41"/>
      <c r="DQ1017" s="41"/>
      <c r="DR1017" s="41"/>
      <c r="DS1017" s="41"/>
      <c r="DT1017" s="41"/>
      <c r="DU1017" s="41"/>
      <c r="DV1017" s="41"/>
      <c r="DW1017" s="41"/>
      <c r="DX1017" s="41"/>
      <c r="DY1017" s="41"/>
      <c r="DZ1017" s="41"/>
      <c r="EA1017" s="41"/>
      <c r="EB1017" s="41"/>
      <c r="EC1017" s="41"/>
      <c r="ED1017" s="41"/>
      <c r="EE1017" s="41"/>
      <c r="EF1017" s="41"/>
      <c r="EG1017" s="41"/>
      <c r="EH1017" s="41"/>
      <c r="EI1017" s="41"/>
      <c r="EJ1017" s="41"/>
      <c r="EK1017" s="41"/>
      <c r="EL1017" s="41"/>
      <c r="EM1017" s="41"/>
      <c r="EN1017" s="41"/>
      <c r="EO1017" s="41"/>
      <c r="EP1017" s="41"/>
      <c r="EQ1017" s="41"/>
      <c r="ER1017" s="41"/>
      <c r="ES1017" s="41"/>
      <c r="ET1017" s="41"/>
      <c r="EU1017" s="41"/>
      <c r="EV1017" s="41"/>
      <c r="EW1017" s="41"/>
      <c r="EX1017" s="41"/>
      <c r="EY1017" s="41"/>
      <c r="EZ1017" s="41"/>
      <c r="FA1017" s="41"/>
      <c r="FB1017" s="41"/>
      <c r="FC1017" s="41"/>
      <c r="FD1017" s="41"/>
      <c r="FE1017" s="41"/>
      <c r="FF1017" s="41"/>
      <c r="FG1017" s="41"/>
      <c r="FH1017" s="41"/>
      <c r="FI1017" s="41"/>
      <c r="FJ1017" s="41"/>
      <c r="FK1017" s="41"/>
      <c r="FL1017" s="41"/>
      <c r="FM1017" s="41"/>
      <c r="FN1017" s="41"/>
      <c r="FO1017" s="41"/>
      <c r="FP1017" s="41"/>
      <c r="FQ1017" s="41"/>
      <c r="FR1017" s="41"/>
      <c r="FS1017" s="41"/>
      <c r="FT1017" s="41"/>
      <c r="FU1017" s="41"/>
      <c r="FV1017" s="41"/>
      <c r="FW1017" s="41"/>
      <c r="FX1017" s="41"/>
      <c r="FY1017" s="41"/>
      <c r="FZ1017" s="41"/>
      <c r="GA1017" s="41"/>
      <c r="GB1017" s="41"/>
      <c r="GC1017" s="41"/>
      <c r="GD1017" s="41"/>
      <c r="GE1017" s="41"/>
      <c r="GF1017" s="41"/>
      <c r="GG1017" s="41"/>
      <c r="GH1017" s="41"/>
      <c r="GI1017" s="41"/>
      <c r="GJ1017" s="41"/>
      <c r="GK1017" s="41"/>
      <c r="GL1017" s="41"/>
      <c r="GM1017" s="41"/>
      <c r="GN1017" s="41"/>
      <c r="GO1017" s="41"/>
      <c r="GP1017" s="41"/>
      <c r="GQ1017" s="41"/>
      <c r="GR1017" s="41"/>
      <c r="GS1017" s="41"/>
      <c r="GT1017" s="41"/>
      <c r="GU1017" s="41"/>
      <c r="GV1017" s="41"/>
      <c r="GW1017" s="41"/>
      <c r="GX1017" s="41"/>
      <c r="GY1017" s="41"/>
      <c r="GZ1017" s="41"/>
      <c r="HA1017" s="41"/>
      <c r="HB1017" s="41"/>
      <c r="HC1017" s="41"/>
      <c r="HD1017" s="41"/>
      <c r="HE1017" s="41"/>
      <c r="HF1017" s="41"/>
      <c r="HG1017" s="41"/>
      <c r="HH1017" s="41"/>
      <c r="HI1017" s="41"/>
      <c r="HJ1017" s="41"/>
      <c r="HK1017" s="41"/>
      <c r="HL1017" s="41"/>
      <c r="HM1017" s="41"/>
      <c r="HN1017" s="41"/>
      <c r="HO1017" s="41"/>
      <c r="HP1017" s="41"/>
      <c r="HQ1017" s="41"/>
      <c r="HR1017" s="41"/>
      <c r="HS1017" s="41"/>
      <c r="HT1017" s="41"/>
      <c r="HU1017" s="41"/>
      <c r="HV1017" s="41"/>
      <c r="HW1017" s="41"/>
      <c r="HX1017" s="41"/>
      <c r="HY1017" s="41"/>
      <c r="HZ1017" s="41"/>
      <c r="IA1017" s="41"/>
      <c r="IB1017" s="41"/>
      <c r="IC1017" s="41"/>
      <c r="ID1017" s="41"/>
      <c r="IE1017" s="41"/>
      <c r="IF1017" s="41"/>
      <c r="IG1017" s="41"/>
      <c r="IH1017" s="41"/>
      <c r="II1017" s="41"/>
      <c r="IJ1017" s="41"/>
      <c r="IK1017" s="41"/>
      <c r="IL1017" s="41"/>
      <c r="IM1017" s="41"/>
      <c r="IN1017" s="41"/>
      <c r="IO1017" s="41"/>
      <c r="IP1017" s="41"/>
      <c r="IQ1017" s="41"/>
      <c r="IR1017" s="41"/>
      <c r="IS1017" s="41"/>
      <c r="IT1017" s="41"/>
      <c r="IU1017" s="41"/>
      <c r="IV1017" s="41"/>
    </row>
    <row r="1018" spans="1:256" s="24" customFormat="1" ht="8.25">
      <c r="A1018" s="177" t="s">
        <v>113</v>
      </c>
      <c r="B1018" s="191"/>
      <c r="C1018" s="191"/>
      <c r="D1018" s="192"/>
      <c r="E1018" s="169"/>
      <c r="F1018" s="25"/>
      <c r="G1018" s="25"/>
      <c r="H1018" s="25">
        <v>1</v>
      </c>
      <c r="I1018" s="25">
        <v>1</v>
      </c>
      <c r="J1018" s="25"/>
      <c r="K1018" s="25"/>
      <c r="L1018" s="25">
        <v>1</v>
      </c>
      <c r="M1018" s="25">
        <v>1</v>
      </c>
      <c r="N1018" s="25">
        <v>1</v>
      </c>
      <c r="O1018" s="25">
        <v>1</v>
      </c>
      <c r="P1018" s="25">
        <v>1</v>
      </c>
      <c r="Q1018" s="25">
        <v>1</v>
      </c>
      <c r="R1018" s="25">
        <v>1</v>
      </c>
      <c r="S1018" s="25">
        <v>1</v>
      </c>
      <c r="T1018" s="25">
        <v>1</v>
      </c>
      <c r="U1018" s="25">
        <v>1</v>
      </c>
      <c r="V1018" s="25"/>
      <c r="W1018" s="25">
        <v>1</v>
      </c>
      <c r="X1018" s="25"/>
      <c r="Y1018" s="25"/>
      <c r="Z1018" s="25"/>
      <c r="AA1018" s="25"/>
      <c r="AB1018" s="25">
        <v>1</v>
      </c>
      <c r="AC1018" s="25"/>
      <c r="AD1018" s="25">
        <v>1</v>
      </c>
      <c r="AE1018" s="25">
        <v>1</v>
      </c>
      <c r="AF1018" s="25">
        <v>1</v>
      </c>
      <c r="AG1018" s="25">
        <v>1</v>
      </c>
      <c r="AH1018" s="25"/>
      <c r="AI1018" s="25"/>
      <c r="AJ1018" s="25"/>
      <c r="AK1018" s="25">
        <v>1</v>
      </c>
      <c r="AL1018" s="33"/>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c r="CN1018" s="33"/>
      <c r="CO1018" s="33"/>
      <c r="CP1018" s="33"/>
      <c r="CQ1018" s="33"/>
      <c r="CR1018" s="33"/>
      <c r="CS1018" s="33"/>
      <c r="CT1018" s="33"/>
      <c r="CU1018" s="33"/>
      <c r="CV1018" s="33"/>
      <c r="CW1018" s="33"/>
      <c r="CX1018" s="33"/>
      <c r="CY1018" s="33"/>
      <c r="CZ1018" s="33"/>
      <c r="DA1018" s="33"/>
      <c r="DB1018" s="33"/>
      <c r="DC1018" s="33"/>
      <c r="DD1018" s="33"/>
      <c r="DE1018" s="33"/>
      <c r="DF1018" s="33"/>
      <c r="DG1018" s="33"/>
      <c r="DH1018" s="33"/>
      <c r="DI1018" s="33"/>
      <c r="DJ1018" s="33"/>
      <c r="DK1018" s="33"/>
      <c r="DL1018" s="33"/>
      <c r="DM1018" s="33"/>
      <c r="DN1018" s="33"/>
      <c r="DO1018" s="33"/>
      <c r="DP1018" s="33"/>
      <c r="DQ1018" s="33"/>
      <c r="DR1018" s="33"/>
      <c r="DS1018" s="33"/>
      <c r="DT1018" s="33"/>
      <c r="DU1018" s="33"/>
      <c r="DV1018" s="33"/>
      <c r="DW1018" s="33"/>
      <c r="DX1018" s="33"/>
      <c r="DY1018" s="33"/>
      <c r="DZ1018" s="33"/>
      <c r="EA1018" s="33"/>
      <c r="EB1018" s="33"/>
      <c r="EC1018" s="33"/>
      <c r="ED1018" s="33"/>
      <c r="EE1018" s="33"/>
      <c r="EF1018" s="33"/>
      <c r="EG1018" s="33"/>
      <c r="EH1018" s="33"/>
      <c r="EI1018" s="33"/>
      <c r="EJ1018" s="33"/>
      <c r="EK1018" s="33"/>
      <c r="EL1018" s="33"/>
      <c r="EM1018" s="33"/>
      <c r="EN1018" s="33"/>
      <c r="EO1018" s="33"/>
      <c r="EP1018" s="33"/>
      <c r="EQ1018" s="33"/>
      <c r="ER1018" s="33"/>
      <c r="ES1018" s="33"/>
      <c r="ET1018" s="33"/>
      <c r="EU1018" s="33"/>
      <c r="EV1018" s="33"/>
      <c r="EW1018" s="33"/>
      <c r="EX1018" s="33"/>
      <c r="EY1018" s="33"/>
      <c r="EZ1018" s="33"/>
      <c r="FA1018" s="33"/>
      <c r="FB1018" s="33"/>
      <c r="FC1018" s="33"/>
      <c r="FD1018" s="33"/>
      <c r="FE1018" s="33"/>
      <c r="FF1018" s="33"/>
      <c r="FG1018" s="33"/>
      <c r="FH1018" s="33"/>
      <c r="FI1018" s="33"/>
      <c r="FJ1018" s="33"/>
      <c r="FK1018" s="33"/>
      <c r="FL1018" s="33"/>
      <c r="FM1018" s="33"/>
      <c r="FN1018" s="33"/>
      <c r="FO1018" s="33"/>
      <c r="FP1018" s="33"/>
      <c r="FQ1018" s="33"/>
      <c r="FR1018" s="33"/>
      <c r="FS1018" s="33"/>
      <c r="FT1018" s="33"/>
      <c r="FU1018" s="33"/>
      <c r="FV1018" s="33"/>
      <c r="FW1018" s="33"/>
      <c r="FX1018" s="33"/>
      <c r="FY1018" s="33"/>
      <c r="FZ1018" s="33"/>
      <c r="GA1018" s="33"/>
      <c r="GB1018" s="33"/>
      <c r="GC1018" s="33"/>
      <c r="GD1018" s="33"/>
      <c r="GE1018" s="33"/>
      <c r="GF1018" s="33"/>
      <c r="GG1018" s="33"/>
      <c r="GH1018" s="33"/>
      <c r="GI1018" s="33"/>
      <c r="GJ1018" s="33"/>
      <c r="GK1018" s="33"/>
      <c r="GL1018" s="33"/>
      <c r="GM1018" s="33"/>
      <c r="GN1018" s="33"/>
      <c r="GO1018" s="33"/>
      <c r="GP1018" s="33"/>
      <c r="GQ1018" s="33"/>
      <c r="GR1018" s="33"/>
      <c r="GS1018" s="33"/>
      <c r="GT1018" s="33"/>
      <c r="GU1018" s="33"/>
      <c r="GV1018" s="33"/>
      <c r="GW1018" s="33"/>
      <c r="GX1018" s="33"/>
      <c r="GY1018" s="33"/>
      <c r="GZ1018" s="33"/>
      <c r="HA1018" s="33"/>
      <c r="HB1018" s="33"/>
      <c r="HC1018" s="33"/>
      <c r="HD1018" s="33"/>
      <c r="HE1018" s="33"/>
      <c r="HF1018" s="33"/>
      <c r="HG1018" s="33"/>
      <c r="HH1018" s="33"/>
      <c r="HI1018" s="33"/>
      <c r="HJ1018" s="33"/>
      <c r="HK1018" s="33"/>
      <c r="HL1018" s="33"/>
      <c r="HM1018" s="33"/>
      <c r="HN1018" s="33"/>
      <c r="HO1018" s="33"/>
      <c r="HP1018" s="33"/>
      <c r="HQ1018" s="33"/>
      <c r="HR1018" s="33"/>
      <c r="HS1018" s="33"/>
      <c r="HT1018" s="33"/>
      <c r="HU1018" s="33"/>
      <c r="HV1018" s="33"/>
      <c r="HW1018" s="33"/>
      <c r="HX1018" s="33"/>
      <c r="HY1018" s="33"/>
      <c r="HZ1018" s="33"/>
      <c r="IA1018" s="33"/>
      <c r="IB1018" s="33"/>
      <c r="IC1018" s="33"/>
      <c r="ID1018" s="33"/>
      <c r="IE1018" s="33"/>
      <c r="IF1018" s="33"/>
      <c r="IG1018" s="33"/>
      <c r="IH1018" s="33"/>
      <c r="II1018" s="33"/>
      <c r="IJ1018" s="33"/>
      <c r="IK1018" s="33"/>
      <c r="IL1018" s="33"/>
      <c r="IM1018" s="33"/>
      <c r="IN1018" s="33"/>
      <c r="IO1018" s="33"/>
      <c r="IP1018" s="33"/>
      <c r="IQ1018" s="33"/>
      <c r="IR1018" s="33"/>
      <c r="IS1018" s="33"/>
      <c r="IT1018" s="33"/>
      <c r="IU1018" s="33"/>
      <c r="IV1018" s="33"/>
    </row>
    <row r="1019" spans="1:256" ht="56.25">
      <c r="A1019" s="178" t="s">
        <v>1835</v>
      </c>
      <c r="B1019" s="163" t="s">
        <v>1862</v>
      </c>
      <c r="C1019" s="174" t="s">
        <v>1863</v>
      </c>
      <c r="D1019" s="179"/>
      <c r="E1019" s="164" t="s">
        <v>1864</v>
      </c>
      <c r="F1019" s="8">
        <v>1</v>
      </c>
      <c r="G1019" s="10" t="s">
        <v>1879</v>
      </c>
      <c r="H1019" s="11">
        <v>18.149999999999999</v>
      </c>
      <c r="I1019" s="11">
        <v>0.32500000000000001</v>
      </c>
      <c r="J1019" s="10">
        <v>0</v>
      </c>
      <c r="K1019" s="11">
        <v>81.125</v>
      </c>
      <c r="L1019" s="11">
        <v>0.2</v>
      </c>
      <c r="M1019" s="11">
        <v>0.20000000000000004</v>
      </c>
      <c r="N1019" s="10">
        <v>5.333333333333333</v>
      </c>
      <c r="O1019" s="11">
        <v>0.53</v>
      </c>
      <c r="P1019" s="10">
        <v>2.3000000000000003</v>
      </c>
      <c r="Q1019" s="10">
        <v>9.4</v>
      </c>
      <c r="R1019" s="10">
        <v>51.333333333333336</v>
      </c>
      <c r="S1019" s="10">
        <v>8.6666666666666661</v>
      </c>
      <c r="T1019" s="8">
        <v>0.49000000000000005</v>
      </c>
      <c r="U1019" s="8">
        <v>3.9E-2</v>
      </c>
      <c r="V1019" s="10">
        <v>0</v>
      </c>
      <c r="W1019" s="10">
        <v>0</v>
      </c>
      <c r="X1019" s="10">
        <v>0</v>
      </c>
      <c r="Y1019" s="10">
        <v>0</v>
      </c>
      <c r="Z1019" s="10">
        <v>0</v>
      </c>
      <c r="AA1019" s="10">
        <v>0</v>
      </c>
      <c r="AB1019" s="12">
        <v>0</v>
      </c>
      <c r="AC1019" s="12">
        <v>0</v>
      </c>
      <c r="AD1019" s="10">
        <v>0</v>
      </c>
      <c r="AE1019" s="8">
        <v>5.7000000000000002E-2</v>
      </c>
      <c r="AF1019" s="8">
        <v>0.15733333333333333</v>
      </c>
      <c r="AG1019" s="11">
        <v>0.14033333333333334</v>
      </c>
      <c r="AH1019" s="13">
        <v>1.7000000000000001E-2</v>
      </c>
      <c r="AI1019" s="12">
        <v>0.16</v>
      </c>
      <c r="AJ1019" s="12">
        <v>1</v>
      </c>
      <c r="AK1019" s="11">
        <v>1.4</v>
      </c>
    </row>
    <row r="1020" spans="1:256" s="41" customFormat="1" ht="8.25">
      <c r="A1020" s="197" t="s">
        <v>112</v>
      </c>
      <c r="B1020" s="193"/>
      <c r="C1020" s="193"/>
      <c r="D1020" s="194"/>
      <c r="E1020" s="181"/>
      <c r="F1020" s="43"/>
      <c r="G1020" s="34"/>
      <c r="H1020" s="44" t="s">
        <v>188</v>
      </c>
      <c r="I1020" s="44" t="s">
        <v>484</v>
      </c>
      <c r="J1020" s="44">
        <v>0</v>
      </c>
      <c r="K1020" s="44"/>
      <c r="L1020" s="44"/>
      <c r="M1020" s="44" t="s">
        <v>117</v>
      </c>
      <c r="N1020" s="34" t="s">
        <v>164</v>
      </c>
      <c r="O1020" s="44" t="s">
        <v>486</v>
      </c>
      <c r="P1020" s="34" t="s">
        <v>164</v>
      </c>
      <c r="Q1020" s="34" t="s">
        <v>115</v>
      </c>
      <c r="R1020" s="34" t="s">
        <v>164</v>
      </c>
      <c r="S1020" s="34" t="s">
        <v>114</v>
      </c>
      <c r="T1020" s="43" t="s">
        <v>314</v>
      </c>
      <c r="U1020" s="43" t="s">
        <v>485</v>
      </c>
      <c r="V1020" s="34"/>
      <c r="W1020" s="34">
        <v>0</v>
      </c>
      <c r="X1020" s="34">
        <v>0</v>
      </c>
      <c r="Y1020" s="34"/>
      <c r="Z1020" s="34"/>
      <c r="AA1020" s="34"/>
      <c r="AB1020" s="34">
        <v>0</v>
      </c>
      <c r="AC1020" s="43" t="s">
        <v>1877</v>
      </c>
      <c r="AD1020" s="43">
        <v>0</v>
      </c>
      <c r="AE1020" s="43" t="s">
        <v>318</v>
      </c>
      <c r="AF1020" s="43"/>
      <c r="AG1020" s="43" t="s">
        <v>119</v>
      </c>
      <c r="AH1020" s="43"/>
      <c r="AI1020" s="42"/>
      <c r="AJ1020" s="34" t="s">
        <v>1878</v>
      </c>
      <c r="AK1020" s="44" t="s">
        <v>187</v>
      </c>
    </row>
    <row r="1021" spans="1:256" s="33" customFormat="1" ht="8.25">
      <c r="A1021" s="198" t="s">
        <v>113</v>
      </c>
      <c r="B1021" s="195"/>
      <c r="C1021" s="195"/>
      <c r="D1021" s="196"/>
      <c r="E1021" s="171"/>
      <c r="F1021" s="34"/>
      <c r="G1021" s="34"/>
      <c r="H1021" s="34">
        <v>4</v>
      </c>
      <c r="I1021" s="34">
        <v>4</v>
      </c>
      <c r="J1021" s="34">
        <v>4</v>
      </c>
      <c r="K1021" s="34"/>
      <c r="L1021" s="34">
        <v>1</v>
      </c>
      <c r="M1021" s="34">
        <v>3</v>
      </c>
      <c r="N1021" s="34">
        <v>3</v>
      </c>
      <c r="O1021" s="34">
        <v>4</v>
      </c>
      <c r="P1021" s="34">
        <v>3</v>
      </c>
      <c r="Q1021" s="34">
        <v>3</v>
      </c>
      <c r="R1021" s="34">
        <v>3</v>
      </c>
      <c r="S1021" s="34">
        <v>3</v>
      </c>
      <c r="T1021" s="34">
        <v>3</v>
      </c>
      <c r="U1021" s="34">
        <v>3</v>
      </c>
      <c r="V1021" s="34">
        <v>0</v>
      </c>
      <c r="W1021" s="34">
        <v>2</v>
      </c>
      <c r="X1021" s="34">
        <v>2</v>
      </c>
      <c r="Y1021" s="34">
        <v>1</v>
      </c>
      <c r="Z1021" s="34">
        <v>1</v>
      </c>
      <c r="AA1021" s="34">
        <v>1</v>
      </c>
      <c r="AB1021" s="34">
        <v>3</v>
      </c>
      <c r="AC1021" s="34">
        <v>2</v>
      </c>
      <c r="AD1021" s="34">
        <v>3</v>
      </c>
      <c r="AE1021" s="34">
        <v>4</v>
      </c>
      <c r="AF1021" s="34"/>
      <c r="AG1021" s="34">
        <v>3</v>
      </c>
      <c r="AH1021" s="34">
        <v>1</v>
      </c>
      <c r="AI1021" s="34">
        <v>1</v>
      </c>
      <c r="AJ1021" s="34">
        <v>2</v>
      </c>
      <c r="AK1021" s="34">
        <v>4</v>
      </c>
    </row>
    <row r="1022" spans="1:256" s="18" customFormat="1" ht="45">
      <c r="A1022" s="175" t="s">
        <v>1854</v>
      </c>
      <c r="B1022" s="188" t="s">
        <v>1837</v>
      </c>
      <c r="C1022" s="173" t="s">
        <v>1836</v>
      </c>
      <c r="D1022" s="186" t="s">
        <v>1838</v>
      </c>
      <c r="E1022" s="167" t="s">
        <v>1839</v>
      </c>
      <c r="F1022" s="30">
        <v>1</v>
      </c>
      <c r="G1022" s="28" t="s">
        <v>1876</v>
      </c>
      <c r="H1022" s="29">
        <v>3.4</v>
      </c>
      <c r="I1022" s="29">
        <v>0.5</v>
      </c>
      <c r="J1022" s="29">
        <v>0.1</v>
      </c>
      <c r="K1022" s="29">
        <v>95.4</v>
      </c>
      <c r="L1022" s="28">
        <v>0</v>
      </c>
      <c r="M1022" s="29">
        <v>0.6</v>
      </c>
      <c r="N1022" s="28">
        <v>92</v>
      </c>
      <c r="O1022" s="29">
        <v>1.6</v>
      </c>
      <c r="P1022" s="28">
        <v>120</v>
      </c>
      <c r="Q1022" s="28">
        <v>72</v>
      </c>
      <c r="R1022" s="28">
        <v>290</v>
      </c>
      <c r="S1022" s="28">
        <v>79</v>
      </c>
      <c r="T1022" s="30">
        <v>0.1</v>
      </c>
      <c r="U1022" s="30">
        <v>0.75</v>
      </c>
      <c r="V1022" s="28">
        <v>0</v>
      </c>
      <c r="W1022" s="28">
        <v>0</v>
      </c>
      <c r="X1022" s="28">
        <v>0</v>
      </c>
      <c r="Y1022" s="28"/>
      <c r="Z1022" s="28"/>
      <c r="AA1022" s="28"/>
      <c r="AB1022" s="27">
        <v>0</v>
      </c>
      <c r="AC1022" s="27"/>
      <c r="AD1022" s="30" t="s">
        <v>120</v>
      </c>
      <c r="AE1022" s="30">
        <v>0.04</v>
      </c>
      <c r="AF1022" s="29" t="s">
        <v>120</v>
      </c>
      <c r="AG1022" s="29" t="s">
        <v>120</v>
      </c>
      <c r="AH1022" s="29"/>
      <c r="AI1022" s="27"/>
      <c r="AJ1022" s="27" t="s">
        <v>120</v>
      </c>
      <c r="AK1022" s="28">
        <v>0</v>
      </c>
      <c r="AL1022" s="6"/>
      <c r="AM1022" s="6"/>
      <c r="AN1022" s="6"/>
      <c r="AO1022" s="6"/>
      <c r="AP1022" s="6"/>
      <c r="AQ1022" s="6"/>
      <c r="AR1022" s="6"/>
      <c r="AS1022" s="6"/>
      <c r="AT1022" s="6"/>
      <c r="AU1022" s="6"/>
      <c r="AV1022" s="6"/>
      <c r="AW1022" s="6"/>
      <c r="AX1022" s="6"/>
      <c r="AY1022" s="6"/>
      <c r="AZ1022" s="6"/>
      <c r="BA1022" s="6"/>
      <c r="BB1022" s="6"/>
      <c r="BC1022" s="6"/>
      <c r="BD1022" s="6"/>
      <c r="BE1022" s="6"/>
      <c r="BF1022" s="6"/>
      <c r="BG1022" s="6"/>
      <c r="BH1022" s="6"/>
      <c r="BI1022" s="6"/>
      <c r="BJ1022" s="6"/>
      <c r="BK1022" s="6"/>
      <c r="BL1022" s="6"/>
      <c r="BM1022" s="6"/>
      <c r="BN1022" s="6"/>
      <c r="BO1022" s="6"/>
      <c r="BP1022" s="6"/>
      <c r="BQ1022" s="6"/>
      <c r="BR1022" s="6"/>
      <c r="BS1022" s="6"/>
      <c r="BT1022" s="6"/>
      <c r="BU1022" s="6"/>
      <c r="BV1022" s="6"/>
      <c r="BW1022" s="6"/>
      <c r="BX1022" s="6"/>
      <c r="BY1022" s="6"/>
      <c r="BZ1022" s="6"/>
      <c r="CA1022" s="6"/>
      <c r="CB1022" s="6"/>
      <c r="CC1022" s="6"/>
      <c r="CD1022" s="6"/>
      <c r="CE1022" s="6"/>
      <c r="CF1022" s="6"/>
      <c r="CG1022" s="6"/>
      <c r="CH1022" s="6"/>
      <c r="CI1022" s="6"/>
      <c r="CJ1022" s="6"/>
      <c r="CK1022" s="6"/>
      <c r="CL1022" s="6"/>
      <c r="CM1022" s="6"/>
      <c r="CN1022" s="6"/>
      <c r="CO1022" s="6"/>
      <c r="CP1022" s="6"/>
      <c r="CQ1022" s="6"/>
      <c r="CR1022" s="6"/>
      <c r="CS1022" s="6"/>
      <c r="CT1022" s="6"/>
      <c r="CU1022" s="6"/>
      <c r="CV1022" s="6"/>
      <c r="CW1022" s="6"/>
      <c r="CX1022" s="6"/>
      <c r="CY1022" s="6"/>
      <c r="CZ1022" s="6"/>
      <c r="DA1022" s="6"/>
      <c r="DB1022" s="6"/>
      <c r="DC1022" s="6"/>
      <c r="DD1022" s="6"/>
      <c r="DE1022" s="6"/>
      <c r="DF1022" s="6"/>
      <c r="DG1022" s="6"/>
      <c r="DH1022" s="6"/>
      <c r="DI1022" s="6"/>
      <c r="DJ1022" s="6"/>
      <c r="DK1022" s="6"/>
      <c r="DL1022" s="6"/>
      <c r="DM1022" s="6"/>
      <c r="DN1022" s="6"/>
      <c r="DO1022" s="6"/>
      <c r="DP1022" s="6"/>
      <c r="DQ1022" s="6"/>
      <c r="DR1022" s="6"/>
      <c r="DS1022" s="6"/>
      <c r="DT1022" s="6"/>
      <c r="DU1022" s="6"/>
      <c r="DV1022" s="6"/>
      <c r="DW1022" s="6"/>
      <c r="DX1022" s="6"/>
      <c r="DY1022" s="6"/>
      <c r="DZ1022" s="6"/>
      <c r="EA1022" s="6"/>
      <c r="EB1022" s="6"/>
      <c r="EC1022" s="6"/>
      <c r="ED1022" s="6"/>
      <c r="EE1022" s="6"/>
      <c r="EF1022" s="6"/>
      <c r="EG1022" s="6"/>
      <c r="EH1022" s="6"/>
      <c r="EI1022" s="6"/>
      <c r="EJ1022" s="6"/>
      <c r="EK1022" s="6"/>
      <c r="EL1022" s="6"/>
      <c r="EM1022" s="6"/>
      <c r="EN1022" s="6"/>
      <c r="EO1022" s="6"/>
      <c r="EP1022" s="6"/>
      <c r="EQ1022" s="6"/>
      <c r="ER1022" s="6"/>
      <c r="ES1022" s="6"/>
      <c r="ET1022" s="6"/>
      <c r="EU1022" s="6"/>
      <c r="EV1022" s="6"/>
      <c r="EW1022" s="6"/>
      <c r="EX1022" s="6"/>
      <c r="EY1022" s="6"/>
      <c r="EZ1022" s="6"/>
      <c r="FA1022" s="6"/>
      <c r="FB1022" s="6"/>
      <c r="FC1022" s="6"/>
      <c r="FD1022" s="6"/>
      <c r="FE1022" s="6"/>
      <c r="FF1022" s="6"/>
      <c r="FG1022" s="6"/>
      <c r="FH1022" s="6"/>
      <c r="FI1022" s="6"/>
      <c r="FJ1022" s="6"/>
      <c r="FK1022" s="6"/>
      <c r="FL1022" s="6"/>
      <c r="FM1022" s="6"/>
      <c r="FN1022" s="6"/>
      <c r="FO1022" s="6"/>
      <c r="FP1022" s="6"/>
      <c r="FQ1022" s="6"/>
      <c r="FR1022" s="6"/>
      <c r="FS1022" s="6"/>
      <c r="FT1022" s="6"/>
      <c r="FU1022" s="6"/>
      <c r="FV1022" s="6"/>
      <c r="FW1022" s="6"/>
      <c r="FX1022" s="6"/>
      <c r="FY1022" s="6"/>
      <c r="FZ1022" s="6"/>
      <c r="GA1022" s="6"/>
      <c r="GB1022" s="6"/>
      <c r="GC1022" s="6"/>
      <c r="GD1022" s="6"/>
      <c r="GE1022" s="6"/>
      <c r="GF1022" s="6"/>
      <c r="GG1022" s="6"/>
      <c r="GH1022" s="6"/>
      <c r="GI1022" s="6"/>
      <c r="GJ1022" s="6"/>
      <c r="GK1022" s="6"/>
      <c r="GL1022" s="6"/>
      <c r="GM1022" s="6"/>
      <c r="GN1022" s="6"/>
      <c r="GO1022" s="6"/>
      <c r="GP1022" s="6"/>
      <c r="GQ1022" s="6"/>
      <c r="GR1022" s="6"/>
      <c r="GS1022" s="6"/>
      <c r="GT1022" s="6"/>
      <c r="GU1022" s="6"/>
      <c r="GV1022" s="6"/>
      <c r="GW1022" s="6"/>
      <c r="GX1022" s="6"/>
      <c r="GY1022" s="6"/>
      <c r="GZ1022" s="6"/>
      <c r="HA1022" s="6"/>
      <c r="HB1022" s="6"/>
      <c r="HC1022" s="6"/>
      <c r="HD1022" s="6"/>
      <c r="HE1022" s="6"/>
      <c r="HF1022" s="6"/>
      <c r="HG1022" s="6"/>
      <c r="HH1022" s="6"/>
      <c r="HI1022" s="6"/>
      <c r="HJ1022" s="6"/>
      <c r="HK1022" s="6"/>
      <c r="HL1022" s="6"/>
      <c r="HM1022" s="6"/>
      <c r="HN1022" s="6"/>
      <c r="HO1022" s="6"/>
      <c r="HP1022" s="6"/>
      <c r="HQ1022" s="6"/>
      <c r="HR1022" s="6"/>
      <c r="HS1022" s="6"/>
      <c r="HT1022" s="6"/>
      <c r="HU1022" s="6"/>
      <c r="HV1022" s="6"/>
      <c r="HW1022" s="6"/>
      <c r="HX1022" s="6"/>
      <c r="HY1022" s="6"/>
      <c r="HZ1022" s="6"/>
      <c r="IA1022" s="6"/>
      <c r="IB1022" s="6"/>
      <c r="IC1022" s="6"/>
      <c r="ID1022" s="6"/>
      <c r="IE1022" s="6"/>
      <c r="IF1022" s="6"/>
      <c r="IG1022" s="6"/>
      <c r="IH1022" s="6"/>
      <c r="II1022" s="6"/>
      <c r="IJ1022" s="6"/>
      <c r="IK1022" s="6"/>
      <c r="IL1022" s="6"/>
      <c r="IM1022" s="6"/>
      <c r="IN1022" s="6"/>
      <c r="IO1022" s="6"/>
      <c r="IP1022" s="6"/>
      <c r="IQ1022" s="6"/>
      <c r="IR1022" s="6"/>
      <c r="IS1022" s="6"/>
      <c r="IT1022" s="6"/>
      <c r="IU1022" s="6"/>
      <c r="IV1022" s="6"/>
    </row>
    <row r="1023" spans="1:256" s="24" customFormat="1" ht="8.25">
      <c r="A1023" s="177" t="s">
        <v>113</v>
      </c>
      <c r="B1023" s="191"/>
      <c r="C1023" s="191"/>
      <c r="D1023" s="192"/>
      <c r="E1023" s="169"/>
      <c r="F1023" s="25"/>
      <c r="G1023" s="25"/>
      <c r="H1023" s="25">
        <v>1</v>
      </c>
      <c r="I1023" s="25">
        <v>1</v>
      </c>
      <c r="J1023" s="25">
        <v>1</v>
      </c>
      <c r="K1023" s="25"/>
      <c r="L1023" s="25">
        <v>1</v>
      </c>
      <c r="M1023" s="25">
        <v>1</v>
      </c>
      <c r="N1023" s="25">
        <v>1</v>
      </c>
      <c r="O1023" s="25">
        <v>1</v>
      </c>
      <c r="P1023" s="25">
        <v>1</v>
      </c>
      <c r="Q1023" s="25">
        <v>1</v>
      </c>
      <c r="R1023" s="25">
        <v>1</v>
      </c>
      <c r="S1023" s="25">
        <v>1</v>
      </c>
      <c r="T1023" s="25">
        <v>1</v>
      </c>
      <c r="U1023" s="25">
        <v>1</v>
      </c>
      <c r="V1023" s="25"/>
      <c r="W1023" s="25">
        <v>1</v>
      </c>
      <c r="X1023" s="25">
        <v>1</v>
      </c>
      <c r="Y1023" s="25"/>
      <c r="Z1023" s="25"/>
      <c r="AA1023" s="25"/>
      <c r="AB1023" s="25">
        <v>1</v>
      </c>
      <c r="AC1023" s="25"/>
      <c r="AD1023" s="25">
        <v>1</v>
      </c>
      <c r="AE1023" s="25">
        <v>1</v>
      </c>
      <c r="AF1023" s="25">
        <v>1</v>
      </c>
      <c r="AG1023" s="25">
        <v>1</v>
      </c>
      <c r="AH1023" s="25"/>
      <c r="AI1023" s="25"/>
      <c r="AJ1023" s="25">
        <v>1</v>
      </c>
      <c r="AK1023" s="25">
        <v>1</v>
      </c>
      <c r="AL1023" s="33"/>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c r="CN1023" s="33"/>
      <c r="CO1023" s="33"/>
      <c r="CP1023" s="33"/>
      <c r="CQ1023" s="33"/>
      <c r="CR1023" s="33"/>
      <c r="CS1023" s="33"/>
      <c r="CT1023" s="33"/>
      <c r="CU1023" s="33"/>
      <c r="CV1023" s="33"/>
      <c r="CW1023" s="33"/>
      <c r="CX1023" s="33"/>
      <c r="CY1023" s="33"/>
      <c r="CZ1023" s="33"/>
      <c r="DA1023" s="33"/>
      <c r="DB1023" s="33"/>
      <c r="DC1023" s="33"/>
      <c r="DD1023" s="33"/>
      <c r="DE1023" s="33"/>
      <c r="DF1023" s="33"/>
      <c r="DG1023" s="33"/>
      <c r="DH1023" s="33"/>
      <c r="DI1023" s="33"/>
      <c r="DJ1023" s="33"/>
      <c r="DK1023" s="33"/>
      <c r="DL1023" s="33"/>
      <c r="DM1023" s="33"/>
      <c r="DN1023" s="33"/>
      <c r="DO1023" s="33"/>
      <c r="DP1023" s="33"/>
      <c r="DQ1023" s="33"/>
      <c r="DR1023" s="33"/>
      <c r="DS1023" s="33"/>
      <c r="DT1023" s="33"/>
      <c r="DU1023" s="33"/>
      <c r="DV1023" s="33"/>
      <c r="DW1023" s="33"/>
      <c r="DX1023" s="33"/>
      <c r="DY1023" s="33"/>
      <c r="DZ1023" s="33"/>
      <c r="EA1023" s="33"/>
      <c r="EB1023" s="33"/>
      <c r="EC1023" s="33"/>
      <c r="ED1023" s="33"/>
      <c r="EE1023" s="33"/>
      <c r="EF1023" s="33"/>
      <c r="EG1023" s="33"/>
      <c r="EH1023" s="33"/>
      <c r="EI1023" s="33"/>
      <c r="EJ1023" s="33"/>
      <c r="EK1023" s="33"/>
      <c r="EL1023" s="33"/>
      <c r="EM1023" s="33"/>
      <c r="EN1023" s="33"/>
      <c r="EO1023" s="33"/>
      <c r="EP1023" s="33"/>
      <c r="EQ1023" s="33"/>
      <c r="ER1023" s="33"/>
      <c r="ES1023" s="33"/>
      <c r="ET1023" s="33"/>
      <c r="EU1023" s="33"/>
      <c r="EV1023" s="33"/>
      <c r="EW1023" s="33"/>
      <c r="EX1023" s="33"/>
      <c r="EY1023" s="33"/>
      <c r="EZ1023" s="33"/>
      <c r="FA1023" s="33"/>
      <c r="FB1023" s="33"/>
      <c r="FC1023" s="33"/>
      <c r="FD1023" s="33"/>
      <c r="FE1023" s="33"/>
      <c r="FF1023" s="33"/>
      <c r="FG1023" s="33"/>
      <c r="FH1023" s="33"/>
      <c r="FI1023" s="33"/>
      <c r="FJ1023" s="33"/>
      <c r="FK1023" s="33"/>
      <c r="FL1023" s="33"/>
      <c r="FM1023" s="33"/>
      <c r="FN1023" s="33"/>
      <c r="FO1023" s="33"/>
      <c r="FP1023" s="33"/>
      <c r="FQ1023" s="33"/>
      <c r="FR1023" s="33"/>
      <c r="FS1023" s="33"/>
      <c r="FT1023" s="33"/>
      <c r="FU1023" s="33"/>
      <c r="FV1023" s="33"/>
      <c r="FW1023" s="33"/>
      <c r="FX1023" s="33"/>
      <c r="FY1023" s="33"/>
      <c r="FZ1023" s="33"/>
      <c r="GA1023" s="33"/>
      <c r="GB1023" s="33"/>
      <c r="GC1023" s="33"/>
      <c r="GD1023" s="33"/>
      <c r="GE1023" s="33"/>
      <c r="GF1023" s="33"/>
      <c r="GG1023" s="33"/>
      <c r="GH1023" s="33"/>
      <c r="GI1023" s="33"/>
      <c r="GJ1023" s="33"/>
      <c r="GK1023" s="33"/>
      <c r="GL1023" s="33"/>
      <c r="GM1023" s="33"/>
      <c r="GN1023" s="33"/>
      <c r="GO1023" s="33"/>
      <c r="GP1023" s="33"/>
      <c r="GQ1023" s="33"/>
      <c r="GR1023" s="33"/>
      <c r="GS1023" s="33"/>
      <c r="GT1023" s="33"/>
      <c r="GU1023" s="33"/>
      <c r="GV1023" s="33"/>
      <c r="GW1023" s="33"/>
      <c r="GX1023" s="33"/>
      <c r="GY1023" s="33"/>
      <c r="GZ1023" s="33"/>
      <c r="HA1023" s="33"/>
      <c r="HB1023" s="33"/>
      <c r="HC1023" s="33"/>
      <c r="HD1023" s="33"/>
      <c r="HE1023" s="33"/>
      <c r="HF1023" s="33"/>
      <c r="HG1023" s="33"/>
      <c r="HH1023" s="33"/>
      <c r="HI1023" s="33"/>
      <c r="HJ1023" s="33"/>
      <c r="HK1023" s="33"/>
      <c r="HL1023" s="33"/>
      <c r="HM1023" s="33"/>
      <c r="HN1023" s="33"/>
      <c r="HO1023" s="33"/>
      <c r="HP1023" s="33"/>
      <c r="HQ1023" s="33"/>
      <c r="HR1023" s="33"/>
      <c r="HS1023" s="33"/>
      <c r="HT1023" s="33"/>
      <c r="HU1023" s="33"/>
      <c r="HV1023" s="33"/>
      <c r="HW1023" s="33"/>
      <c r="HX1023" s="33"/>
      <c r="HY1023" s="33"/>
      <c r="HZ1023" s="33"/>
      <c r="IA1023" s="33"/>
      <c r="IB1023" s="33"/>
      <c r="IC1023" s="33"/>
      <c r="ID1023" s="33"/>
      <c r="IE1023" s="33"/>
      <c r="IF1023" s="33"/>
      <c r="IG1023" s="33"/>
      <c r="IH1023" s="33"/>
      <c r="II1023" s="33"/>
      <c r="IJ1023" s="33"/>
      <c r="IK1023" s="33"/>
      <c r="IL1023" s="33"/>
      <c r="IM1023" s="33"/>
      <c r="IN1023" s="33"/>
      <c r="IO1023" s="33"/>
      <c r="IP1023" s="33"/>
      <c r="IQ1023" s="33"/>
      <c r="IR1023" s="33"/>
      <c r="IS1023" s="33"/>
      <c r="IT1023" s="33"/>
      <c r="IU1023" s="33"/>
      <c r="IV1023" s="33"/>
    </row>
    <row r="1024" spans="1:256" ht="22.5">
      <c r="A1024" s="178" t="s">
        <v>1861</v>
      </c>
      <c r="B1024" s="163" t="s">
        <v>3452</v>
      </c>
      <c r="C1024" s="174" t="s">
        <v>1859</v>
      </c>
      <c r="D1024" s="179" t="s">
        <v>1824</v>
      </c>
      <c r="E1024" s="164" t="s">
        <v>1860</v>
      </c>
      <c r="F1024" s="8">
        <v>1</v>
      </c>
      <c r="G1024" s="10" t="s">
        <v>1875</v>
      </c>
      <c r="H1024" s="11">
        <v>9.6</v>
      </c>
      <c r="I1024" s="11">
        <v>1.5</v>
      </c>
      <c r="J1024" s="11">
        <v>0.3</v>
      </c>
      <c r="K1024" s="11">
        <v>85.7</v>
      </c>
      <c r="L1024" s="11" t="s">
        <v>96</v>
      </c>
      <c r="M1024" s="11">
        <v>2.6</v>
      </c>
      <c r="N1024" s="10">
        <v>363</v>
      </c>
      <c r="O1024" s="11"/>
      <c r="P1024" s="10"/>
      <c r="Q1024" s="10">
        <v>62</v>
      </c>
      <c r="R1024" s="10"/>
      <c r="S1024" s="10"/>
      <c r="T1024" s="8"/>
      <c r="U1024" s="8"/>
      <c r="V1024" s="10"/>
      <c r="W1024" s="10"/>
      <c r="X1024" s="10"/>
      <c r="Y1024" s="10"/>
      <c r="Z1024" s="10"/>
      <c r="AA1024" s="10"/>
      <c r="AB1024" s="12"/>
      <c r="AC1024" s="12"/>
      <c r="AD1024" s="8"/>
      <c r="AE1024" s="8"/>
      <c r="AF1024" s="11"/>
      <c r="AG1024" s="11"/>
      <c r="AH1024" s="11"/>
      <c r="AI1024" s="12"/>
      <c r="AJ1024" s="12"/>
      <c r="AK1024" s="11"/>
    </row>
    <row r="1025" spans="1:256" s="33" customFormat="1" ht="8.25">
      <c r="A1025" s="198" t="s">
        <v>113</v>
      </c>
      <c r="B1025" s="195"/>
      <c r="C1025" s="195"/>
      <c r="D1025" s="196"/>
      <c r="E1025" s="171"/>
      <c r="F1025" s="34"/>
      <c r="G1025" s="34"/>
      <c r="H1025" s="34">
        <v>1</v>
      </c>
      <c r="I1025" s="34">
        <v>1</v>
      </c>
      <c r="J1025" s="34">
        <v>1</v>
      </c>
      <c r="K1025" s="34"/>
      <c r="L1025" s="34">
        <v>1</v>
      </c>
      <c r="M1025" s="34">
        <v>1</v>
      </c>
      <c r="N1025" s="34">
        <v>1</v>
      </c>
      <c r="O1025" s="34"/>
      <c r="P1025" s="34"/>
      <c r="Q1025" s="34">
        <v>1</v>
      </c>
      <c r="R1025" s="34"/>
      <c r="S1025" s="34"/>
      <c r="T1025" s="34"/>
      <c r="U1025" s="34"/>
      <c r="V1025" s="34"/>
      <c r="W1025" s="34"/>
      <c r="X1025" s="34"/>
      <c r="Y1025" s="34"/>
      <c r="Z1025" s="34"/>
      <c r="AA1025" s="34"/>
      <c r="AB1025" s="34"/>
      <c r="AC1025" s="34"/>
      <c r="AD1025" s="34"/>
      <c r="AE1025" s="34"/>
      <c r="AF1025" s="34"/>
      <c r="AG1025" s="34"/>
      <c r="AH1025" s="34"/>
      <c r="AI1025" s="34"/>
      <c r="AJ1025" s="34"/>
      <c r="AK1025" s="34"/>
    </row>
    <row r="1026" spans="1:256" s="18" customFormat="1" ht="22.5">
      <c r="A1026" s="175" t="s">
        <v>1857</v>
      </c>
      <c r="B1026" s="188" t="s">
        <v>3510</v>
      </c>
      <c r="C1026" s="173" t="s">
        <v>1855</v>
      </c>
      <c r="D1026" s="186" t="s">
        <v>1824</v>
      </c>
      <c r="E1026" s="167" t="s">
        <v>1858</v>
      </c>
      <c r="F1026" s="30">
        <v>1</v>
      </c>
      <c r="G1026" s="28" t="s">
        <v>1874</v>
      </c>
      <c r="H1026" s="29">
        <v>78.266666666666666</v>
      </c>
      <c r="I1026" s="29">
        <v>0.31166666666666665</v>
      </c>
      <c r="J1026" s="29">
        <v>9.8333333333333342E-2</v>
      </c>
      <c r="K1026" s="29">
        <v>20.885000000000005</v>
      </c>
      <c r="L1026" s="29" t="s">
        <v>1017</v>
      </c>
      <c r="M1026" s="29">
        <v>0.33833333333333332</v>
      </c>
      <c r="N1026" s="28">
        <v>87.269911504424783</v>
      </c>
      <c r="O1026" s="29"/>
      <c r="P1026" s="28"/>
      <c r="Q1026" s="28">
        <v>14.90560471976401</v>
      </c>
      <c r="R1026" s="28"/>
      <c r="S1026" s="28"/>
      <c r="T1026" s="30"/>
      <c r="U1026" s="30"/>
      <c r="V1026" s="28"/>
      <c r="W1026" s="28"/>
      <c r="X1026" s="28"/>
      <c r="Y1026" s="28"/>
      <c r="Z1026" s="28"/>
      <c r="AA1026" s="28"/>
      <c r="AB1026" s="27"/>
      <c r="AC1026" s="27"/>
      <c r="AD1026" s="30"/>
      <c r="AE1026" s="30"/>
      <c r="AF1026" s="29"/>
      <c r="AG1026" s="29"/>
      <c r="AH1026" s="29"/>
      <c r="AI1026" s="27"/>
      <c r="AJ1026" s="27"/>
      <c r="AK1026" s="28"/>
      <c r="AL1026" s="6"/>
      <c r="AM1026" s="6"/>
      <c r="AN1026" s="6"/>
      <c r="AO1026" s="6"/>
      <c r="AP1026" s="6"/>
      <c r="AQ1026" s="6"/>
      <c r="AR1026" s="6"/>
      <c r="AS1026" s="6"/>
      <c r="AT1026" s="6"/>
      <c r="AU1026" s="6"/>
      <c r="AV1026" s="6"/>
      <c r="AW1026" s="6"/>
      <c r="AX1026" s="6"/>
      <c r="AY1026" s="6"/>
      <c r="AZ1026" s="6"/>
      <c r="BA1026" s="6"/>
      <c r="BB1026" s="6"/>
      <c r="BC1026" s="6"/>
      <c r="BD1026" s="6"/>
      <c r="BE1026" s="6"/>
      <c r="BF1026" s="6"/>
      <c r="BG1026" s="6"/>
      <c r="BH1026" s="6"/>
      <c r="BI1026" s="6"/>
      <c r="BJ1026" s="6"/>
      <c r="BK1026" s="6"/>
      <c r="BL1026" s="6"/>
      <c r="BM1026" s="6"/>
      <c r="BN1026" s="6"/>
      <c r="BO1026" s="6"/>
      <c r="BP1026" s="6"/>
      <c r="BQ1026" s="6"/>
      <c r="BR1026" s="6"/>
      <c r="BS1026" s="6"/>
      <c r="BT1026" s="6"/>
      <c r="BU1026" s="6"/>
      <c r="BV1026" s="6"/>
      <c r="BW1026" s="6"/>
      <c r="BX1026" s="6"/>
      <c r="BY1026" s="6"/>
      <c r="BZ1026" s="6"/>
      <c r="CA1026" s="6"/>
      <c r="CB1026" s="6"/>
      <c r="CC1026" s="6"/>
      <c r="CD1026" s="6"/>
      <c r="CE1026" s="6"/>
      <c r="CF1026" s="6"/>
      <c r="CG1026" s="6"/>
      <c r="CH1026" s="6"/>
      <c r="CI1026" s="6"/>
      <c r="CJ1026" s="6"/>
      <c r="CK1026" s="6"/>
      <c r="CL1026" s="6"/>
      <c r="CM1026" s="6"/>
      <c r="CN1026" s="6"/>
      <c r="CO1026" s="6"/>
      <c r="CP1026" s="6"/>
      <c r="CQ1026" s="6"/>
      <c r="CR1026" s="6"/>
      <c r="CS1026" s="6"/>
      <c r="CT1026" s="6"/>
      <c r="CU1026" s="6"/>
      <c r="CV1026" s="6"/>
      <c r="CW1026" s="6"/>
      <c r="CX1026" s="6"/>
      <c r="CY1026" s="6"/>
      <c r="CZ1026" s="6"/>
      <c r="DA1026" s="6"/>
      <c r="DB1026" s="6"/>
      <c r="DC1026" s="6"/>
      <c r="DD1026" s="6"/>
      <c r="DE1026" s="6"/>
      <c r="DF1026" s="6"/>
      <c r="DG1026" s="6"/>
      <c r="DH1026" s="6"/>
      <c r="DI1026" s="6"/>
      <c r="DJ1026" s="6"/>
      <c r="DK1026" s="6"/>
      <c r="DL1026" s="6"/>
      <c r="DM1026" s="6"/>
      <c r="DN1026" s="6"/>
      <c r="DO1026" s="6"/>
      <c r="DP1026" s="6"/>
      <c r="DQ1026" s="6"/>
      <c r="DR1026" s="6"/>
      <c r="DS1026" s="6"/>
      <c r="DT1026" s="6"/>
      <c r="DU1026" s="6"/>
      <c r="DV1026" s="6"/>
      <c r="DW1026" s="6"/>
      <c r="DX1026" s="6"/>
      <c r="DY1026" s="6"/>
      <c r="DZ1026" s="6"/>
      <c r="EA1026" s="6"/>
      <c r="EB1026" s="6"/>
      <c r="EC1026" s="6"/>
      <c r="ED1026" s="6"/>
      <c r="EE1026" s="6"/>
      <c r="EF1026" s="6"/>
      <c r="EG1026" s="6"/>
      <c r="EH1026" s="6"/>
      <c r="EI1026" s="6"/>
      <c r="EJ1026" s="6"/>
      <c r="EK1026" s="6"/>
      <c r="EL1026" s="6"/>
      <c r="EM1026" s="6"/>
      <c r="EN1026" s="6"/>
      <c r="EO1026" s="6"/>
      <c r="EP1026" s="6"/>
      <c r="EQ1026" s="6"/>
      <c r="ER1026" s="6"/>
      <c r="ES1026" s="6"/>
      <c r="ET1026" s="6"/>
      <c r="EU1026" s="6"/>
      <c r="EV1026" s="6"/>
      <c r="EW1026" s="6"/>
      <c r="EX1026" s="6"/>
      <c r="EY1026" s="6"/>
      <c r="EZ1026" s="6"/>
      <c r="FA1026" s="6"/>
      <c r="FB1026" s="6"/>
      <c r="FC1026" s="6"/>
      <c r="FD1026" s="6"/>
      <c r="FE1026" s="6"/>
      <c r="FF1026" s="6"/>
      <c r="FG1026" s="6"/>
      <c r="FH1026" s="6"/>
      <c r="FI1026" s="6"/>
      <c r="FJ1026" s="6"/>
      <c r="FK1026" s="6"/>
      <c r="FL1026" s="6"/>
      <c r="FM1026" s="6"/>
      <c r="FN1026" s="6"/>
      <c r="FO1026" s="6"/>
      <c r="FP1026" s="6"/>
      <c r="FQ1026" s="6"/>
      <c r="FR1026" s="6"/>
      <c r="FS1026" s="6"/>
      <c r="FT1026" s="6"/>
      <c r="FU1026" s="6"/>
      <c r="FV1026" s="6"/>
      <c r="FW1026" s="6"/>
      <c r="FX1026" s="6"/>
      <c r="FY1026" s="6"/>
      <c r="FZ1026" s="6"/>
      <c r="GA1026" s="6"/>
      <c r="GB1026" s="6"/>
      <c r="GC1026" s="6"/>
      <c r="GD1026" s="6"/>
      <c r="GE1026" s="6"/>
      <c r="GF1026" s="6"/>
      <c r="GG1026" s="6"/>
      <c r="GH1026" s="6"/>
      <c r="GI1026" s="6"/>
      <c r="GJ1026" s="6"/>
      <c r="GK1026" s="6"/>
      <c r="GL1026" s="6"/>
      <c r="GM1026" s="6"/>
      <c r="GN1026" s="6"/>
      <c r="GO1026" s="6"/>
      <c r="GP1026" s="6"/>
      <c r="GQ1026" s="6"/>
      <c r="GR1026" s="6"/>
      <c r="GS1026" s="6"/>
      <c r="GT1026" s="6"/>
      <c r="GU1026" s="6"/>
      <c r="GV1026" s="6"/>
      <c r="GW1026" s="6"/>
      <c r="GX1026" s="6"/>
      <c r="GY1026" s="6"/>
      <c r="GZ1026" s="6"/>
      <c r="HA1026" s="6"/>
      <c r="HB1026" s="6"/>
      <c r="HC1026" s="6"/>
      <c r="HD1026" s="6"/>
      <c r="HE1026" s="6"/>
      <c r="HF1026" s="6"/>
      <c r="HG1026" s="6"/>
      <c r="HH1026" s="6"/>
      <c r="HI1026" s="6"/>
      <c r="HJ1026" s="6"/>
      <c r="HK1026" s="6"/>
      <c r="HL1026" s="6"/>
      <c r="HM1026" s="6"/>
      <c r="HN1026" s="6"/>
      <c r="HO1026" s="6"/>
      <c r="HP1026" s="6"/>
      <c r="HQ1026" s="6"/>
      <c r="HR1026" s="6"/>
      <c r="HS1026" s="6"/>
      <c r="HT1026" s="6"/>
      <c r="HU1026" s="6"/>
      <c r="HV1026" s="6"/>
      <c r="HW1026" s="6"/>
      <c r="HX1026" s="6"/>
      <c r="HY1026" s="6"/>
      <c r="HZ1026" s="6"/>
      <c r="IA1026" s="6"/>
      <c r="IB1026" s="6"/>
      <c r="IC1026" s="6"/>
      <c r="ID1026" s="6"/>
      <c r="IE1026" s="6"/>
      <c r="IF1026" s="6"/>
      <c r="IG1026" s="6"/>
      <c r="IH1026" s="6"/>
      <c r="II1026" s="6"/>
      <c r="IJ1026" s="6"/>
      <c r="IK1026" s="6"/>
      <c r="IL1026" s="6"/>
      <c r="IM1026" s="6"/>
      <c r="IN1026" s="6"/>
      <c r="IO1026" s="6"/>
      <c r="IP1026" s="6"/>
      <c r="IQ1026" s="6"/>
      <c r="IR1026" s="6"/>
      <c r="IS1026" s="6"/>
      <c r="IT1026" s="6"/>
      <c r="IU1026" s="6"/>
      <c r="IV1026" s="6"/>
    </row>
    <row r="1027" spans="1:256" s="35" customFormat="1" ht="8.25">
      <c r="A1027" s="176" t="s">
        <v>112</v>
      </c>
      <c r="B1027" s="189"/>
      <c r="C1027" s="189"/>
      <c r="D1027" s="190"/>
      <c r="E1027" s="172"/>
      <c r="F1027" s="39"/>
      <c r="G1027" s="25"/>
      <c r="H1027" s="40">
        <v>1.7058153653329713</v>
      </c>
      <c r="I1027" s="40">
        <v>0.17145544522402814</v>
      </c>
      <c r="J1027" s="40">
        <v>4.6089504491179129E-2</v>
      </c>
      <c r="K1027" s="40"/>
      <c r="L1027" s="40"/>
      <c r="M1027" s="40">
        <v>2.1602468994692862E-2</v>
      </c>
      <c r="N1027" s="25"/>
      <c r="O1027" s="40"/>
      <c r="P1027" s="25"/>
      <c r="Q1027" s="25"/>
      <c r="R1027" s="25"/>
      <c r="S1027" s="25"/>
      <c r="T1027" s="39"/>
      <c r="U1027" s="39"/>
      <c r="V1027" s="25"/>
      <c r="W1027" s="25"/>
      <c r="X1027" s="25"/>
      <c r="Y1027" s="25"/>
      <c r="Z1027" s="25"/>
      <c r="AA1027" s="25"/>
      <c r="AB1027" s="25"/>
      <c r="AC1027" s="39"/>
      <c r="AD1027" s="39"/>
      <c r="AE1027" s="39"/>
      <c r="AF1027" s="39"/>
      <c r="AG1027" s="39"/>
      <c r="AH1027" s="39"/>
      <c r="AI1027" s="38"/>
      <c r="AJ1027" s="25"/>
      <c r="AK1027" s="40"/>
      <c r="AL1027" s="41"/>
      <c r="AM1027" s="41"/>
      <c r="AN1027" s="41"/>
      <c r="AO1027" s="41"/>
      <c r="AP1027" s="41"/>
      <c r="AQ1027" s="41"/>
      <c r="AR1027" s="41"/>
      <c r="AS1027" s="41"/>
      <c r="AT1027" s="41"/>
      <c r="AU1027" s="41"/>
      <c r="AV1027" s="41"/>
      <c r="AW1027" s="41"/>
      <c r="AX1027" s="41"/>
      <c r="AY1027" s="41"/>
      <c r="AZ1027" s="41"/>
      <c r="BA1027" s="41"/>
      <c r="BB1027" s="41"/>
      <c r="BC1027" s="41"/>
      <c r="BD1027" s="41"/>
      <c r="BE1027" s="41"/>
      <c r="BF1027" s="41"/>
      <c r="BG1027" s="41"/>
      <c r="BH1027" s="41"/>
      <c r="BI1027" s="41"/>
      <c r="BJ1027" s="41"/>
      <c r="BK1027" s="41"/>
      <c r="BL1027" s="41"/>
      <c r="BM1027" s="41"/>
      <c r="BN1027" s="41"/>
      <c r="BO1027" s="41"/>
      <c r="BP1027" s="41"/>
      <c r="BQ1027" s="41"/>
      <c r="BR1027" s="41"/>
      <c r="BS1027" s="41"/>
      <c r="BT1027" s="41"/>
      <c r="BU1027" s="41"/>
      <c r="BV1027" s="41"/>
      <c r="BW1027" s="41"/>
      <c r="BX1027" s="41"/>
      <c r="BY1027" s="41"/>
      <c r="BZ1027" s="41"/>
      <c r="CA1027" s="41"/>
      <c r="CB1027" s="41"/>
      <c r="CC1027" s="41"/>
      <c r="CD1027" s="41"/>
      <c r="CE1027" s="41"/>
      <c r="CF1027" s="41"/>
      <c r="CG1027" s="41"/>
      <c r="CH1027" s="41"/>
      <c r="CI1027" s="41"/>
      <c r="CJ1027" s="41"/>
      <c r="CK1027" s="41"/>
      <c r="CL1027" s="41"/>
      <c r="CM1027" s="41"/>
      <c r="CN1027" s="41"/>
      <c r="CO1027" s="41"/>
      <c r="CP1027" s="41"/>
      <c r="CQ1027" s="41"/>
      <c r="CR1027" s="41"/>
      <c r="CS1027" s="41"/>
      <c r="CT1027" s="41"/>
      <c r="CU1027" s="41"/>
      <c r="CV1027" s="41"/>
      <c r="CW1027" s="41"/>
      <c r="CX1027" s="41"/>
      <c r="CY1027" s="41"/>
      <c r="CZ1027" s="41"/>
      <c r="DA1027" s="41"/>
      <c r="DB1027" s="41"/>
      <c r="DC1027" s="41"/>
      <c r="DD1027" s="41"/>
      <c r="DE1027" s="41"/>
      <c r="DF1027" s="41"/>
      <c r="DG1027" s="41"/>
      <c r="DH1027" s="41"/>
      <c r="DI1027" s="41"/>
      <c r="DJ1027" s="41"/>
      <c r="DK1027" s="41"/>
      <c r="DL1027" s="41"/>
      <c r="DM1027" s="41"/>
      <c r="DN1027" s="41"/>
      <c r="DO1027" s="41"/>
      <c r="DP1027" s="41"/>
      <c r="DQ1027" s="41"/>
      <c r="DR1027" s="41"/>
      <c r="DS1027" s="41"/>
      <c r="DT1027" s="41"/>
      <c r="DU1027" s="41"/>
      <c r="DV1027" s="41"/>
      <c r="DW1027" s="41"/>
      <c r="DX1027" s="41"/>
      <c r="DY1027" s="41"/>
      <c r="DZ1027" s="41"/>
      <c r="EA1027" s="41"/>
      <c r="EB1027" s="41"/>
      <c r="EC1027" s="41"/>
      <c r="ED1027" s="41"/>
      <c r="EE1027" s="41"/>
      <c r="EF1027" s="41"/>
      <c r="EG1027" s="41"/>
      <c r="EH1027" s="41"/>
      <c r="EI1027" s="41"/>
      <c r="EJ1027" s="41"/>
      <c r="EK1027" s="41"/>
      <c r="EL1027" s="41"/>
      <c r="EM1027" s="41"/>
      <c r="EN1027" s="41"/>
      <c r="EO1027" s="41"/>
      <c r="EP1027" s="41"/>
      <c r="EQ1027" s="41"/>
      <c r="ER1027" s="41"/>
      <c r="ES1027" s="41"/>
      <c r="ET1027" s="41"/>
      <c r="EU1027" s="41"/>
      <c r="EV1027" s="41"/>
      <c r="EW1027" s="41"/>
      <c r="EX1027" s="41"/>
      <c r="EY1027" s="41"/>
      <c r="EZ1027" s="41"/>
      <c r="FA1027" s="41"/>
      <c r="FB1027" s="41"/>
      <c r="FC1027" s="41"/>
      <c r="FD1027" s="41"/>
      <c r="FE1027" s="41"/>
      <c r="FF1027" s="41"/>
      <c r="FG1027" s="41"/>
      <c r="FH1027" s="41"/>
      <c r="FI1027" s="41"/>
      <c r="FJ1027" s="41"/>
      <c r="FK1027" s="41"/>
      <c r="FL1027" s="41"/>
      <c r="FM1027" s="41"/>
      <c r="FN1027" s="41"/>
      <c r="FO1027" s="41"/>
      <c r="FP1027" s="41"/>
      <c r="FQ1027" s="41"/>
      <c r="FR1027" s="41"/>
      <c r="FS1027" s="41"/>
      <c r="FT1027" s="41"/>
      <c r="FU1027" s="41"/>
      <c r="FV1027" s="41"/>
      <c r="FW1027" s="41"/>
      <c r="FX1027" s="41"/>
      <c r="FY1027" s="41"/>
      <c r="FZ1027" s="41"/>
      <c r="GA1027" s="41"/>
      <c r="GB1027" s="41"/>
      <c r="GC1027" s="41"/>
      <c r="GD1027" s="41"/>
      <c r="GE1027" s="41"/>
      <c r="GF1027" s="41"/>
      <c r="GG1027" s="41"/>
      <c r="GH1027" s="41"/>
      <c r="GI1027" s="41"/>
      <c r="GJ1027" s="41"/>
      <c r="GK1027" s="41"/>
      <c r="GL1027" s="41"/>
      <c r="GM1027" s="41"/>
      <c r="GN1027" s="41"/>
      <c r="GO1027" s="41"/>
      <c r="GP1027" s="41"/>
      <c r="GQ1027" s="41"/>
      <c r="GR1027" s="41"/>
      <c r="GS1027" s="41"/>
      <c r="GT1027" s="41"/>
      <c r="GU1027" s="41"/>
      <c r="GV1027" s="41"/>
      <c r="GW1027" s="41"/>
      <c r="GX1027" s="41"/>
      <c r="GY1027" s="41"/>
      <c r="GZ1027" s="41"/>
      <c r="HA1027" s="41"/>
      <c r="HB1027" s="41"/>
      <c r="HC1027" s="41"/>
      <c r="HD1027" s="41"/>
      <c r="HE1027" s="41"/>
      <c r="HF1027" s="41"/>
      <c r="HG1027" s="41"/>
      <c r="HH1027" s="41"/>
      <c r="HI1027" s="41"/>
      <c r="HJ1027" s="41"/>
      <c r="HK1027" s="41"/>
      <c r="HL1027" s="41"/>
      <c r="HM1027" s="41"/>
      <c r="HN1027" s="41"/>
      <c r="HO1027" s="41"/>
      <c r="HP1027" s="41"/>
      <c r="HQ1027" s="41"/>
      <c r="HR1027" s="41"/>
      <c r="HS1027" s="41"/>
      <c r="HT1027" s="41"/>
      <c r="HU1027" s="41"/>
      <c r="HV1027" s="41"/>
      <c r="HW1027" s="41"/>
      <c r="HX1027" s="41"/>
      <c r="HY1027" s="41"/>
      <c r="HZ1027" s="41"/>
      <c r="IA1027" s="41"/>
      <c r="IB1027" s="41"/>
      <c r="IC1027" s="41"/>
      <c r="ID1027" s="41"/>
      <c r="IE1027" s="41"/>
      <c r="IF1027" s="41"/>
      <c r="IG1027" s="41"/>
      <c r="IH1027" s="41"/>
      <c r="II1027" s="41"/>
      <c r="IJ1027" s="41"/>
      <c r="IK1027" s="41"/>
      <c r="IL1027" s="41"/>
      <c r="IM1027" s="41"/>
      <c r="IN1027" s="41"/>
      <c r="IO1027" s="41"/>
      <c r="IP1027" s="41"/>
      <c r="IQ1027" s="41"/>
      <c r="IR1027" s="41"/>
      <c r="IS1027" s="41"/>
      <c r="IT1027" s="41"/>
      <c r="IU1027" s="41"/>
      <c r="IV1027" s="41"/>
    </row>
    <row r="1028" spans="1:256" s="24" customFormat="1" ht="8.25">
      <c r="A1028" s="177" t="s">
        <v>113</v>
      </c>
      <c r="B1028" s="191"/>
      <c r="C1028" s="191"/>
      <c r="D1028" s="192"/>
      <c r="E1028" s="169"/>
      <c r="F1028" s="25"/>
      <c r="G1028" s="25"/>
      <c r="H1028" s="25">
        <v>12</v>
      </c>
      <c r="I1028" s="25">
        <v>12</v>
      </c>
      <c r="J1028" s="25">
        <v>12</v>
      </c>
      <c r="K1028" s="25"/>
      <c r="L1028" s="25">
        <v>1</v>
      </c>
      <c r="M1028" s="25">
        <v>6</v>
      </c>
      <c r="N1028" s="25">
        <v>1</v>
      </c>
      <c r="O1028" s="25"/>
      <c r="P1028" s="25"/>
      <c r="Q1028" s="25">
        <v>1</v>
      </c>
      <c r="R1028" s="25"/>
      <c r="S1028" s="25"/>
      <c r="T1028" s="25"/>
      <c r="U1028" s="25"/>
      <c r="V1028" s="25"/>
      <c r="W1028" s="25"/>
      <c r="X1028" s="25"/>
      <c r="Y1028" s="25"/>
      <c r="Z1028" s="25"/>
      <c r="AA1028" s="25"/>
      <c r="AB1028" s="25"/>
      <c r="AC1028" s="25"/>
      <c r="AD1028" s="25"/>
      <c r="AE1028" s="25"/>
      <c r="AF1028" s="25"/>
      <c r="AG1028" s="25"/>
      <c r="AH1028" s="25"/>
      <c r="AI1028" s="25"/>
      <c r="AJ1028" s="25"/>
      <c r="AK1028" s="25"/>
      <c r="AL1028" s="33"/>
      <c r="AM1028" s="33"/>
      <c r="AN1028" s="33"/>
      <c r="AO1028" s="33"/>
      <c r="AP1028" s="33"/>
      <c r="AQ1028" s="33"/>
      <c r="AR1028" s="33"/>
      <c r="AS1028" s="33"/>
      <c r="AT1028" s="33"/>
      <c r="AU1028" s="33"/>
      <c r="AV1028" s="33"/>
      <c r="AW1028" s="33"/>
      <c r="AX1028" s="33"/>
      <c r="AY1028" s="33"/>
      <c r="AZ1028" s="33"/>
      <c r="BA1028" s="33"/>
      <c r="BB1028" s="33"/>
      <c r="BC1028" s="33"/>
      <c r="BD1028" s="33"/>
      <c r="BE1028" s="33"/>
      <c r="BF1028" s="33"/>
      <c r="BG1028" s="33"/>
      <c r="BH1028" s="33"/>
      <c r="BI1028" s="33"/>
      <c r="BJ1028" s="33"/>
      <c r="BK1028" s="33"/>
      <c r="BL1028" s="33"/>
      <c r="BM1028" s="33"/>
      <c r="BN1028" s="33"/>
      <c r="BO1028" s="33"/>
      <c r="BP1028" s="33"/>
      <c r="BQ1028" s="33"/>
      <c r="BR1028" s="33"/>
      <c r="BS1028" s="33"/>
      <c r="BT1028" s="33"/>
      <c r="BU1028" s="33"/>
      <c r="BV1028" s="33"/>
      <c r="BW1028" s="33"/>
      <c r="BX1028" s="33"/>
      <c r="BY1028" s="33"/>
      <c r="BZ1028" s="33"/>
      <c r="CA1028" s="33"/>
      <c r="CB1028" s="33"/>
      <c r="CC1028" s="33"/>
      <c r="CD1028" s="33"/>
      <c r="CE1028" s="33"/>
      <c r="CF1028" s="33"/>
      <c r="CG1028" s="33"/>
      <c r="CH1028" s="33"/>
      <c r="CI1028" s="33"/>
      <c r="CJ1028" s="33"/>
      <c r="CK1028" s="33"/>
      <c r="CL1028" s="33"/>
      <c r="CM1028" s="33"/>
      <c r="CN1028" s="33"/>
      <c r="CO1028" s="33"/>
      <c r="CP1028" s="33"/>
      <c r="CQ1028" s="33"/>
      <c r="CR1028" s="33"/>
      <c r="CS1028" s="33"/>
      <c r="CT1028" s="33"/>
      <c r="CU1028" s="33"/>
      <c r="CV1028" s="33"/>
      <c r="CW1028" s="33"/>
      <c r="CX1028" s="33"/>
      <c r="CY1028" s="33"/>
      <c r="CZ1028" s="33"/>
      <c r="DA1028" s="33"/>
      <c r="DB1028" s="33"/>
      <c r="DC1028" s="33"/>
      <c r="DD1028" s="33"/>
      <c r="DE1028" s="33"/>
      <c r="DF1028" s="33"/>
      <c r="DG1028" s="33"/>
      <c r="DH1028" s="33"/>
      <c r="DI1028" s="33"/>
      <c r="DJ1028" s="33"/>
      <c r="DK1028" s="33"/>
      <c r="DL1028" s="33"/>
      <c r="DM1028" s="33"/>
      <c r="DN1028" s="33"/>
      <c r="DO1028" s="33"/>
      <c r="DP1028" s="33"/>
      <c r="DQ1028" s="33"/>
      <c r="DR1028" s="33"/>
      <c r="DS1028" s="33"/>
      <c r="DT1028" s="33"/>
      <c r="DU1028" s="33"/>
      <c r="DV1028" s="33"/>
      <c r="DW1028" s="33"/>
      <c r="DX1028" s="33"/>
      <c r="DY1028" s="33"/>
      <c r="DZ1028" s="33"/>
      <c r="EA1028" s="33"/>
      <c r="EB1028" s="33"/>
      <c r="EC1028" s="33"/>
      <c r="ED1028" s="33"/>
      <c r="EE1028" s="33"/>
      <c r="EF1028" s="33"/>
      <c r="EG1028" s="33"/>
      <c r="EH1028" s="33"/>
      <c r="EI1028" s="33"/>
      <c r="EJ1028" s="33"/>
      <c r="EK1028" s="33"/>
      <c r="EL1028" s="33"/>
      <c r="EM1028" s="33"/>
      <c r="EN1028" s="33"/>
      <c r="EO1028" s="33"/>
      <c r="EP1028" s="33"/>
      <c r="EQ1028" s="33"/>
      <c r="ER1028" s="33"/>
      <c r="ES1028" s="33"/>
      <c r="ET1028" s="33"/>
      <c r="EU1028" s="33"/>
      <c r="EV1028" s="33"/>
      <c r="EW1028" s="33"/>
      <c r="EX1028" s="33"/>
      <c r="EY1028" s="33"/>
      <c r="EZ1028" s="33"/>
      <c r="FA1028" s="33"/>
      <c r="FB1028" s="33"/>
      <c r="FC1028" s="33"/>
      <c r="FD1028" s="33"/>
      <c r="FE1028" s="33"/>
      <c r="FF1028" s="33"/>
      <c r="FG1028" s="33"/>
      <c r="FH1028" s="33"/>
      <c r="FI1028" s="33"/>
      <c r="FJ1028" s="33"/>
      <c r="FK1028" s="33"/>
      <c r="FL1028" s="33"/>
      <c r="FM1028" s="33"/>
      <c r="FN1028" s="33"/>
      <c r="FO1028" s="33"/>
      <c r="FP1028" s="33"/>
      <c r="FQ1028" s="33"/>
      <c r="FR1028" s="33"/>
      <c r="FS1028" s="33"/>
      <c r="FT1028" s="33"/>
      <c r="FU1028" s="33"/>
      <c r="FV1028" s="33"/>
      <c r="FW1028" s="33"/>
      <c r="FX1028" s="33"/>
      <c r="FY1028" s="33"/>
      <c r="FZ1028" s="33"/>
      <c r="GA1028" s="33"/>
      <c r="GB1028" s="33"/>
      <c r="GC1028" s="33"/>
      <c r="GD1028" s="33"/>
      <c r="GE1028" s="33"/>
      <c r="GF1028" s="33"/>
      <c r="GG1028" s="33"/>
      <c r="GH1028" s="33"/>
      <c r="GI1028" s="33"/>
      <c r="GJ1028" s="33"/>
      <c r="GK1028" s="33"/>
      <c r="GL1028" s="33"/>
      <c r="GM1028" s="33"/>
      <c r="GN1028" s="33"/>
      <c r="GO1028" s="33"/>
      <c r="GP1028" s="33"/>
      <c r="GQ1028" s="33"/>
      <c r="GR1028" s="33"/>
      <c r="GS1028" s="33"/>
      <c r="GT1028" s="33"/>
      <c r="GU1028" s="33"/>
      <c r="GV1028" s="33"/>
      <c r="GW1028" s="33"/>
      <c r="GX1028" s="33"/>
      <c r="GY1028" s="33"/>
      <c r="GZ1028" s="33"/>
      <c r="HA1028" s="33"/>
      <c r="HB1028" s="33"/>
      <c r="HC1028" s="33"/>
      <c r="HD1028" s="33"/>
      <c r="HE1028" s="33"/>
      <c r="HF1028" s="33"/>
      <c r="HG1028" s="33"/>
      <c r="HH1028" s="33"/>
      <c r="HI1028" s="33"/>
      <c r="HJ1028" s="33"/>
      <c r="HK1028" s="33"/>
      <c r="HL1028" s="33"/>
      <c r="HM1028" s="33"/>
      <c r="HN1028" s="33"/>
      <c r="HO1028" s="33"/>
      <c r="HP1028" s="33"/>
      <c r="HQ1028" s="33"/>
      <c r="HR1028" s="33"/>
      <c r="HS1028" s="33"/>
      <c r="HT1028" s="33"/>
      <c r="HU1028" s="33"/>
      <c r="HV1028" s="33"/>
      <c r="HW1028" s="33"/>
      <c r="HX1028" s="33"/>
      <c r="HY1028" s="33"/>
      <c r="HZ1028" s="33"/>
      <c r="IA1028" s="33"/>
      <c r="IB1028" s="33"/>
      <c r="IC1028" s="33"/>
      <c r="ID1028" s="33"/>
      <c r="IE1028" s="33"/>
      <c r="IF1028" s="33"/>
      <c r="IG1028" s="33"/>
      <c r="IH1028" s="33"/>
      <c r="II1028" s="33"/>
      <c r="IJ1028" s="33"/>
      <c r="IK1028" s="33"/>
      <c r="IL1028" s="33"/>
      <c r="IM1028" s="33"/>
      <c r="IN1028" s="33"/>
      <c r="IO1028" s="33"/>
      <c r="IP1028" s="33"/>
      <c r="IQ1028" s="33"/>
      <c r="IR1028" s="33"/>
      <c r="IS1028" s="33"/>
      <c r="IT1028" s="33"/>
      <c r="IU1028" s="33"/>
      <c r="IV1028" s="33"/>
    </row>
    <row r="1029" spans="1:256">
      <c r="A1029" s="178" t="s">
        <v>1866</v>
      </c>
      <c r="B1029" s="163" t="s">
        <v>1865</v>
      </c>
      <c r="C1029" s="174" t="s">
        <v>1873</v>
      </c>
      <c r="D1029" s="179"/>
      <c r="E1029" s="164" t="s">
        <v>1867</v>
      </c>
      <c r="F1029" s="8"/>
      <c r="G1029" s="10" t="s">
        <v>1868</v>
      </c>
      <c r="H1029" s="11" t="s">
        <v>120</v>
      </c>
      <c r="I1029" s="10">
        <v>0</v>
      </c>
      <c r="J1029" s="10">
        <v>0</v>
      </c>
      <c r="K1029" s="10">
        <v>0</v>
      </c>
      <c r="L1029" s="10">
        <v>0</v>
      </c>
      <c r="M1029" s="11">
        <v>99.8</v>
      </c>
      <c r="N1029" s="10" t="s">
        <v>120</v>
      </c>
      <c r="O1029" s="11" t="s">
        <v>120</v>
      </c>
      <c r="P1029" s="10" t="s">
        <v>120</v>
      </c>
      <c r="Q1029" s="10" t="s">
        <v>120</v>
      </c>
      <c r="R1029" s="10" t="s">
        <v>120</v>
      </c>
      <c r="S1029" s="10">
        <v>39340</v>
      </c>
      <c r="T1029" s="8" t="s">
        <v>120</v>
      </c>
      <c r="U1029" s="8" t="s">
        <v>120</v>
      </c>
      <c r="V1029" s="10">
        <v>0</v>
      </c>
      <c r="W1029" s="10">
        <v>0</v>
      </c>
      <c r="X1029" s="10">
        <v>0</v>
      </c>
      <c r="Y1029" s="10">
        <v>0</v>
      </c>
      <c r="Z1029" s="10">
        <v>0</v>
      </c>
      <c r="AA1029" s="10">
        <v>1</v>
      </c>
      <c r="AB1029" s="12">
        <v>0</v>
      </c>
      <c r="AC1029" s="12">
        <v>0</v>
      </c>
      <c r="AD1029" s="10">
        <v>0</v>
      </c>
      <c r="AE1029" s="10">
        <v>0</v>
      </c>
      <c r="AF1029" s="10">
        <v>0</v>
      </c>
      <c r="AG1029" s="10">
        <v>0</v>
      </c>
      <c r="AH1029" s="10">
        <v>0</v>
      </c>
      <c r="AI1029" s="10">
        <v>0</v>
      </c>
      <c r="AJ1029" s="10">
        <v>0</v>
      </c>
      <c r="AK1029" s="10">
        <v>0</v>
      </c>
    </row>
    <row r="1030" spans="1:256" s="33" customFormat="1" ht="8.25">
      <c r="A1030" s="198" t="s">
        <v>113</v>
      </c>
      <c r="B1030" s="195"/>
      <c r="C1030" s="195"/>
      <c r="D1030" s="196"/>
      <c r="E1030" s="171"/>
      <c r="F1030" s="34"/>
      <c r="G1030" s="34"/>
      <c r="H1030" s="34">
        <v>1</v>
      </c>
      <c r="I1030" s="34">
        <v>1</v>
      </c>
      <c r="J1030" s="34">
        <v>1</v>
      </c>
      <c r="K1030" s="34"/>
      <c r="L1030" s="34">
        <v>1</v>
      </c>
      <c r="M1030" s="34">
        <v>1</v>
      </c>
      <c r="N1030" s="34">
        <v>1</v>
      </c>
      <c r="O1030" s="34">
        <v>1</v>
      </c>
      <c r="P1030" s="34">
        <v>1</v>
      </c>
      <c r="Q1030" s="34">
        <v>1</v>
      </c>
      <c r="R1030" s="34">
        <v>1</v>
      </c>
      <c r="S1030" s="34">
        <v>1</v>
      </c>
      <c r="T1030" s="34">
        <v>1</v>
      </c>
      <c r="U1030" s="34">
        <v>1</v>
      </c>
      <c r="V1030" s="34"/>
      <c r="W1030" s="34">
        <v>1</v>
      </c>
      <c r="X1030" s="34">
        <v>1</v>
      </c>
      <c r="Y1030" s="34">
        <v>1</v>
      </c>
      <c r="Z1030" s="34">
        <v>1</v>
      </c>
      <c r="AA1030" s="34">
        <v>1</v>
      </c>
      <c r="AB1030" s="34">
        <v>1</v>
      </c>
      <c r="AC1030" s="34">
        <v>1</v>
      </c>
      <c r="AD1030" s="34">
        <v>1</v>
      </c>
      <c r="AE1030" s="34">
        <v>1</v>
      </c>
      <c r="AF1030" s="34">
        <v>1</v>
      </c>
      <c r="AG1030" s="34">
        <v>1</v>
      </c>
      <c r="AH1030" s="34">
        <v>1</v>
      </c>
      <c r="AI1030" s="34">
        <v>1</v>
      </c>
      <c r="AJ1030" s="34">
        <v>1</v>
      </c>
      <c r="AK1030" s="34">
        <v>1</v>
      </c>
    </row>
    <row r="1031" spans="1:256" s="18" customFormat="1" ht="56.25">
      <c r="A1031" s="175" t="s">
        <v>1851</v>
      </c>
      <c r="B1031" s="188" t="s">
        <v>1849</v>
      </c>
      <c r="C1031" s="173" t="s">
        <v>1852</v>
      </c>
      <c r="D1031" s="186" t="s">
        <v>1838</v>
      </c>
      <c r="E1031" s="167" t="s">
        <v>1853</v>
      </c>
      <c r="F1031" s="30">
        <v>1</v>
      </c>
      <c r="G1031" s="28" t="s">
        <v>1872</v>
      </c>
      <c r="H1031" s="29">
        <v>0.4</v>
      </c>
      <c r="I1031" s="28">
        <v>0</v>
      </c>
      <c r="J1031" s="28">
        <v>0</v>
      </c>
      <c r="K1031" s="29">
        <v>99.5</v>
      </c>
      <c r="L1031" s="28">
        <v>0</v>
      </c>
      <c r="M1031" s="29">
        <v>0.1</v>
      </c>
      <c r="N1031" s="28">
        <v>12</v>
      </c>
      <c r="O1031" s="29">
        <v>0.16</v>
      </c>
      <c r="P1031" s="28">
        <v>2</v>
      </c>
      <c r="Q1031" s="28">
        <v>1</v>
      </c>
      <c r="R1031" s="31">
        <v>5</v>
      </c>
      <c r="S1031" s="31">
        <v>5</v>
      </c>
      <c r="T1031" s="30">
        <v>0.1</v>
      </c>
      <c r="U1031" s="30">
        <v>0.12</v>
      </c>
      <c r="V1031" s="28">
        <v>0</v>
      </c>
      <c r="W1031" s="28">
        <v>0</v>
      </c>
      <c r="X1031" s="28">
        <v>0</v>
      </c>
      <c r="Y1031" s="28">
        <v>0</v>
      </c>
      <c r="Z1031" s="28">
        <v>0</v>
      </c>
      <c r="AA1031" s="28">
        <v>0</v>
      </c>
      <c r="AB1031" s="27">
        <v>0</v>
      </c>
      <c r="AC1031" s="27">
        <v>0</v>
      </c>
      <c r="AD1031" s="28">
        <v>0</v>
      </c>
      <c r="AE1031" s="28">
        <v>0</v>
      </c>
      <c r="AF1031" s="28">
        <v>0</v>
      </c>
      <c r="AG1031" s="28">
        <v>0</v>
      </c>
      <c r="AH1031" s="29"/>
      <c r="AI1031" s="27">
        <v>0</v>
      </c>
      <c r="AJ1031" s="27">
        <v>0</v>
      </c>
      <c r="AK1031" s="28">
        <v>0</v>
      </c>
      <c r="AL1031" s="6"/>
      <c r="AM1031" s="6"/>
      <c r="AN1031" s="6"/>
      <c r="AO1031" s="6"/>
      <c r="AP1031" s="6"/>
      <c r="AQ1031" s="6"/>
      <c r="AR1031" s="6"/>
      <c r="AS1031" s="6"/>
      <c r="AT1031" s="6"/>
      <c r="AU1031" s="6"/>
      <c r="AV1031" s="6"/>
      <c r="AW1031" s="6"/>
      <c r="AX1031" s="6"/>
      <c r="AY1031" s="6"/>
      <c r="AZ1031" s="6"/>
      <c r="BA1031" s="6"/>
      <c r="BB1031" s="6"/>
      <c r="BC1031" s="6"/>
      <c r="BD1031" s="6"/>
      <c r="BE1031" s="6"/>
      <c r="BF1031" s="6"/>
      <c r="BG1031" s="6"/>
      <c r="BH1031" s="6"/>
      <c r="BI1031" s="6"/>
      <c r="BJ1031" s="6"/>
      <c r="BK1031" s="6"/>
      <c r="BL1031" s="6"/>
      <c r="BM1031" s="6"/>
      <c r="BN1031" s="6"/>
      <c r="BO1031" s="6"/>
      <c r="BP1031" s="6"/>
      <c r="BQ1031" s="6"/>
      <c r="BR1031" s="6"/>
      <c r="BS1031" s="6"/>
      <c r="BT1031" s="6"/>
      <c r="BU1031" s="6"/>
      <c r="BV1031" s="6"/>
      <c r="BW1031" s="6"/>
      <c r="BX1031" s="6"/>
      <c r="BY1031" s="6"/>
      <c r="BZ1031" s="6"/>
      <c r="CA1031" s="6"/>
      <c r="CB1031" s="6"/>
      <c r="CC1031" s="6"/>
      <c r="CD1031" s="6"/>
      <c r="CE1031" s="6"/>
      <c r="CF1031" s="6"/>
      <c r="CG1031" s="6"/>
      <c r="CH1031" s="6"/>
      <c r="CI1031" s="6"/>
      <c r="CJ1031" s="6"/>
      <c r="CK1031" s="6"/>
      <c r="CL1031" s="6"/>
      <c r="CM1031" s="6"/>
      <c r="CN1031" s="6"/>
      <c r="CO1031" s="6"/>
      <c r="CP1031" s="6"/>
      <c r="CQ1031" s="6"/>
      <c r="CR1031" s="6"/>
      <c r="CS1031" s="6"/>
      <c r="CT1031" s="6"/>
      <c r="CU1031" s="6"/>
      <c r="CV1031" s="6"/>
      <c r="CW1031" s="6"/>
      <c r="CX1031" s="6"/>
      <c r="CY1031" s="6"/>
      <c r="CZ1031" s="6"/>
      <c r="DA1031" s="6"/>
      <c r="DB1031" s="6"/>
      <c r="DC1031" s="6"/>
      <c r="DD1031" s="6"/>
      <c r="DE1031" s="6"/>
      <c r="DF1031" s="6"/>
      <c r="DG1031" s="6"/>
      <c r="DH1031" s="6"/>
      <c r="DI1031" s="6"/>
      <c r="DJ1031" s="6"/>
      <c r="DK1031" s="6"/>
      <c r="DL1031" s="6"/>
      <c r="DM1031" s="6"/>
      <c r="DN1031" s="6"/>
      <c r="DO1031" s="6"/>
      <c r="DP1031" s="6"/>
      <c r="DQ1031" s="6"/>
      <c r="DR1031" s="6"/>
      <c r="DS1031" s="6"/>
      <c r="DT1031" s="6"/>
      <c r="DU1031" s="6"/>
      <c r="DV1031" s="6"/>
      <c r="DW1031" s="6"/>
      <c r="DX1031" s="6"/>
      <c r="DY1031" s="6"/>
      <c r="DZ1031" s="6"/>
      <c r="EA1031" s="6"/>
      <c r="EB1031" s="6"/>
      <c r="EC1031" s="6"/>
      <c r="ED1031" s="6"/>
      <c r="EE1031" s="6"/>
      <c r="EF1031" s="6"/>
      <c r="EG1031" s="6"/>
      <c r="EH1031" s="6"/>
      <c r="EI1031" s="6"/>
      <c r="EJ1031" s="6"/>
      <c r="EK1031" s="6"/>
      <c r="EL1031" s="6"/>
      <c r="EM1031" s="6"/>
      <c r="EN1031" s="6"/>
      <c r="EO1031" s="6"/>
      <c r="EP1031" s="6"/>
      <c r="EQ1031" s="6"/>
      <c r="ER1031" s="6"/>
      <c r="ES1031" s="6"/>
      <c r="ET1031" s="6"/>
      <c r="EU1031" s="6"/>
      <c r="EV1031" s="6"/>
      <c r="EW1031" s="6"/>
      <c r="EX1031" s="6"/>
      <c r="EY1031" s="6"/>
      <c r="EZ1031" s="6"/>
      <c r="FA1031" s="6"/>
      <c r="FB1031" s="6"/>
      <c r="FC1031" s="6"/>
      <c r="FD1031" s="6"/>
      <c r="FE1031" s="6"/>
      <c r="FF1031" s="6"/>
      <c r="FG1031" s="6"/>
      <c r="FH1031" s="6"/>
      <c r="FI1031" s="6"/>
      <c r="FJ1031" s="6"/>
      <c r="FK1031" s="6"/>
      <c r="FL1031" s="6"/>
      <c r="FM1031" s="6"/>
      <c r="FN1031" s="6"/>
      <c r="FO1031" s="6"/>
      <c r="FP1031" s="6"/>
      <c r="FQ1031" s="6"/>
      <c r="FR1031" s="6"/>
      <c r="FS1031" s="6"/>
      <c r="FT1031" s="6"/>
      <c r="FU1031" s="6"/>
      <c r="FV1031" s="6"/>
      <c r="FW1031" s="6"/>
      <c r="FX1031" s="6"/>
      <c r="FY1031" s="6"/>
      <c r="FZ1031" s="6"/>
      <c r="GA1031" s="6"/>
      <c r="GB1031" s="6"/>
      <c r="GC1031" s="6"/>
      <c r="GD1031" s="6"/>
      <c r="GE1031" s="6"/>
      <c r="GF1031" s="6"/>
      <c r="GG1031" s="6"/>
      <c r="GH1031" s="6"/>
      <c r="GI1031" s="6"/>
      <c r="GJ1031" s="6"/>
      <c r="GK1031" s="6"/>
      <c r="GL1031" s="6"/>
      <c r="GM1031" s="6"/>
      <c r="GN1031" s="6"/>
      <c r="GO1031" s="6"/>
      <c r="GP1031" s="6"/>
      <c r="GQ1031" s="6"/>
      <c r="GR1031" s="6"/>
      <c r="GS1031" s="6"/>
      <c r="GT1031" s="6"/>
      <c r="GU1031" s="6"/>
      <c r="GV1031" s="6"/>
      <c r="GW1031" s="6"/>
      <c r="GX1031" s="6"/>
      <c r="GY1031" s="6"/>
      <c r="GZ1031" s="6"/>
      <c r="HA1031" s="6"/>
      <c r="HB1031" s="6"/>
      <c r="HC1031" s="6"/>
      <c r="HD1031" s="6"/>
      <c r="HE1031" s="6"/>
      <c r="HF1031" s="6"/>
      <c r="HG1031" s="6"/>
      <c r="HH1031" s="6"/>
      <c r="HI1031" s="6"/>
      <c r="HJ1031" s="6"/>
      <c r="HK1031" s="6"/>
      <c r="HL1031" s="6"/>
      <c r="HM1031" s="6"/>
      <c r="HN1031" s="6"/>
      <c r="HO1031" s="6"/>
      <c r="HP1031" s="6"/>
      <c r="HQ1031" s="6"/>
      <c r="HR1031" s="6"/>
      <c r="HS1031" s="6"/>
      <c r="HT1031" s="6"/>
      <c r="HU1031" s="6"/>
      <c r="HV1031" s="6"/>
      <c r="HW1031" s="6"/>
      <c r="HX1031" s="6"/>
      <c r="HY1031" s="6"/>
      <c r="HZ1031" s="6"/>
      <c r="IA1031" s="6"/>
      <c r="IB1031" s="6"/>
      <c r="IC1031" s="6"/>
      <c r="ID1031" s="6"/>
      <c r="IE1031" s="6"/>
      <c r="IF1031" s="6"/>
      <c r="IG1031" s="6"/>
      <c r="IH1031" s="6"/>
      <c r="II1031" s="6"/>
      <c r="IJ1031" s="6"/>
      <c r="IK1031" s="6"/>
      <c r="IL1031" s="6"/>
      <c r="IM1031" s="6"/>
      <c r="IN1031" s="6"/>
      <c r="IO1031" s="6"/>
      <c r="IP1031" s="6"/>
      <c r="IQ1031" s="6"/>
      <c r="IR1031" s="6"/>
      <c r="IS1031" s="6"/>
      <c r="IT1031" s="6"/>
      <c r="IU1031" s="6"/>
      <c r="IV1031" s="6"/>
    </row>
    <row r="1032" spans="1:256" s="24" customFormat="1" ht="8.25">
      <c r="A1032" s="177" t="s">
        <v>113</v>
      </c>
      <c r="B1032" s="191"/>
      <c r="C1032" s="191"/>
      <c r="D1032" s="192"/>
      <c r="E1032" s="169"/>
      <c r="F1032" s="25"/>
      <c r="G1032" s="25"/>
      <c r="H1032" s="25">
        <v>1</v>
      </c>
      <c r="I1032" s="25">
        <v>1</v>
      </c>
      <c r="J1032" s="25">
        <v>1</v>
      </c>
      <c r="K1032" s="25"/>
      <c r="L1032" s="25">
        <v>1</v>
      </c>
      <c r="M1032" s="25">
        <v>1</v>
      </c>
      <c r="N1032" s="25">
        <v>1</v>
      </c>
      <c r="O1032" s="25">
        <v>1</v>
      </c>
      <c r="P1032" s="25">
        <v>1</v>
      </c>
      <c r="Q1032" s="25">
        <v>1</v>
      </c>
      <c r="R1032" s="25">
        <v>1</v>
      </c>
      <c r="S1032" s="25">
        <v>1</v>
      </c>
      <c r="T1032" s="25">
        <v>1</v>
      </c>
      <c r="U1032" s="25">
        <v>1</v>
      </c>
      <c r="V1032" s="25"/>
      <c r="W1032" s="25">
        <v>1</v>
      </c>
      <c r="X1032" s="25"/>
      <c r="Y1032" s="25">
        <v>1</v>
      </c>
      <c r="Z1032" s="25">
        <v>1</v>
      </c>
      <c r="AA1032" s="25">
        <v>1</v>
      </c>
      <c r="AB1032" s="25">
        <v>1</v>
      </c>
      <c r="AC1032" s="25">
        <v>1</v>
      </c>
      <c r="AD1032" s="25">
        <v>1</v>
      </c>
      <c r="AE1032" s="25">
        <v>1</v>
      </c>
      <c r="AF1032" s="25">
        <v>1</v>
      </c>
      <c r="AG1032" s="25">
        <v>1</v>
      </c>
      <c r="AH1032" s="25"/>
      <c r="AI1032" s="25">
        <v>1</v>
      </c>
      <c r="AJ1032" s="25">
        <v>1</v>
      </c>
      <c r="AK1032" s="25">
        <v>1</v>
      </c>
      <c r="AL1032" s="33"/>
      <c r="AM1032" s="33"/>
      <c r="AN1032" s="33"/>
      <c r="AO1032" s="33"/>
      <c r="AP1032" s="33"/>
      <c r="AQ1032" s="33"/>
      <c r="AR1032" s="33"/>
      <c r="AS1032" s="33"/>
      <c r="AT1032" s="33"/>
      <c r="AU1032" s="33"/>
      <c r="AV1032" s="33"/>
      <c r="AW1032" s="33"/>
      <c r="AX1032" s="33"/>
      <c r="AY1032" s="33"/>
      <c r="AZ1032" s="33"/>
      <c r="BA1032" s="33"/>
      <c r="BB1032" s="33"/>
      <c r="BC1032" s="33"/>
      <c r="BD1032" s="33"/>
      <c r="BE1032" s="33"/>
      <c r="BF1032" s="33"/>
      <c r="BG1032" s="33"/>
      <c r="BH1032" s="33"/>
      <c r="BI1032" s="33"/>
      <c r="BJ1032" s="33"/>
      <c r="BK1032" s="33"/>
      <c r="BL1032" s="33"/>
      <c r="BM1032" s="33"/>
      <c r="BN1032" s="33"/>
      <c r="BO1032" s="33"/>
      <c r="BP1032" s="33"/>
      <c r="BQ1032" s="33"/>
      <c r="BR1032" s="33"/>
      <c r="BS1032" s="33"/>
      <c r="BT1032" s="33"/>
      <c r="BU1032" s="33"/>
      <c r="BV1032" s="33"/>
      <c r="BW1032" s="33"/>
      <c r="BX1032" s="33"/>
      <c r="BY1032" s="33"/>
      <c r="BZ1032" s="33"/>
      <c r="CA1032" s="33"/>
      <c r="CB1032" s="33"/>
      <c r="CC1032" s="33"/>
      <c r="CD1032" s="33"/>
      <c r="CE1032" s="33"/>
      <c r="CF1032" s="33"/>
      <c r="CG1032" s="33"/>
      <c r="CH1032" s="33"/>
      <c r="CI1032" s="33"/>
      <c r="CJ1032" s="33"/>
      <c r="CK1032" s="33"/>
      <c r="CL1032" s="33"/>
      <c r="CM1032" s="33"/>
      <c r="CN1032" s="33"/>
      <c r="CO1032" s="33"/>
      <c r="CP1032" s="33"/>
      <c r="CQ1032" s="33"/>
      <c r="CR1032" s="33"/>
      <c r="CS1032" s="33"/>
      <c r="CT1032" s="33"/>
      <c r="CU1032" s="33"/>
      <c r="CV1032" s="33"/>
      <c r="CW1032" s="33"/>
      <c r="CX1032" s="33"/>
      <c r="CY1032" s="33"/>
      <c r="CZ1032" s="33"/>
      <c r="DA1032" s="33"/>
      <c r="DB1032" s="33"/>
      <c r="DC1032" s="33"/>
      <c r="DD1032" s="33"/>
      <c r="DE1032" s="33"/>
      <c r="DF1032" s="33"/>
      <c r="DG1032" s="33"/>
      <c r="DH1032" s="33"/>
      <c r="DI1032" s="33"/>
      <c r="DJ1032" s="33"/>
      <c r="DK1032" s="33"/>
      <c r="DL1032" s="33"/>
      <c r="DM1032" s="33"/>
      <c r="DN1032" s="33"/>
      <c r="DO1032" s="33"/>
      <c r="DP1032" s="33"/>
      <c r="DQ1032" s="33"/>
      <c r="DR1032" s="33"/>
      <c r="DS1032" s="33"/>
      <c r="DT1032" s="33"/>
      <c r="DU1032" s="33"/>
      <c r="DV1032" s="33"/>
      <c r="DW1032" s="33"/>
      <c r="DX1032" s="33"/>
      <c r="DY1032" s="33"/>
      <c r="DZ1032" s="33"/>
      <c r="EA1032" s="33"/>
      <c r="EB1032" s="33"/>
      <c r="EC1032" s="33"/>
      <c r="ED1032" s="33"/>
      <c r="EE1032" s="33"/>
      <c r="EF1032" s="33"/>
      <c r="EG1032" s="33"/>
      <c r="EH1032" s="33"/>
      <c r="EI1032" s="33"/>
      <c r="EJ1032" s="33"/>
      <c r="EK1032" s="33"/>
      <c r="EL1032" s="33"/>
      <c r="EM1032" s="33"/>
      <c r="EN1032" s="33"/>
      <c r="EO1032" s="33"/>
      <c r="EP1032" s="33"/>
      <c r="EQ1032" s="33"/>
      <c r="ER1032" s="33"/>
      <c r="ES1032" s="33"/>
      <c r="ET1032" s="33"/>
      <c r="EU1032" s="33"/>
      <c r="EV1032" s="33"/>
      <c r="EW1032" s="33"/>
      <c r="EX1032" s="33"/>
      <c r="EY1032" s="33"/>
      <c r="EZ1032" s="33"/>
      <c r="FA1032" s="33"/>
      <c r="FB1032" s="33"/>
      <c r="FC1032" s="33"/>
      <c r="FD1032" s="33"/>
      <c r="FE1032" s="33"/>
      <c r="FF1032" s="33"/>
      <c r="FG1032" s="33"/>
      <c r="FH1032" s="33"/>
      <c r="FI1032" s="33"/>
      <c r="FJ1032" s="33"/>
      <c r="FK1032" s="33"/>
      <c r="FL1032" s="33"/>
      <c r="FM1032" s="33"/>
      <c r="FN1032" s="33"/>
      <c r="FO1032" s="33"/>
      <c r="FP1032" s="33"/>
      <c r="FQ1032" s="33"/>
      <c r="FR1032" s="33"/>
      <c r="FS1032" s="33"/>
      <c r="FT1032" s="33"/>
      <c r="FU1032" s="33"/>
      <c r="FV1032" s="33"/>
      <c r="FW1032" s="33"/>
      <c r="FX1032" s="33"/>
      <c r="FY1032" s="33"/>
      <c r="FZ1032" s="33"/>
      <c r="GA1032" s="33"/>
      <c r="GB1032" s="33"/>
      <c r="GC1032" s="33"/>
      <c r="GD1032" s="33"/>
      <c r="GE1032" s="33"/>
      <c r="GF1032" s="33"/>
      <c r="GG1032" s="33"/>
      <c r="GH1032" s="33"/>
      <c r="GI1032" s="33"/>
      <c r="GJ1032" s="33"/>
      <c r="GK1032" s="33"/>
      <c r="GL1032" s="33"/>
      <c r="GM1032" s="33"/>
      <c r="GN1032" s="33"/>
      <c r="GO1032" s="33"/>
      <c r="GP1032" s="33"/>
      <c r="GQ1032" s="33"/>
      <c r="GR1032" s="33"/>
      <c r="GS1032" s="33"/>
      <c r="GT1032" s="33"/>
      <c r="GU1032" s="33"/>
      <c r="GV1032" s="33"/>
      <c r="GW1032" s="33"/>
      <c r="GX1032" s="33"/>
      <c r="GY1032" s="33"/>
      <c r="GZ1032" s="33"/>
      <c r="HA1032" s="33"/>
      <c r="HB1032" s="33"/>
      <c r="HC1032" s="33"/>
      <c r="HD1032" s="33"/>
      <c r="HE1032" s="33"/>
      <c r="HF1032" s="33"/>
      <c r="HG1032" s="33"/>
      <c r="HH1032" s="33"/>
      <c r="HI1032" s="33"/>
      <c r="HJ1032" s="33"/>
      <c r="HK1032" s="33"/>
      <c r="HL1032" s="33"/>
      <c r="HM1032" s="33"/>
      <c r="HN1032" s="33"/>
      <c r="HO1032" s="33"/>
      <c r="HP1032" s="33"/>
      <c r="HQ1032" s="33"/>
      <c r="HR1032" s="33"/>
      <c r="HS1032" s="33"/>
      <c r="HT1032" s="33"/>
      <c r="HU1032" s="33"/>
      <c r="HV1032" s="33"/>
      <c r="HW1032" s="33"/>
      <c r="HX1032" s="33"/>
      <c r="HY1032" s="33"/>
      <c r="HZ1032" s="33"/>
      <c r="IA1032" s="33"/>
      <c r="IB1032" s="33"/>
      <c r="IC1032" s="33"/>
      <c r="ID1032" s="33"/>
      <c r="IE1032" s="33"/>
      <c r="IF1032" s="33"/>
      <c r="IG1032" s="33"/>
      <c r="IH1032" s="33"/>
      <c r="II1032" s="33"/>
      <c r="IJ1032" s="33"/>
      <c r="IK1032" s="33"/>
      <c r="IL1032" s="33"/>
      <c r="IM1032" s="33"/>
      <c r="IN1032" s="33"/>
      <c r="IO1032" s="33"/>
      <c r="IP1032" s="33"/>
      <c r="IQ1032" s="33"/>
      <c r="IR1032" s="33"/>
      <c r="IS1032" s="33"/>
      <c r="IT1032" s="33"/>
      <c r="IU1032" s="33"/>
      <c r="IV1032" s="33"/>
    </row>
    <row r="1033" spans="1:256">
      <c r="A1033" s="178"/>
      <c r="B1033" s="163"/>
      <c r="C1033" s="174"/>
      <c r="D1033" s="179"/>
      <c r="E1033" s="164"/>
      <c r="F1033" s="8"/>
      <c r="G1033" s="12"/>
      <c r="H1033" s="12"/>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row>
    <row r="1034" spans="1:256">
      <c r="A1034" s="178"/>
      <c r="B1034" s="163"/>
      <c r="C1034" s="174"/>
      <c r="D1034" s="179"/>
      <c r="E1034" s="164"/>
      <c r="F1034" s="8"/>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row>
    <row r="1047" spans="2:37">
      <c r="B1047" s="243"/>
      <c r="F1047" s="22"/>
      <c r="G1047" s="21"/>
      <c r="H1047" s="21"/>
      <c r="I1047" s="21"/>
      <c r="J1047" s="21"/>
      <c r="K1047" s="21"/>
      <c r="L1047" s="21"/>
      <c r="M1047" s="21"/>
      <c r="N1047" s="21"/>
      <c r="O1047" s="21"/>
      <c r="P1047" s="21"/>
      <c r="Q1047" s="21"/>
      <c r="R1047" s="21"/>
      <c r="S1047" s="21"/>
      <c r="T1047" s="21"/>
      <c r="U1047" s="21"/>
      <c r="V1047" s="21"/>
      <c r="W1047" s="21"/>
      <c r="X1047" s="21"/>
      <c r="Y1047" s="21"/>
      <c r="Z1047" s="21"/>
      <c r="AA1047" s="21"/>
      <c r="AB1047" s="21"/>
      <c r="AC1047" s="21"/>
      <c r="AG1047" s="21"/>
      <c r="AH1047" s="21"/>
      <c r="AI1047" s="21"/>
      <c r="AJ1047" s="21"/>
      <c r="AK1047" s="21"/>
    </row>
    <row r="1048" spans="2:37">
      <c r="B1048" s="243"/>
      <c r="F1048" s="22"/>
      <c r="G1048" s="21"/>
      <c r="H1048" s="21"/>
      <c r="I1048" s="21"/>
      <c r="J1048" s="21"/>
      <c r="K1048" s="21"/>
      <c r="L1048" s="21"/>
      <c r="M1048" s="21"/>
      <c r="N1048" s="21"/>
      <c r="O1048" s="21"/>
      <c r="P1048" s="21"/>
      <c r="Q1048" s="21"/>
      <c r="R1048" s="21"/>
      <c r="S1048" s="21"/>
      <c r="T1048" s="21"/>
      <c r="U1048" s="21"/>
      <c r="V1048" s="21"/>
      <c r="W1048" s="21"/>
      <c r="X1048" s="21"/>
      <c r="Y1048" s="21"/>
      <c r="Z1048" s="21"/>
      <c r="AA1048" s="21"/>
      <c r="AB1048" s="21"/>
      <c r="AC1048" s="21"/>
      <c r="AG1048" s="21"/>
      <c r="AH1048" s="21"/>
      <c r="AI1048" s="21"/>
      <c r="AJ1048" s="21"/>
      <c r="AK1048" s="21"/>
    </row>
    <row r="1049" spans="2:37">
      <c r="B1049" s="243"/>
      <c r="F1049" s="22"/>
      <c r="G1049" s="21"/>
      <c r="H1049" s="21"/>
      <c r="I1049" s="21"/>
      <c r="J1049" s="21"/>
      <c r="K1049" s="21"/>
      <c r="L1049" s="21"/>
      <c r="M1049" s="21"/>
      <c r="N1049" s="21"/>
      <c r="O1049" s="21"/>
      <c r="P1049" s="21"/>
      <c r="Q1049" s="21"/>
      <c r="R1049" s="21"/>
      <c r="S1049" s="21"/>
      <c r="T1049" s="21"/>
      <c r="U1049" s="21"/>
      <c r="V1049" s="21"/>
      <c r="W1049" s="21"/>
      <c r="X1049" s="21"/>
      <c r="Y1049" s="21"/>
      <c r="Z1049" s="21"/>
      <c r="AA1049" s="21"/>
      <c r="AB1049" s="21"/>
      <c r="AC1049" s="21"/>
      <c r="AG1049" s="21"/>
      <c r="AH1049" s="21"/>
      <c r="AI1049" s="21"/>
      <c r="AJ1049" s="21"/>
      <c r="AK1049" s="21"/>
    </row>
    <row r="1052" spans="2:37">
      <c r="B1052" s="243"/>
      <c r="F1052" s="22"/>
      <c r="G1052" s="21"/>
      <c r="H1052" s="21"/>
      <c r="I1052" s="21"/>
      <c r="J1052" s="21"/>
      <c r="K1052" s="21"/>
      <c r="L1052" s="21"/>
      <c r="M1052" s="21"/>
      <c r="N1052" s="21"/>
      <c r="O1052" s="21"/>
      <c r="P1052" s="21"/>
      <c r="Q1052" s="21"/>
      <c r="R1052" s="21"/>
      <c r="S1052" s="21"/>
      <c r="T1052" s="21"/>
      <c r="U1052" s="21"/>
      <c r="V1052" s="21"/>
      <c r="W1052" s="21"/>
      <c r="X1052" s="21"/>
      <c r="Y1052" s="21"/>
      <c r="Z1052" s="21"/>
      <c r="AA1052" s="21"/>
      <c r="AB1052" s="21"/>
      <c r="AC1052" s="21"/>
      <c r="AG1052" s="21"/>
      <c r="AH1052" s="21"/>
      <c r="AI1052" s="21"/>
      <c r="AJ1052" s="21"/>
      <c r="AK1052" s="21"/>
    </row>
    <row r="1054" spans="2:37">
      <c r="B1054" s="243"/>
      <c r="F1054" s="22"/>
      <c r="G1054" s="21"/>
      <c r="H1054" s="21"/>
      <c r="I1054" s="21"/>
      <c r="J1054" s="21"/>
      <c r="K1054" s="21"/>
      <c r="L1054" s="21"/>
      <c r="M1054" s="21"/>
      <c r="N1054" s="21"/>
      <c r="O1054" s="21"/>
      <c r="P1054" s="21"/>
      <c r="Q1054" s="21"/>
      <c r="R1054" s="21"/>
      <c r="S1054" s="21"/>
      <c r="T1054" s="21"/>
      <c r="U1054" s="21"/>
      <c r="V1054" s="21"/>
      <c r="W1054" s="21"/>
      <c r="X1054" s="21"/>
      <c r="Y1054" s="21"/>
      <c r="Z1054" s="21"/>
      <c r="AA1054" s="21"/>
      <c r="AB1054" s="21"/>
      <c r="AC1054" s="21"/>
      <c r="AG1054" s="21"/>
      <c r="AH1054" s="21"/>
      <c r="AI1054" s="21"/>
      <c r="AJ1054" s="21"/>
      <c r="AK1054" s="21"/>
    </row>
    <row r="1055" spans="2:37">
      <c r="B1055" s="243"/>
      <c r="F1055" s="22"/>
      <c r="G1055" s="21"/>
      <c r="H1055" s="21"/>
      <c r="I1055" s="21"/>
      <c r="J1055" s="21"/>
      <c r="K1055" s="21"/>
      <c r="L1055" s="21"/>
      <c r="M1055" s="21"/>
      <c r="N1055" s="21"/>
      <c r="O1055" s="21"/>
      <c r="P1055" s="21"/>
      <c r="Q1055" s="21"/>
      <c r="R1055" s="21"/>
      <c r="S1055" s="21"/>
      <c r="T1055" s="21"/>
      <c r="U1055" s="21"/>
      <c r="V1055" s="21"/>
      <c r="W1055" s="21"/>
      <c r="X1055" s="21"/>
      <c r="Y1055" s="21"/>
      <c r="Z1055" s="21"/>
      <c r="AA1055" s="21"/>
      <c r="AB1055" s="21"/>
      <c r="AC1055" s="21"/>
      <c r="AG1055" s="21"/>
      <c r="AH1055" s="21"/>
      <c r="AI1055" s="21"/>
      <c r="AJ1055" s="21"/>
      <c r="AK1055" s="21"/>
    </row>
    <row r="1056" spans="2:37">
      <c r="B1056" s="243"/>
      <c r="F1056" s="22"/>
      <c r="G1056" s="21"/>
      <c r="H1056" s="21"/>
      <c r="I1056" s="21"/>
      <c r="J1056" s="21"/>
      <c r="K1056" s="21"/>
      <c r="L1056" s="21"/>
      <c r="M1056" s="21"/>
      <c r="N1056" s="21"/>
      <c r="O1056" s="21"/>
      <c r="P1056" s="21"/>
      <c r="Q1056" s="21"/>
      <c r="R1056" s="21"/>
      <c r="S1056" s="21"/>
      <c r="T1056" s="21"/>
      <c r="U1056" s="21"/>
      <c r="V1056" s="21"/>
      <c r="W1056" s="21"/>
      <c r="X1056" s="21"/>
      <c r="Y1056" s="21"/>
      <c r="Z1056" s="21"/>
      <c r="AA1056" s="21"/>
      <c r="AB1056" s="21"/>
      <c r="AC1056" s="21"/>
      <c r="AG1056" s="21"/>
      <c r="AH1056" s="21"/>
      <c r="AI1056" s="21"/>
      <c r="AJ1056" s="21"/>
      <c r="AK1056" s="21"/>
    </row>
    <row r="1057" spans="2:37">
      <c r="B1057" s="243"/>
      <c r="F1057" s="22"/>
      <c r="G1057" s="21"/>
      <c r="H1057" s="21"/>
      <c r="I1057" s="21"/>
      <c r="J1057" s="21"/>
      <c r="K1057" s="21"/>
      <c r="L1057" s="21"/>
      <c r="M1057" s="21"/>
      <c r="N1057" s="21"/>
      <c r="O1057" s="21"/>
      <c r="P1057" s="21"/>
      <c r="Q1057" s="21"/>
      <c r="R1057" s="21"/>
      <c r="S1057" s="21"/>
      <c r="T1057" s="21"/>
      <c r="U1057" s="21"/>
      <c r="V1057" s="21"/>
      <c r="W1057" s="21"/>
      <c r="X1057" s="21"/>
      <c r="Y1057" s="21"/>
      <c r="Z1057" s="21"/>
      <c r="AA1057" s="21"/>
      <c r="AB1057" s="21"/>
      <c r="AC1057" s="21"/>
      <c r="AG1057" s="21"/>
      <c r="AH1057" s="21"/>
      <c r="AI1057" s="21"/>
      <c r="AJ1057" s="21"/>
      <c r="AK1057" s="21"/>
    </row>
    <row r="1058" spans="2:37">
      <c r="B1058" s="243"/>
      <c r="F1058" s="22"/>
      <c r="G1058" s="21"/>
      <c r="H1058" s="21"/>
      <c r="I1058" s="21"/>
      <c r="J1058" s="21"/>
      <c r="K1058" s="21"/>
      <c r="L1058" s="21"/>
      <c r="M1058" s="21"/>
      <c r="N1058" s="21"/>
      <c r="O1058" s="21"/>
      <c r="P1058" s="21"/>
      <c r="Q1058" s="21"/>
      <c r="R1058" s="21"/>
      <c r="S1058" s="21"/>
      <c r="T1058" s="21"/>
      <c r="U1058" s="21"/>
      <c r="V1058" s="21"/>
      <c r="W1058" s="21"/>
      <c r="X1058" s="21"/>
      <c r="Y1058" s="21"/>
      <c r="Z1058" s="21"/>
      <c r="AA1058" s="21"/>
      <c r="AB1058" s="21"/>
      <c r="AC1058" s="21"/>
      <c r="AG1058" s="21"/>
      <c r="AH1058" s="21"/>
      <c r="AI1058" s="21"/>
      <c r="AJ1058" s="21"/>
      <c r="AK1058" s="21"/>
    </row>
  </sheetData>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
  <sheetViews>
    <sheetView zoomScale="130" zoomScaleNormal="130" zoomScalePageLayoutView="130" workbookViewId="0">
      <pane xSplit="3" ySplit="2" topLeftCell="D27" activePane="bottomRight" state="frozen"/>
      <selection pane="topRight" activeCell="D1" sqref="D1"/>
      <selection pane="bottomLeft" activeCell="A3" sqref="A3"/>
      <selection pane="bottomRight" activeCell="B31" sqref="B31"/>
    </sheetView>
  </sheetViews>
  <sheetFormatPr defaultColWidth="11.42578125" defaultRowHeight="11.25"/>
  <cols>
    <col min="1" max="1" width="11.42578125" style="20"/>
    <col min="2" max="2" width="30.140625" style="20" customWidth="1"/>
    <col min="3" max="16384" width="11.42578125" style="20"/>
  </cols>
  <sheetData>
    <row r="1" spans="1:26" s="291" customFormat="1">
      <c r="A1" s="291" t="s">
        <v>0</v>
      </c>
      <c r="B1" s="291" t="s">
        <v>3096</v>
      </c>
      <c r="C1" s="155" t="s">
        <v>3428</v>
      </c>
      <c r="D1" s="292" t="s">
        <v>3098</v>
      </c>
      <c r="E1" s="292" t="s">
        <v>3099</v>
      </c>
      <c r="F1" s="292" t="s">
        <v>3100</v>
      </c>
      <c r="G1" s="292" t="s">
        <v>3101</v>
      </c>
      <c r="H1" s="292" t="s">
        <v>3102</v>
      </c>
      <c r="I1" s="292" t="s">
        <v>3103</v>
      </c>
      <c r="J1" s="292" t="s">
        <v>3104</v>
      </c>
      <c r="K1" s="292" t="s">
        <v>3105</v>
      </c>
      <c r="L1" s="292" t="s">
        <v>3106</v>
      </c>
      <c r="M1" s="292" t="s">
        <v>3107</v>
      </c>
      <c r="N1" s="292" t="s">
        <v>3108</v>
      </c>
      <c r="O1" s="292" t="s">
        <v>3109</v>
      </c>
      <c r="P1" s="292" t="s">
        <v>3110</v>
      </c>
      <c r="Q1" s="292" t="s">
        <v>3111</v>
      </c>
      <c r="R1" s="292" t="s">
        <v>3112</v>
      </c>
      <c r="S1" s="292" t="s">
        <v>3113</v>
      </c>
      <c r="T1" s="292" t="s">
        <v>3114</v>
      </c>
      <c r="U1" s="292" t="s">
        <v>3115</v>
      </c>
    </row>
    <row r="2" spans="1:26" s="291" customFormat="1" ht="22.5">
      <c r="C2" s="267" t="s">
        <v>3429</v>
      </c>
      <c r="D2" s="290" t="s">
        <v>69</v>
      </c>
      <c r="E2" s="290" t="s">
        <v>70</v>
      </c>
      <c r="F2" s="290" t="s">
        <v>71</v>
      </c>
      <c r="G2" s="290" t="s">
        <v>72</v>
      </c>
      <c r="H2" s="290" t="s">
        <v>73</v>
      </c>
      <c r="I2" s="290" t="s">
        <v>74</v>
      </c>
      <c r="J2" s="290" t="s">
        <v>75</v>
      </c>
      <c r="K2" s="290" t="s">
        <v>76</v>
      </c>
      <c r="L2" s="290" t="s">
        <v>77</v>
      </c>
      <c r="M2" s="290" t="s">
        <v>78</v>
      </c>
      <c r="N2" s="290" t="s">
        <v>79</v>
      </c>
      <c r="O2" s="290" t="s">
        <v>80</v>
      </c>
      <c r="P2" s="290" t="s">
        <v>81</v>
      </c>
      <c r="Q2" s="290" t="s">
        <v>82</v>
      </c>
      <c r="R2" s="290" t="s">
        <v>83</v>
      </c>
      <c r="S2" s="290" t="s">
        <v>84</v>
      </c>
      <c r="T2" s="290" t="s">
        <v>85</v>
      </c>
      <c r="U2" s="290" t="s">
        <v>86</v>
      </c>
    </row>
    <row r="3" spans="1:26" s="375" customFormat="1" ht="19.5" customHeight="1">
      <c r="A3" s="515" t="s">
        <v>3121</v>
      </c>
      <c r="B3" s="515"/>
      <c r="C3" s="515"/>
      <c r="D3" s="293"/>
      <c r="E3" s="293"/>
      <c r="F3" s="293"/>
      <c r="G3" s="293"/>
      <c r="H3" s="293"/>
      <c r="I3" s="293"/>
      <c r="J3" s="293"/>
      <c r="K3" s="293"/>
      <c r="L3" s="293"/>
      <c r="M3" s="293"/>
      <c r="N3" s="293"/>
      <c r="O3" s="293"/>
      <c r="P3" s="293"/>
      <c r="Q3" s="293"/>
      <c r="R3" s="293"/>
      <c r="S3" s="293"/>
      <c r="T3" s="293"/>
      <c r="U3" s="293"/>
    </row>
    <row r="4" spans="1:26" s="158" customFormat="1" ht="21" customHeight="1">
      <c r="A4" s="294" t="s">
        <v>102</v>
      </c>
      <c r="B4" s="294" t="s">
        <v>103</v>
      </c>
      <c r="C4" s="295">
        <v>10.9</v>
      </c>
      <c r="D4" s="295">
        <v>484</v>
      </c>
      <c r="E4" s="295">
        <v>873</v>
      </c>
      <c r="F4" s="295">
        <v>413</v>
      </c>
      <c r="G4" s="295">
        <v>189</v>
      </c>
      <c r="H4" s="295">
        <v>224</v>
      </c>
      <c r="I4" s="295">
        <v>637</v>
      </c>
      <c r="J4" s="295">
        <v>318</v>
      </c>
      <c r="K4" s="295">
        <v>389</v>
      </c>
      <c r="L4" s="295">
        <v>142</v>
      </c>
      <c r="M4" s="295">
        <v>672</v>
      </c>
      <c r="N4" s="295">
        <v>519</v>
      </c>
      <c r="O4" s="295">
        <v>283</v>
      </c>
      <c r="P4" s="295">
        <v>484</v>
      </c>
      <c r="Q4" s="295">
        <v>637</v>
      </c>
      <c r="R4" s="295">
        <v>2831</v>
      </c>
      <c r="S4" s="295">
        <v>425</v>
      </c>
      <c r="T4" s="295">
        <v>1415</v>
      </c>
      <c r="U4" s="295">
        <v>566</v>
      </c>
    </row>
    <row r="5" spans="1:26" s="158" customFormat="1" ht="21" customHeight="1">
      <c r="A5" s="294" t="s">
        <v>171</v>
      </c>
      <c r="B5" s="294" t="s">
        <v>170</v>
      </c>
      <c r="C5" s="295">
        <v>6.9</v>
      </c>
      <c r="D5" s="295">
        <v>255</v>
      </c>
      <c r="E5" s="295">
        <v>876</v>
      </c>
      <c r="F5" s="295">
        <v>194</v>
      </c>
      <c r="G5" s="295">
        <v>132</v>
      </c>
      <c r="H5" s="295">
        <v>112</v>
      </c>
      <c r="I5" s="295">
        <v>357</v>
      </c>
      <c r="J5" s="295">
        <v>265</v>
      </c>
      <c r="K5" s="295">
        <v>255</v>
      </c>
      <c r="L5" s="295">
        <v>45</v>
      </c>
      <c r="M5" s="295">
        <v>336</v>
      </c>
      <c r="N5" s="295">
        <v>285</v>
      </c>
      <c r="O5" s="295">
        <v>194</v>
      </c>
      <c r="P5" s="295">
        <v>520</v>
      </c>
      <c r="Q5" s="295">
        <v>448</v>
      </c>
      <c r="R5" s="295">
        <v>1427</v>
      </c>
      <c r="S5" s="295">
        <v>255</v>
      </c>
      <c r="T5" s="295">
        <v>622</v>
      </c>
      <c r="U5" s="295">
        <v>357</v>
      </c>
    </row>
    <row r="6" spans="1:26" s="158" customFormat="1" ht="21" customHeight="1">
      <c r="A6" s="294" t="s">
        <v>167</v>
      </c>
      <c r="B6" s="294" t="s">
        <v>161</v>
      </c>
      <c r="C6" s="295">
        <v>9.9</v>
      </c>
      <c r="D6" s="295">
        <v>356</v>
      </c>
      <c r="E6" s="295">
        <v>1219</v>
      </c>
      <c r="F6" s="295">
        <v>280</v>
      </c>
      <c r="G6" s="295">
        <v>208</v>
      </c>
      <c r="H6" s="295">
        <v>179</v>
      </c>
      <c r="I6" s="295">
        <v>489</v>
      </c>
      <c r="J6" s="295">
        <v>405</v>
      </c>
      <c r="K6" s="295">
        <v>373</v>
      </c>
      <c r="L6" s="295">
        <v>71</v>
      </c>
      <c r="M6" s="295">
        <v>503</v>
      </c>
      <c r="N6" s="295">
        <v>496</v>
      </c>
      <c r="O6" s="295">
        <v>303</v>
      </c>
      <c r="P6" s="295">
        <v>745</v>
      </c>
      <c r="Q6" s="295">
        <v>691</v>
      </c>
      <c r="R6" s="295">
        <v>1866</v>
      </c>
      <c r="S6" s="295">
        <v>407</v>
      </c>
      <c r="T6" s="295">
        <v>867</v>
      </c>
      <c r="U6" s="295">
        <v>472</v>
      </c>
    </row>
    <row r="7" spans="1:26" s="158" customFormat="1" ht="21" customHeight="1">
      <c r="A7" s="294" t="s">
        <v>132</v>
      </c>
      <c r="B7" s="294" t="s">
        <v>123</v>
      </c>
      <c r="C7" s="295">
        <v>10.4</v>
      </c>
      <c r="D7" s="295">
        <v>439</v>
      </c>
      <c r="E7" s="295">
        <v>1322</v>
      </c>
      <c r="F7" s="295">
        <v>201</v>
      </c>
      <c r="G7" s="295">
        <v>208</v>
      </c>
      <c r="H7" s="295">
        <v>201</v>
      </c>
      <c r="I7" s="295">
        <v>547</v>
      </c>
      <c r="J7" s="295">
        <v>321</v>
      </c>
      <c r="K7" s="295">
        <v>333</v>
      </c>
      <c r="L7" s="295">
        <v>113</v>
      </c>
      <c r="M7" s="295">
        <v>546</v>
      </c>
      <c r="N7" s="295">
        <v>361</v>
      </c>
      <c r="O7" s="295">
        <v>223</v>
      </c>
      <c r="P7" s="295">
        <v>931</v>
      </c>
      <c r="Q7" s="295">
        <v>686</v>
      </c>
      <c r="R7" s="295">
        <v>2263</v>
      </c>
      <c r="S7" s="295">
        <v>271</v>
      </c>
      <c r="T7" s="295">
        <v>828</v>
      </c>
      <c r="U7" s="295">
        <v>608</v>
      </c>
    </row>
    <row r="8" spans="1:26" s="158" customFormat="1" ht="21" customHeight="1">
      <c r="A8" s="294" t="s">
        <v>147</v>
      </c>
      <c r="B8" s="294" t="s">
        <v>148</v>
      </c>
      <c r="C8" s="295">
        <v>11.2</v>
      </c>
      <c r="D8" s="295">
        <v>470</v>
      </c>
      <c r="E8" s="295">
        <v>1400</v>
      </c>
      <c r="F8" s="295">
        <v>210</v>
      </c>
      <c r="G8" s="295">
        <v>230</v>
      </c>
      <c r="H8" s="295">
        <v>210</v>
      </c>
      <c r="I8" s="295">
        <v>590</v>
      </c>
      <c r="J8" s="295">
        <v>340</v>
      </c>
      <c r="K8" s="295">
        <v>360</v>
      </c>
      <c r="L8" s="295">
        <v>120</v>
      </c>
      <c r="M8" s="295">
        <v>590</v>
      </c>
      <c r="N8" s="295">
        <v>380</v>
      </c>
      <c r="O8" s="295">
        <v>230</v>
      </c>
      <c r="P8" s="295">
        <v>980</v>
      </c>
      <c r="Q8" s="295">
        <v>720</v>
      </c>
      <c r="R8" s="295">
        <v>2500</v>
      </c>
      <c r="S8" s="295">
        <v>280</v>
      </c>
      <c r="T8" s="295">
        <v>870</v>
      </c>
      <c r="U8" s="295">
        <v>640</v>
      </c>
    </row>
    <row r="9" spans="1:26" s="158" customFormat="1" ht="21" customHeight="1">
      <c r="A9" s="294" t="s">
        <v>198</v>
      </c>
      <c r="B9" s="294" t="s">
        <v>196</v>
      </c>
      <c r="C9" s="295">
        <v>6.5</v>
      </c>
      <c r="D9" s="295">
        <v>229</v>
      </c>
      <c r="E9" s="295">
        <v>501</v>
      </c>
      <c r="F9" s="295">
        <v>234</v>
      </c>
      <c r="G9" s="295">
        <v>206</v>
      </c>
      <c r="H9" s="295">
        <v>140</v>
      </c>
      <c r="I9" s="295">
        <v>345</v>
      </c>
      <c r="J9" s="295">
        <v>244</v>
      </c>
      <c r="K9" s="295">
        <v>222</v>
      </c>
      <c r="L9" s="295">
        <v>50</v>
      </c>
      <c r="M9" s="295">
        <v>368</v>
      </c>
      <c r="N9" s="295">
        <v>476</v>
      </c>
      <c r="O9" s="295">
        <v>149</v>
      </c>
      <c r="P9" s="295">
        <v>568</v>
      </c>
      <c r="Q9" s="295">
        <v>574</v>
      </c>
      <c r="R9" s="295">
        <v>1301</v>
      </c>
      <c r="S9" s="295">
        <v>287</v>
      </c>
      <c r="T9" s="295">
        <v>265</v>
      </c>
      <c r="U9" s="295">
        <v>321</v>
      </c>
    </row>
    <row r="10" spans="1:26" s="158" customFormat="1" ht="21" customHeight="1">
      <c r="A10" s="294" t="s">
        <v>211</v>
      </c>
      <c r="B10" s="294" t="s">
        <v>3116</v>
      </c>
      <c r="C10" s="295">
        <v>6.7</v>
      </c>
      <c r="D10" s="301">
        <v>290.6114633006078</v>
      </c>
      <c r="E10" s="301">
        <v>555.74724637681163</v>
      </c>
      <c r="F10" s="301">
        <v>243.43427769985979</v>
      </c>
      <c r="G10" s="301">
        <v>158.51534361851333</v>
      </c>
      <c r="H10" s="301">
        <v>137.75738195418421</v>
      </c>
      <c r="I10" s="301">
        <v>359.49015427769996</v>
      </c>
      <c r="J10" s="301">
        <v>224.56340345956059</v>
      </c>
      <c r="K10" s="301">
        <v>240.60364656381489</v>
      </c>
      <c r="L10" s="301">
        <v>78.314128097241721</v>
      </c>
      <c r="M10" s="301">
        <v>410.44151472650776</v>
      </c>
      <c r="N10" s="301">
        <v>560.46496493688653</v>
      </c>
      <c r="O10" s="301">
        <v>158.51534361851333</v>
      </c>
      <c r="P10" s="301">
        <v>389.68355306217865</v>
      </c>
      <c r="Q10" s="301">
        <v>632.17428705002339</v>
      </c>
      <c r="R10" s="301">
        <v>1310.58221598878</v>
      </c>
      <c r="S10" s="301">
        <v>306.65170640486213</v>
      </c>
      <c r="T10" s="301">
        <v>316.0871435250117</v>
      </c>
      <c r="U10" s="301">
        <v>353.8288920056101</v>
      </c>
      <c r="V10" s="376"/>
      <c r="W10" s="376"/>
      <c r="X10" s="376"/>
      <c r="Y10" s="376"/>
      <c r="Z10" s="376"/>
    </row>
    <row r="11" spans="1:26" s="158" customFormat="1" ht="21" customHeight="1">
      <c r="A11" s="294" t="s">
        <v>221</v>
      </c>
      <c r="B11" s="294" t="s">
        <v>214</v>
      </c>
      <c r="C11" s="295">
        <v>6.6</v>
      </c>
      <c r="D11" s="301">
        <v>283.48325759700793</v>
      </c>
      <c r="E11" s="301">
        <v>542.11571014492756</v>
      </c>
      <c r="F11" s="301">
        <v>237.4632482468443</v>
      </c>
      <c r="G11" s="301">
        <v>154.62723141654979</v>
      </c>
      <c r="H11" s="301">
        <v>134.37842730247777</v>
      </c>
      <c r="I11" s="301">
        <v>350.67247124824684</v>
      </c>
      <c r="J11" s="301">
        <v>219.05524450677885</v>
      </c>
      <c r="K11" s="301">
        <v>234.70204768583451</v>
      </c>
      <c r="L11" s="301">
        <v>76.393215521271628</v>
      </c>
      <c r="M11" s="301">
        <v>400.37408134642357</v>
      </c>
      <c r="N11" s="301">
        <v>546.71771107994391</v>
      </c>
      <c r="O11" s="301">
        <v>154.62723141654979</v>
      </c>
      <c r="P11" s="301">
        <v>380.12527723235155</v>
      </c>
      <c r="Q11" s="301">
        <v>616.6681252921926</v>
      </c>
      <c r="R11" s="301">
        <v>1278.4358597475457</v>
      </c>
      <c r="S11" s="301">
        <v>299.1300607760636</v>
      </c>
      <c r="T11" s="301">
        <v>308.3340626460963</v>
      </c>
      <c r="U11" s="301">
        <v>345.15007012622721</v>
      </c>
      <c r="V11" s="376"/>
      <c r="W11" s="376"/>
      <c r="X11" s="376"/>
      <c r="Y11" s="376"/>
      <c r="Z11" s="376"/>
    </row>
    <row r="12" spans="1:26" s="158" customFormat="1" ht="21" customHeight="1">
      <c r="A12" s="294" t="s">
        <v>157</v>
      </c>
      <c r="B12" s="294" t="s">
        <v>3946</v>
      </c>
      <c r="C12" s="295">
        <v>3.5</v>
      </c>
      <c r="D12" s="295">
        <v>140</v>
      </c>
      <c r="E12" s="295">
        <v>470</v>
      </c>
      <c r="F12" s="295">
        <v>100</v>
      </c>
      <c r="G12" s="295">
        <v>71</v>
      </c>
      <c r="H12" s="295">
        <v>59</v>
      </c>
      <c r="I12" s="295">
        <v>190</v>
      </c>
      <c r="J12" s="295">
        <v>140</v>
      </c>
      <c r="K12" s="295">
        <v>140</v>
      </c>
      <c r="L12" s="295">
        <v>24</v>
      </c>
      <c r="M12" s="295">
        <v>180</v>
      </c>
      <c r="N12" s="295">
        <v>150</v>
      </c>
      <c r="O12" s="295">
        <v>100</v>
      </c>
      <c r="P12" s="295">
        <v>280</v>
      </c>
      <c r="Q12" s="295">
        <v>240</v>
      </c>
      <c r="R12" s="295">
        <v>760</v>
      </c>
      <c r="S12" s="295">
        <v>140</v>
      </c>
      <c r="T12" s="295">
        <v>330</v>
      </c>
      <c r="U12" s="295">
        <v>190</v>
      </c>
    </row>
    <row r="13" spans="1:26" s="158" customFormat="1" ht="21" customHeight="1">
      <c r="A13" s="294" t="s">
        <v>312</v>
      </c>
      <c r="B13" s="294" t="s">
        <v>311</v>
      </c>
      <c r="C13" s="295">
        <v>10.6</v>
      </c>
      <c r="D13" s="295">
        <v>307</v>
      </c>
      <c r="E13" s="295">
        <v>691</v>
      </c>
      <c r="F13" s="295">
        <v>276</v>
      </c>
      <c r="G13" s="295">
        <v>220</v>
      </c>
      <c r="H13" s="295">
        <v>218</v>
      </c>
      <c r="I13" s="295">
        <v>475</v>
      </c>
      <c r="J13" s="295">
        <v>270</v>
      </c>
      <c r="K13" s="295">
        <v>300</v>
      </c>
      <c r="L13" s="295">
        <v>124</v>
      </c>
      <c r="M13" s="295">
        <v>450</v>
      </c>
      <c r="N13" s="295">
        <v>440</v>
      </c>
      <c r="O13" s="295">
        <v>229</v>
      </c>
      <c r="P13" s="295">
        <v>556</v>
      </c>
      <c r="Q13" s="295">
        <v>505</v>
      </c>
      <c r="R13" s="295">
        <v>3537</v>
      </c>
      <c r="S13" s="295">
        <v>412</v>
      </c>
      <c r="T13" s="295">
        <v>1065</v>
      </c>
      <c r="U13" s="295">
        <v>505</v>
      </c>
    </row>
    <row r="14" spans="1:26" s="375" customFormat="1" ht="21" customHeight="1">
      <c r="A14" s="318" t="s">
        <v>3119</v>
      </c>
    </row>
    <row r="15" spans="1:26" s="158" customFormat="1" ht="21" customHeight="1">
      <c r="A15" s="296" t="s">
        <v>340</v>
      </c>
      <c r="B15" s="297" t="s">
        <v>333</v>
      </c>
      <c r="C15" s="295">
        <v>20.399999999999999</v>
      </c>
      <c r="D15" s="295">
        <v>874</v>
      </c>
      <c r="E15" s="295">
        <v>1450</v>
      </c>
      <c r="F15" s="295">
        <v>1362</v>
      </c>
      <c r="G15" s="295">
        <v>267</v>
      </c>
      <c r="H15" s="295">
        <v>273</v>
      </c>
      <c r="I15" s="295">
        <v>1091</v>
      </c>
      <c r="J15" s="295">
        <v>505</v>
      </c>
      <c r="K15" s="295">
        <v>755</v>
      </c>
      <c r="L15" s="295">
        <v>195</v>
      </c>
      <c r="M15" s="295">
        <v>854</v>
      </c>
      <c r="N15" s="295">
        <v>1919</v>
      </c>
      <c r="O15" s="295">
        <v>560</v>
      </c>
      <c r="P15" s="295">
        <v>874</v>
      </c>
      <c r="Q15" s="295">
        <v>2395</v>
      </c>
      <c r="R15" s="295">
        <v>3561</v>
      </c>
      <c r="S15" s="295">
        <v>847</v>
      </c>
      <c r="T15" s="295">
        <v>841</v>
      </c>
      <c r="U15" s="295">
        <v>1027</v>
      </c>
    </row>
    <row r="16" spans="1:26" s="158" customFormat="1" ht="21" customHeight="1">
      <c r="A16" s="296" t="s">
        <v>355</v>
      </c>
      <c r="B16" s="297" t="s">
        <v>352</v>
      </c>
      <c r="C16" s="295">
        <v>23.7</v>
      </c>
      <c r="D16" s="295">
        <v>990</v>
      </c>
      <c r="E16" s="295">
        <v>1800</v>
      </c>
      <c r="F16" s="295">
        <v>1700</v>
      </c>
      <c r="G16" s="295">
        <v>290</v>
      </c>
      <c r="H16" s="295">
        <v>210</v>
      </c>
      <c r="I16" s="295">
        <v>1500</v>
      </c>
      <c r="J16" s="295">
        <v>730</v>
      </c>
      <c r="K16" s="295">
        <v>760</v>
      </c>
      <c r="L16" s="295">
        <v>260</v>
      </c>
      <c r="M16" s="295">
        <v>1200</v>
      </c>
      <c r="N16" s="295">
        <v>1700</v>
      </c>
      <c r="O16" s="295">
        <v>690</v>
      </c>
      <c r="P16" s="295">
        <v>1100</v>
      </c>
      <c r="Q16" s="295">
        <v>2700</v>
      </c>
      <c r="R16" s="295">
        <v>4200</v>
      </c>
      <c r="S16" s="295">
        <v>960</v>
      </c>
      <c r="T16" s="295">
        <v>1100</v>
      </c>
      <c r="U16" s="295">
        <v>1200</v>
      </c>
    </row>
    <row r="17" spans="1:21" s="158" customFormat="1">
      <c r="A17" s="296" t="s">
        <v>361</v>
      </c>
      <c r="B17" s="297" t="s">
        <v>359</v>
      </c>
      <c r="C17" s="295">
        <v>23.7</v>
      </c>
      <c r="D17" s="295">
        <v>990</v>
      </c>
      <c r="E17" s="295">
        <v>1800</v>
      </c>
      <c r="F17" s="295">
        <v>1700</v>
      </c>
      <c r="G17" s="295">
        <v>290</v>
      </c>
      <c r="H17" s="295">
        <v>210</v>
      </c>
      <c r="I17" s="295">
        <v>1500</v>
      </c>
      <c r="J17" s="295">
        <v>730</v>
      </c>
      <c r="K17" s="295">
        <v>760</v>
      </c>
      <c r="L17" s="295">
        <v>260</v>
      </c>
      <c r="M17" s="295">
        <v>1200</v>
      </c>
      <c r="N17" s="295">
        <v>1700</v>
      </c>
      <c r="O17" s="295">
        <v>690</v>
      </c>
      <c r="P17" s="295">
        <v>1100</v>
      </c>
      <c r="Q17" s="295">
        <v>2700</v>
      </c>
      <c r="R17" s="295">
        <v>4200</v>
      </c>
      <c r="S17" s="295">
        <v>960</v>
      </c>
      <c r="T17" s="295">
        <v>1100</v>
      </c>
      <c r="U17" s="295">
        <v>1200</v>
      </c>
    </row>
    <row r="18" spans="1:21" s="158" customFormat="1">
      <c r="A18" s="296" t="s">
        <v>374</v>
      </c>
      <c r="B18" s="297" t="s">
        <v>376</v>
      </c>
      <c r="C18" s="295">
        <v>27.7</v>
      </c>
      <c r="D18" s="295">
        <v>1048</v>
      </c>
      <c r="E18" s="295">
        <v>2017</v>
      </c>
      <c r="F18" s="295">
        <v>2118</v>
      </c>
      <c r="G18" s="295">
        <v>147</v>
      </c>
      <c r="H18" s="295">
        <v>216</v>
      </c>
      <c r="I18" s="295">
        <v>1431</v>
      </c>
      <c r="J18" s="295">
        <v>836</v>
      </c>
      <c r="K18" s="295">
        <v>1032</v>
      </c>
      <c r="L18" s="295">
        <v>257</v>
      </c>
      <c r="M18" s="295">
        <v>1366</v>
      </c>
      <c r="N18" s="295">
        <v>2265</v>
      </c>
      <c r="O18" s="295">
        <v>633</v>
      </c>
      <c r="P18" s="295">
        <v>1917</v>
      </c>
      <c r="Q18" s="295">
        <v>3228</v>
      </c>
      <c r="R18" s="295">
        <v>5481</v>
      </c>
      <c r="S18" s="295">
        <v>1150</v>
      </c>
      <c r="T18" s="295">
        <v>1075</v>
      </c>
      <c r="U18" s="295">
        <v>1515</v>
      </c>
    </row>
    <row r="19" spans="1:21" s="158" customFormat="1">
      <c r="A19" s="296" t="s">
        <v>383</v>
      </c>
      <c r="B19" s="297" t="s">
        <v>380</v>
      </c>
      <c r="C19" s="295">
        <v>22.1</v>
      </c>
      <c r="D19" s="295">
        <v>920</v>
      </c>
      <c r="E19" s="295">
        <v>1400</v>
      </c>
      <c r="F19" s="295">
        <v>1500</v>
      </c>
      <c r="G19" s="295">
        <v>170</v>
      </c>
      <c r="H19" s="295">
        <v>150</v>
      </c>
      <c r="I19" s="295">
        <v>920</v>
      </c>
      <c r="J19" s="295">
        <v>530</v>
      </c>
      <c r="K19" s="295">
        <v>740</v>
      </c>
      <c r="L19" s="295">
        <v>180</v>
      </c>
      <c r="M19" s="295">
        <v>1200</v>
      </c>
      <c r="N19" s="295">
        <v>2000</v>
      </c>
      <c r="O19" s="295">
        <v>490</v>
      </c>
      <c r="P19" s="295">
        <v>920</v>
      </c>
      <c r="Q19" s="295">
        <v>2500</v>
      </c>
      <c r="R19" s="295">
        <v>3300</v>
      </c>
      <c r="S19" s="295">
        <v>850</v>
      </c>
      <c r="T19" s="295">
        <v>880</v>
      </c>
      <c r="U19" s="295">
        <v>1100</v>
      </c>
    </row>
    <row r="20" spans="1:21" s="158" customFormat="1">
      <c r="A20" s="296" t="s">
        <v>388</v>
      </c>
      <c r="B20" s="297" t="s">
        <v>390</v>
      </c>
      <c r="C20" s="295">
        <v>22.3</v>
      </c>
      <c r="D20" s="295">
        <v>807</v>
      </c>
      <c r="E20" s="295">
        <v>1592</v>
      </c>
      <c r="F20" s="295">
        <v>1563</v>
      </c>
      <c r="G20" s="295">
        <v>250</v>
      </c>
      <c r="H20" s="295">
        <v>257</v>
      </c>
      <c r="I20" s="295">
        <v>1909</v>
      </c>
      <c r="J20" s="295">
        <v>553</v>
      </c>
      <c r="K20" s="295">
        <v>788</v>
      </c>
      <c r="L20" s="295">
        <v>218</v>
      </c>
      <c r="M20" s="295">
        <v>963</v>
      </c>
      <c r="N20" s="295">
        <v>1335</v>
      </c>
      <c r="O20" s="295">
        <v>795</v>
      </c>
      <c r="P20" s="295">
        <v>999</v>
      </c>
      <c r="Q20" s="295">
        <v>2205</v>
      </c>
      <c r="R20" s="295">
        <v>5170</v>
      </c>
      <c r="S20" s="295">
        <v>824</v>
      </c>
      <c r="T20" s="295">
        <v>981</v>
      </c>
      <c r="U20" s="295">
        <v>1056</v>
      </c>
    </row>
    <row r="21" spans="1:21" s="158" customFormat="1">
      <c r="A21" s="296" t="s">
        <v>396</v>
      </c>
      <c r="B21" s="297" t="s">
        <v>393</v>
      </c>
      <c r="C21" s="295">
        <v>32.9</v>
      </c>
      <c r="D21" s="295">
        <v>1648</v>
      </c>
      <c r="E21" s="295">
        <v>2884</v>
      </c>
      <c r="F21" s="295">
        <v>2369</v>
      </c>
      <c r="G21" s="295">
        <v>463</v>
      </c>
      <c r="H21" s="295">
        <v>494</v>
      </c>
      <c r="I21" s="295">
        <v>1854</v>
      </c>
      <c r="J21" s="295">
        <v>533</v>
      </c>
      <c r="K21" s="295">
        <v>1442</v>
      </c>
      <c r="L21" s="295">
        <v>474</v>
      </c>
      <c r="M21" s="295">
        <v>1751</v>
      </c>
      <c r="N21" s="295">
        <v>2678</v>
      </c>
      <c r="O21" s="295">
        <v>937</v>
      </c>
      <c r="P21" s="295">
        <v>1545</v>
      </c>
      <c r="Q21" s="295">
        <v>4325</v>
      </c>
      <c r="R21" s="295">
        <v>6900</v>
      </c>
      <c r="S21" s="295">
        <v>1545</v>
      </c>
      <c r="T21" s="295">
        <v>2060</v>
      </c>
      <c r="U21" s="295">
        <v>1854</v>
      </c>
    </row>
    <row r="22" spans="1:21" s="375" customFormat="1">
      <c r="A22" s="516" t="s">
        <v>3117</v>
      </c>
      <c r="B22" s="516"/>
      <c r="C22" s="516"/>
      <c r="D22" s="516"/>
      <c r="E22" s="293"/>
      <c r="F22" s="293"/>
      <c r="G22" s="293"/>
      <c r="H22" s="293"/>
      <c r="I22" s="293"/>
      <c r="J22" s="293"/>
      <c r="K22" s="293"/>
      <c r="L22" s="293"/>
      <c r="M22" s="293"/>
      <c r="N22" s="293"/>
      <c r="O22" s="293"/>
      <c r="P22" s="293"/>
      <c r="Q22" s="293"/>
      <c r="R22" s="293"/>
      <c r="S22" s="293"/>
      <c r="T22" s="293"/>
      <c r="U22" s="293"/>
    </row>
    <row r="23" spans="1:21" s="158" customFormat="1">
      <c r="A23" s="296" t="s">
        <v>907</v>
      </c>
      <c r="B23" s="297" t="s">
        <v>3947</v>
      </c>
      <c r="C23" s="295">
        <v>17.2</v>
      </c>
      <c r="D23" s="295">
        <v>843</v>
      </c>
      <c r="E23" s="295">
        <v>1162</v>
      </c>
      <c r="F23" s="295">
        <v>811</v>
      </c>
      <c r="G23" s="295">
        <v>348</v>
      </c>
      <c r="H23" s="295">
        <v>320</v>
      </c>
      <c r="I23" s="295">
        <v>901</v>
      </c>
      <c r="J23" s="295">
        <v>464</v>
      </c>
      <c r="K23" s="295">
        <v>721</v>
      </c>
      <c r="L23" s="295">
        <v>280</v>
      </c>
      <c r="M23" s="295">
        <v>1009</v>
      </c>
      <c r="N23" s="295">
        <v>1812</v>
      </c>
      <c r="O23" s="295">
        <v>444</v>
      </c>
      <c r="P23" s="295">
        <v>871</v>
      </c>
      <c r="Q23" s="295">
        <v>1926</v>
      </c>
      <c r="R23" s="295">
        <v>3801</v>
      </c>
      <c r="S23" s="295">
        <v>1175</v>
      </c>
      <c r="T23" s="295">
        <v>759</v>
      </c>
      <c r="U23" s="295">
        <v>913</v>
      </c>
    </row>
    <row r="24" spans="1:21" s="158" customFormat="1">
      <c r="A24" s="296" t="s">
        <v>939</v>
      </c>
      <c r="B24" s="297" t="s">
        <v>941</v>
      </c>
      <c r="C24" s="295">
        <v>22</v>
      </c>
      <c r="D24" s="295">
        <v>998</v>
      </c>
      <c r="E24" s="295">
        <v>1755</v>
      </c>
      <c r="F24" s="295">
        <v>1556</v>
      </c>
      <c r="G24" s="295">
        <v>407</v>
      </c>
      <c r="H24" s="295">
        <v>574</v>
      </c>
      <c r="I24" s="295">
        <v>989</v>
      </c>
      <c r="J24" s="295">
        <v>682</v>
      </c>
      <c r="K24" s="295">
        <v>707</v>
      </c>
      <c r="L24" s="295">
        <v>216</v>
      </c>
      <c r="M24" s="295">
        <v>1273</v>
      </c>
      <c r="N24" s="295">
        <v>1631</v>
      </c>
      <c r="O24" s="295">
        <v>741</v>
      </c>
      <c r="P24" s="295">
        <v>989</v>
      </c>
      <c r="Q24" s="295">
        <v>2054</v>
      </c>
      <c r="R24" s="295">
        <v>4441</v>
      </c>
      <c r="S24" s="295">
        <v>1339</v>
      </c>
      <c r="T24" s="295">
        <v>2370</v>
      </c>
      <c r="U24" s="295">
        <v>640</v>
      </c>
    </row>
    <row r="25" spans="1:21" s="377" customFormat="1">
      <c r="A25" s="516" t="s">
        <v>3118</v>
      </c>
      <c r="B25" s="516"/>
      <c r="C25" s="516"/>
      <c r="D25" s="516"/>
      <c r="E25" s="298"/>
      <c r="F25" s="298"/>
      <c r="G25" s="298"/>
      <c r="H25" s="298"/>
      <c r="I25" s="298"/>
      <c r="J25" s="298"/>
      <c r="K25" s="298"/>
      <c r="L25" s="298"/>
      <c r="M25" s="298"/>
      <c r="N25" s="298"/>
      <c r="O25" s="298"/>
      <c r="P25" s="298"/>
      <c r="Q25" s="298"/>
      <c r="R25" s="298"/>
      <c r="S25" s="298"/>
      <c r="T25" s="298"/>
      <c r="U25" s="298"/>
    </row>
    <row r="26" spans="1:21" s="158" customFormat="1">
      <c r="A26" s="299" t="s">
        <v>1285</v>
      </c>
      <c r="B26" s="291" t="s">
        <v>1280</v>
      </c>
      <c r="C26" s="378">
        <v>19.899999999999999</v>
      </c>
      <c r="D26" s="378">
        <v>734</v>
      </c>
      <c r="E26" s="378">
        <v>1330</v>
      </c>
      <c r="F26" s="378">
        <v>1667</v>
      </c>
      <c r="G26" s="378">
        <v>615</v>
      </c>
      <c r="I26" s="378">
        <v>774</v>
      </c>
      <c r="J26" s="378">
        <v>655</v>
      </c>
      <c r="K26" s="378">
        <v>913</v>
      </c>
      <c r="M26" s="378">
        <v>913</v>
      </c>
      <c r="N26" s="378">
        <v>1032</v>
      </c>
      <c r="O26" s="378">
        <v>754</v>
      </c>
      <c r="P26" s="378">
        <v>1211</v>
      </c>
      <c r="Q26" s="378">
        <v>1906</v>
      </c>
      <c r="R26" s="378">
        <v>2978</v>
      </c>
      <c r="S26" s="378">
        <v>754</v>
      </c>
      <c r="T26" s="378">
        <v>814</v>
      </c>
      <c r="U26" s="378">
        <v>596</v>
      </c>
    </row>
    <row r="27" spans="1:21" s="158" customFormat="1">
      <c r="A27" s="299" t="s">
        <v>1352</v>
      </c>
      <c r="B27" s="291" t="s">
        <v>1348</v>
      </c>
      <c r="C27" s="378">
        <v>18.7</v>
      </c>
      <c r="D27" s="378">
        <v>862</v>
      </c>
      <c r="E27" s="378">
        <v>1520</v>
      </c>
      <c r="F27" s="378">
        <v>1718</v>
      </c>
      <c r="G27" s="378">
        <v>554</v>
      </c>
      <c r="H27" s="378">
        <v>200</v>
      </c>
      <c r="I27" s="378">
        <v>730</v>
      </c>
      <c r="J27" s="378">
        <v>631</v>
      </c>
      <c r="K27" s="378">
        <v>820</v>
      </c>
      <c r="L27" s="378">
        <v>210</v>
      </c>
      <c r="M27" s="378">
        <v>964</v>
      </c>
      <c r="N27" s="378">
        <v>1119</v>
      </c>
      <c r="O27" s="378">
        <v>551</v>
      </c>
      <c r="P27" s="378">
        <v>1131</v>
      </c>
      <c r="Q27" s="378">
        <v>1915</v>
      </c>
      <c r="R27" s="378">
        <v>2792</v>
      </c>
      <c r="S27" s="378">
        <v>898</v>
      </c>
      <c r="T27" s="378">
        <v>662</v>
      </c>
      <c r="U27" s="378">
        <v>764</v>
      </c>
    </row>
    <row r="28" spans="1:21" s="158" customFormat="1" ht="22.5">
      <c r="A28" s="299" t="s">
        <v>1399</v>
      </c>
      <c r="B28" s="291" t="s">
        <v>1397</v>
      </c>
      <c r="C28" s="378">
        <v>18.600000000000001</v>
      </c>
      <c r="D28" s="378">
        <v>856</v>
      </c>
      <c r="E28" s="378">
        <v>1510</v>
      </c>
      <c r="F28" s="378">
        <v>1706</v>
      </c>
      <c r="G28" s="378">
        <v>550</v>
      </c>
      <c r="H28" s="378">
        <v>200</v>
      </c>
      <c r="I28" s="378">
        <v>725</v>
      </c>
      <c r="J28" s="378">
        <v>627</v>
      </c>
      <c r="K28" s="378">
        <v>815</v>
      </c>
      <c r="L28" s="378">
        <v>208</v>
      </c>
      <c r="M28" s="378">
        <v>957</v>
      </c>
      <c r="N28" s="378">
        <v>1112</v>
      </c>
      <c r="O28" s="378">
        <v>546</v>
      </c>
      <c r="P28" s="378">
        <v>1123</v>
      </c>
      <c r="Q28" s="378">
        <v>1902</v>
      </c>
      <c r="R28" s="378">
        <v>2773</v>
      </c>
      <c r="S28" s="378">
        <v>892</v>
      </c>
      <c r="T28" s="378">
        <v>657</v>
      </c>
      <c r="U28" s="378">
        <v>757</v>
      </c>
    </row>
    <row r="29" spans="1:21" s="158" customFormat="1">
      <c r="A29" s="299" t="s">
        <v>1293</v>
      </c>
      <c r="B29" s="291" t="s">
        <v>1288</v>
      </c>
      <c r="C29" s="378">
        <v>18.600000000000001</v>
      </c>
      <c r="D29" s="378">
        <v>966</v>
      </c>
      <c r="E29" s="378">
        <v>1411</v>
      </c>
      <c r="F29" s="378">
        <v>1634</v>
      </c>
      <c r="G29" s="378">
        <v>576</v>
      </c>
      <c r="H29" s="378"/>
      <c r="I29" s="378">
        <v>910</v>
      </c>
      <c r="J29" s="378">
        <v>724</v>
      </c>
      <c r="K29" s="378">
        <v>761</v>
      </c>
      <c r="L29" s="378"/>
      <c r="M29" s="378">
        <v>947</v>
      </c>
      <c r="N29" s="378">
        <v>947</v>
      </c>
      <c r="O29" s="378">
        <v>724</v>
      </c>
      <c r="P29" s="378">
        <v>1188</v>
      </c>
      <c r="Q29" s="378">
        <v>1671</v>
      </c>
      <c r="R29" s="378">
        <v>2971</v>
      </c>
      <c r="S29" s="378">
        <v>557</v>
      </c>
      <c r="T29" s="378">
        <v>557</v>
      </c>
      <c r="U29" s="378">
        <v>538</v>
      </c>
    </row>
    <row r="30" spans="1:21" s="158" customFormat="1">
      <c r="A30" s="299" t="s">
        <v>1313</v>
      </c>
      <c r="B30" s="291" t="s">
        <v>1307</v>
      </c>
      <c r="C30" s="393">
        <v>18</v>
      </c>
      <c r="D30" s="378">
        <v>730</v>
      </c>
      <c r="E30" s="378">
        <v>1354</v>
      </c>
      <c r="F30" s="378">
        <v>1621</v>
      </c>
      <c r="G30" s="378">
        <v>552</v>
      </c>
      <c r="H30" s="378"/>
      <c r="I30" s="378">
        <v>730</v>
      </c>
      <c r="J30" s="378">
        <v>695</v>
      </c>
      <c r="K30" s="378">
        <v>909</v>
      </c>
      <c r="L30" s="378"/>
      <c r="M30" s="378">
        <v>909</v>
      </c>
      <c r="N30" s="378">
        <v>998</v>
      </c>
      <c r="O30" s="378">
        <v>695</v>
      </c>
      <c r="P30" s="378">
        <v>1087</v>
      </c>
      <c r="Q30" s="378">
        <v>1746</v>
      </c>
      <c r="R30" s="378">
        <v>2405</v>
      </c>
      <c r="S30" s="378">
        <v>677</v>
      </c>
      <c r="T30" s="378">
        <v>552</v>
      </c>
      <c r="U30" s="378">
        <v>499</v>
      </c>
    </row>
    <row r="31" spans="1:21" s="158" customFormat="1">
      <c r="A31" s="299" t="s">
        <v>1437</v>
      </c>
      <c r="B31" s="291" t="s">
        <v>1435</v>
      </c>
      <c r="C31" s="378">
        <v>15.9</v>
      </c>
      <c r="D31" s="378">
        <v>622</v>
      </c>
      <c r="E31" s="378">
        <v>1139</v>
      </c>
      <c r="F31" s="378">
        <v>1251</v>
      </c>
      <c r="G31" s="378">
        <v>563</v>
      </c>
      <c r="H31" s="378">
        <v>144</v>
      </c>
      <c r="I31" s="378">
        <v>625</v>
      </c>
      <c r="J31" s="378">
        <v>469</v>
      </c>
      <c r="K31" s="378">
        <v>683</v>
      </c>
      <c r="L31" s="378">
        <v>234</v>
      </c>
      <c r="M31" s="378">
        <v>762</v>
      </c>
      <c r="N31" s="378">
        <v>990</v>
      </c>
      <c r="O31" s="378">
        <v>324</v>
      </c>
      <c r="P31" s="378">
        <v>1632</v>
      </c>
      <c r="Q31" s="378">
        <v>1339</v>
      </c>
      <c r="R31" s="378">
        <v>2581</v>
      </c>
      <c r="S31" s="378">
        <v>1137</v>
      </c>
      <c r="T31" s="378">
        <v>751</v>
      </c>
      <c r="U31" s="378">
        <v>629</v>
      </c>
    </row>
    <row r="32" spans="1:21" s="158" customFormat="1">
      <c r="A32" s="299" t="s">
        <v>1442</v>
      </c>
      <c r="B32" s="291" t="s">
        <v>1440</v>
      </c>
      <c r="C32" s="378">
        <v>20.6</v>
      </c>
      <c r="D32" s="378">
        <v>760</v>
      </c>
      <c r="E32" s="378">
        <v>1434</v>
      </c>
      <c r="F32" s="378">
        <v>1577</v>
      </c>
      <c r="G32" s="378">
        <v>630</v>
      </c>
      <c r="H32" s="378">
        <v>125</v>
      </c>
      <c r="I32" s="378">
        <v>828</v>
      </c>
      <c r="J32" s="378">
        <v>543</v>
      </c>
      <c r="K32" s="378">
        <v>867</v>
      </c>
      <c r="L32" s="378">
        <v>313</v>
      </c>
      <c r="M32" s="378">
        <v>984</v>
      </c>
      <c r="N32" s="378">
        <v>1240</v>
      </c>
      <c r="O32" s="378">
        <v>544</v>
      </c>
      <c r="P32" s="378">
        <v>2185</v>
      </c>
      <c r="Q32" s="378">
        <v>1853</v>
      </c>
      <c r="R32" s="378">
        <v>3456</v>
      </c>
      <c r="S32" s="378">
        <v>1356</v>
      </c>
      <c r="T32" s="378">
        <v>986</v>
      </c>
      <c r="U32" s="378">
        <v>802</v>
      </c>
    </row>
    <row r="33" spans="1:21" s="158" customFormat="1">
      <c r="A33" s="299" t="s">
        <v>1453</v>
      </c>
      <c r="B33" s="291" t="s">
        <v>1451</v>
      </c>
      <c r="C33" s="378">
        <v>20.8</v>
      </c>
      <c r="D33" s="378">
        <v>762</v>
      </c>
      <c r="E33" s="378">
        <v>1493</v>
      </c>
      <c r="F33" s="378">
        <v>1598</v>
      </c>
      <c r="G33" s="378">
        <v>676</v>
      </c>
      <c r="H33" s="378">
        <v>145</v>
      </c>
      <c r="I33" s="378">
        <v>820</v>
      </c>
      <c r="J33" s="378">
        <v>609</v>
      </c>
      <c r="K33" s="378">
        <v>897</v>
      </c>
      <c r="L33" s="378">
        <v>296</v>
      </c>
      <c r="M33" s="378">
        <v>942</v>
      </c>
      <c r="N33" s="378">
        <v>1275</v>
      </c>
      <c r="O33" s="378">
        <v>483</v>
      </c>
      <c r="P33" s="378">
        <v>2220</v>
      </c>
      <c r="Q33" s="378">
        <v>1902</v>
      </c>
      <c r="R33" s="378">
        <v>3491</v>
      </c>
      <c r="S33" s="378">
        <v>1415</v>
      </c>
      <c r="T33" s="378">
        <v>894</v>
      </c>
      <c r="U33" s="378">
        <v>810</v>
      </c>
    </row>
    <row r="34" spans="1:21" s="158" customFormat="1">
      <c r="A34" s="299" t="s">
        <v>1389</v>
      </c>
      <c r="B34" s="291" t="s">
        <v>1387</v>
      </c>
      <c r="C34" s="393">
        <v>25</v>
      </c>
      <c r="D34" s="378">
        <v>1153</v>
      </c>
      <c r="E34" s="378">
        <v>2032</v>
      </c>
      <c r="F34" s="378">
        <v>2296</v>
      </c>
      <c r="G34" s="378">
        <v>740</v>
      </c>
      <c r="H34" s="378">
        <v>268</v>
      </c>
      <c r="I34" s="378">
        <v>976</v>
      </c>
      <c r="J34" s="378">
        <v>845</v>
      </c>
      <c r="K34" s="378">
        <v>1096</v>
      </c>
      <c r="L34" s="378">
        <v>280</v>
      </c>
      <c r="M34" s="378">
        <v>1288</v>
      </c>
      <c r="N34" s="378">
        <v>1496</v>
      </c>
      <c r="O34" s="378">
        <v>737</v>
      </c>
      <c r="P34" s="378">
        <v>1513</v>
      </c>
      <c r="Q34" s="378">
        <v>2561</v>
      </c>
      <c r="R34" s="378">
        <v>3733</v>
      </c>
      <c r="S34" s="378">
        <v>1200</v>
      </c>
      <c r="T34" s="378">
        <v>885</v>
      </c>
      <c r="U34" s="378">
        <v>1021</v>
      </c>
    </row>
    <row r="35" spans="1:21" s="158" customFormat="1">
      <c r="A35" s="299" t="s">
        <v>1382</v>
      </c>
      <c r="B35" s="291" t="s">
        <v>2056</v>
      </c>
      <c r="C35" s="378">
        <v>15.6</v>
      </c>
      <c r="D35" s="378">
        <v>723</v>
      </c>
      <c r="E35" s="378">
        <v>1231</v>
      </c>
      <c r="F35" s="378">
        <v>1378</v>
      </c>
      <c r="G35" s="378">
        <v>330</v>
      </c>
      <c r="H35" s="378"/>
      <c r="I35" s="378">
        <v>634</v>
      </c>
      <c r="J35" s="378">
        <v>373</v>
      </c>
      <c r="K35" s="378">
        <v>686</v>
      </c>
      <c r="L35" s="378"/>
      <c r="M35" s="378">
        <v>763</v>
      </c>
      <c r="N35" s="378">
        <v>932</v>
      </c>
      <c r="O35" s="378">
        <v>310</v>
      </c>
      <c r="P35" s="378">
        <v>979</v>
      </c>
      <c r="Q35" s="378">
        <v>1566</v>
      </c>
      <c r="R35" s="378"/>
      <c r="S35" s="378">
        <v>1043</v>
      </c>
      <c r="T35" s="378">
        <v>653</v>
      </c>
      <c r="U35" s="378">
        <v>544</v>
      </c>
    </row>
    <row r="36" spans="1:21" s="375" customFormat="1">
      <c r="A36" s="514" t="s">
        <v>3120</v>
      </c>
      <c r="B36" s="514"/>
      <c r="C36" s="379"/>
      <c r="D36" s="379"/>
      <c r="E36" s="379"/>
      <c r="F36" s="379"/>
      <c r="G36" s="379"/>
      <c r="H36" s="379"/>
      <c r="I36" s="379"/>
      <c r="J36" s="379"/>
      <c r="K36" s="379"/>
      <c r="L36" s="379"/>
      <c r="M36" s="379"/>
      <c r="N36" s="379"/>
      <c r="O36" s="379"/>
      <c r="P36" s="379"/>
      <c r="Q36" s="379"/>
      <c r="R36" s="379"/>
      <c r="S36" s="379"/>
      <c r="T36" s="379"/>
      <c r="U36" s="379"/>
    </row>
    <row r="37" spans="1:21" s="158" customFormat="1">
      <c r="A37" s="296" t="s">
        <v>1627</v>
      </c>
      <c r="B37" s="297" t="s">
        <v>1626</v>
      </c>
      <c r="C37" s="295">
        <v>20.399999999999999</v>
      </c>
      <c r="D37" s="295">
        <v>967</v>
      </c>
      <c r="E37" s="295">
        <v>1910</v>
      </c>
      <c r="F37" s="295">
        <v>1607</v>
      </c>
      <c r="G37" s="295">
        <v>543</v>
      </c>
      <c r="H37" s="295">
        <v>376</v>
      </c>
      <c r="I37" s="295">
        <v>1084</v>
      </c>
      <c r="J37" s="295">
        <v>807</v>
      </c>
      <c r="K37" s="295">
        <v>869</v>
      </c>
      <c r="L37" s="295">
        <v>263</v>
      </c>
      <c r="M37" s="295">
        <v>1260</v>
      </c>
      <c r="N37" s="295">
        <v>1241</v>
      </c>
      <c r="O37" s="295">
        <v>629</v>
      </c>
      <c r="P37" s="295">
        <v>1164</v>
      </c>
      <c r="Q37" s="295">
        <v>1927</v>
      </c>
      <c r="R37" s="295">
        <v>2612</v>
      </c>
      <c r="S37" s="295">
        <v>1164</v>
      </c>
      <c r="T37" s="295">
        <v>961</v>
      </c>
      <c r="U37" s="295">
        <v>905</v>
      </c>
    </row>
    <row r="38" spans="1:21" s="158" customFormat="1">
      <c r="A38" s="296" t="s">
        <v>1632</v>
      </c>
      <c r="B38" s="297" t="s">
        <v>1629</v>
      </c>
      <c r="C38" s="295">
        <v>20.7</v>
      </c>
      <c r="D38" s="295">
        <v>956</v>
      </c>
      <c r="E38" s="295">
        <v>1625</v>
      </c>
      <c r="F38" s="295">
        <v>1721</v>
      </c>
      <c r="G38" s="295">
        <v>535</v>
      </c>
      <c r="H38" s="295">
        <v>143</v>
      </c>
      <c r="I38" s="295">
        <v>832</v>
      </c>
      <c r="J38" s="295">
        <v>698</v>
      </c>
      <c r="K38" s="295">
        <v>899</v>
      </c>
      <c r="L38" s="295">
        <v>220</v>
      </c>
      <c r="M38" s="295">
        <v>1051</v>
      </c>
      <c r="N38" s="295">
        <v>1243</v>
      </c>
      <c r="O38" s="295">
        <v>726</v>
      </c>
      <c r="P38" s="295">
        <v>1243</v>
      </c>
      <c r="Q38" s="295">
        <v>1816</v>
      </c>
      <c r="R38" s="295">
        <v>2963</v>
      </c>
      <c r="S38" s="295">
        <v>1051</v>
      </c>
      <c r="T38" s="295">
        <v>832</v>
      </c>
      <c r="U38" s="295">
        <v>832</v>
      </c>
    </row>
    <row r="39" spans="1:21" s="158" customFormat="1" ht="22.5">
      <c r="A39" s="296" t="s">
        <v>1634</v>
      </c>
      <c r="B39" s="297" t="s">
        <v>3961</v>
      </c>
      <c r="C39" s="295">
        <v>19.7</v>
      </c>
      <c r="D39" s="295">
        <v>950</v>
      </c>
      <c r="E39" s="295">
        <v>1500</v>
      </c>
      <c r="F39" s="295">
        <v>1600</v>
      </c>
      <c r="G39" s="295">
        <v>470</v>
      </c>
      <c r="H39" s="295">
        <v>140</v>
      </c>
      <c r="I39" s="295">
        <v>760</v>
      </c>
      <c r="J39" s="295">
        <v>630</v>
      </c>
      <c r="K39" s="295">
        <v>820</v>
      </c>
      <c r="L39" s="295">
        <v>220</v>
      </c>
      <c r="M39" s="295">
        <v>1000</v>
      </c>
      <c r="N39" s="295">
        <v>1200</v>
      </c>
      <c r="O39" s="295">
        <v>660</v>
      </c>
      <c r="P39" s="295">
        <v>1100</v>
      </c>
      <c r="Q39" s="295">
        <v>1700</v>
      </c>
      <c r="R39" s="295">
        <v>2800</v>
      </c>
      <c r="S39" s="295">
        <v>1100</v>
      </c>
      <c r="T39" s="295">
        <v>880</v>
      </c>
      <c r="U39" s="295">
        <v>790</v>
      </c>
    </row>
    <row r="40" spans="1:21" s="158" customFormat="1">
      <c r="A40" s="296" t="s">
        <v>1645</v>
      </c>
      <c r="B40" s="297" t="s">
        <v>1643</v>
      </c>
      <c r="C40" s="295">
        <v>22.3</v>
      </c>
      <c r="D40" s="295">
        <v>989</v>
      </c>
      <c r="E40" s="295">
        <v>1665</v>
      </c>
      <c r="F40" s="295">
        <v>1612</v>
      </c>
      <c r="G40" s="295">
        <v>794</v>
      </c>
      <c r="H40" s="295">
        <v>203</v>
      </c>
      <c r="I40" s="295">
        <v>857</v>
      </c>
      <c r="J40" s="295">
        <v>732</v>
      </c>
      <c r="K40" s="295">
        <v>977</v>
      </c>
      <c r="L40" s="295">
        <v>294</v>
      </c>
      <c r="M40" s="295">
        <v>1164</v>
      </c>
      <c r="N40" s="295">
        <v>1322</v>
      </c>
      <c r="O40" s="295">
        <v>808</v>
      </c>
      <c r="P40" s="295">
        <v>2018</v>
      </c>
      <c r="Q40" s="295">
        <v>2058</v>
      </c>
      <c r="R40" s="295">
        <v>3826</v>
      </c>
      <c r="S40" s="295">
        <v>1068</v>
      </c>
      <c r="T40" s="295">
        <v>905</v>
      </c>
      <c r="U40" s="295">
        <v>924</v>
      </c>
    </row>
    <row r="41" spans="1:21" s="158" customFormat="1">
      <c r="A41" s="296" t="s">
        <v>1651</v>
      </c>
      <c r="B41" s="297" t="s">
        <v>1650</v>
      </c>
      <c r="C41" s="295">
        <v>19.2</v>
      </c>
      <c r="D41" s="295">
        <v>809</v>
      </c>
      <c r="E41" s="295">
        <v>1485</v>
      </c>
      <c r="F41" s="295">
        <v>1405</v>
      </c>
      <c r="G41" s="295">
        <v>643</v>
      </c>
      <c r="H41" s="295">
        <v>164</v>
      </c>
      <c r="I41" s="295">
        <v>758</v>
      </c>
      <c r="J41" s="295">
        <v>670</v>
      </c>
      <c r="K41" s="295">
        <v>835</v>
      </c>
      <c r="L41" s="295">
        <v>233</v>
      </c>
      <c r="M41" s="295">
        <v>975</v>
      </c>
      <c r="N41" s="295">
        <v>1184</v>
      </c>
      <c r="O41" s="295">
        <v>518</v>
      </c>
      <c r="P41" s="295">
        <v>1771</v>
      </c>
      <c r="Q41" s="295">
        <v>1691</v>
      </c>
      <c r="R41" s="295">
        <v>3408</v>
      </c>
      <c r="S41" s="295">
        <v>1017</v>
      </c>
      <c r="T41" s="295">
        <v>836</v>
      </c>
      <c r="U41" s="295">
        <v>818</v>
      </c>
    </row>
    <row r="42" spans="1:21" s="375" customFormat="1">
      <c r="A42" s="514" t="s">
        <v>2018</v>
      </c>
      <c r="B42" s="514"/>
    </row>
    <row r="43" spans="1:21" s="158" customFormat="1">
      <c r="A43" s="296" t="s">
        <v>1681</v>
      </c>
      <c r="B43" s="297" t="s">
        <v>2017</v>
      </c>
      <c r="C43" s="295">
        <v>14.5</v>
      </c>
      <c r="D43" s="295">
        <v>913</v>
      </c>
      <c r="E43" s="295">
        <v>1050</v>
      </c>
      <c r="F43" s="295">
        <v>620</v>
      </c>
      <c r="G43" s="295">
        <v>455</v>
      </c>
      <c r="H43" s="295">
        <v>382</v>
      </c>
      <c r="I43" s="295">
        <v>1233</v>
      </c>
      <c r="J43" s="295">
        <v>334</v>
      </c>
      <c r="K43" s="295">
        <v>442</v>
      </c>
      <c r="L43" s="295">
        <v>220</v>
      </c>
      <c r="M43" s="295">
        <v>912</v>
      </c>
      <c r="N43" s="295">
        <v>644</v>
      </c>
      <c r="O43" s="295">
        <v>198</v>
      </c>
      <c r="P43" s="295">
        <v>1295</v>
      </c>
      <c r="Q43" s="295">
        <v>1577</v>
      </c>
      <c r="R43" s="295">
        <v>2024</v>
      </c>
      <c r="S43" s="295">
        <v>602</v>
      </c>
      <c r="T43" s="295">
        <v>505</v>
      </c>
      <c r="U43" s="295">
        <v>1103</v>
      </c>
    </row>
    <row r="44" spans="1:21" s="158" customFormat="1">
      <c r="A44" s="296" t="s">
        <v>1685</v>
      </c>
      <c r="B44" s="297" t="s">
        <v>1684</v>
      </c>
      <c r="C44" s="295">
        <v>13.3</v>
      </c>
      <c r="D44" s="295">
        <v>838</v>
      </c>
      <c r="E44" s="295">
        <v>964</v>
      </c>
      <c r="F44" s="295">
        <v>569</v>
      </c>
      <c r="G44" s="295">
        <v>418</v>
      </c>
      <c r="H44" s="295">
        <v>351</v>
      </c>
      <c r="I44" s="295">
        <v>1132</v>
      </c>
      <c r="J44" s="295">
        <v>307</v>
      </c>
      <c r="K44" s="295">
        <v>406</v>
      </c>
      <c r="L44" s="295">
        <v>192</v>
      </c>
      <c r="M44" s="295">
        <v>837</v>
      </c>
      <c r="N44" s="295">
        <v>592</v>
      </c>
      <c r="O44" s="295">
        <v>182</v>
      </c>
      <c r="P44" s="295">
        <v>1189</v>
      </c>
      <c r="Q44" s="295">
        <v>1448</v>
      </c>
      <c r="R44" s="295">
        <v>1858</v>
      </c>
      <c r="S44" s="295">
        <v>553</v>
      </c>
      <c r="T44" s="295">
        <v>463</v>
      </c>
      <c r="U44" s="295">
        <v>1012</v>
      </c>
    </row>
    <row r="45" spans="1:21" s="158" customFormat="1">
      <c r="A45" s="296" t="s">
        <v>1690</v>
      </c>
      <c r="B45" s="297" t="s">
        <v>1687</v>
      </c>
      <c r="C45" s="394">
        <v>16</v>
      </c>
      <c r="D45" s="295">
        <v>860</v>
      </c>
      <c r="E45" s="295">
        <v>1400</v>
      </c>
      <c r="F45" s="295">
        <v>1300</v>
      </c>
      <c r="G45" s="295">
        <v>410</v>
      </c>
      <c r="H45" s="295">
        <v>230</v>
      </c>
      <c r="I45" s="295">
        <v>690</v>
      </c>
      <c r="J45" s="295">
        <v>710</v>
      </c>
      <c r="K45" s="295">
        <v>790</v>
      </c>
      <c r="L45" s="295">
        <v>200</v>
      </c>
      <c r="M45" s="295">
        <v>1000</v>
      </c>
      <c r="N45" s="295">
        <v>1100</v>
      </c>
      <c r="O45" s="295">
        <v>410</v>
      </c>
      <c r="P45" s="295">
        <v>840</v>
      </c>
      <c r="Q45" s="295">
        <v>1500</v>
      </c>
      <c r="R45" s="295">
        <v>1700</v>
      </c>
      <c r="S45" s="295">
        <v>510</v>
      </c>
      <c r="T45" s="295">
        <v>640</v>
      </c>
      <c r="U45" s="295">
        <v>1300</v>
      </c>
    </row>
    <row r="46" spans="1:21" s="158" customFormat="1">
      <c r="A46" s="296" t="s">
        <v>1693</v>
      </c>
      <c r="B46" s="297" t="s">
        <v>1692</v>
      </c>
      <c r="C46" s="295">
        <v>13.5</v>
      </c>
      <c r="D46" s="295">
        <v>632</v>
      </c>
      <c r="E46" s="295">
        <v>1158</v>
      </c>
      <c r="F46" s="295">
        <v>990</v>
      </c>
      <c r="G46" s="295">
        <v>600</v>
      </c>
      <c r="H46" s="295">
        <v>305</v>
      </c>
      <c r="I46" s="295">
        <v>885</v>
      </c>
      <c r="J46" s="295">
        <v>653</v>
      </c>
      <c r="K46" s="295">
        <v>779</v>
      </c>
      <c r="L46" s="295">
        <v>284</v>
      </c>
      <c r="M46" s="295">
        <v>927</v>
      </c>
      <c r="N46" s="295">
        <v>800</v>
      </c>
      <c r="O46" s="295">
        <v>348</v>
      </c>
      <c r="P46" s="295">
        <v>674</v>
      </c>
      <c r="Q46" s="295">
        <v>821</v>
      </c>
      <c r="R46" s="295">
        <v>1896</v>
      </c>
      <c r="S46" s="295">
        <v>453</v>
      </c>
      <c r="T46" s="295">
        <v>495</v>
      </c>
      <c r="U46" s="295">
        <v>1011</v>
      </c>
    </row>
    <row r="47" spans="1:21" s="375" customFormat="1">
      <c r="A47" s="514" t="s">
        <v>1994</v>
      </c>
      <c r="B47" s="514"/>
    </row>
    <row r="48" spans="1:21" s="158" customFormat="1" ht="22.5">
      <c r="A48" s="296" t="s">
        <v>1704</v>
      </c>
      <c r="B48" s="297" t="s">
        <v>1705</v>
      </c>
      <c r="C48" s="295">
        <v>3.1</v>
      </c>
      <c r="D48" s="295">
        <v>131</v>
      </c>
      <c r="E48" s="295">
        <v>267</v>
      </c>
      <c r="F48" s="295">
        <v>225</v>
      </c>
      <c r="G48" s="295">
        <v>69</v>
      </c>
      <c r="H48" s="295">
        <v>21</v>
      </c>
      <c r="I48" s="295">
        <v>136</v>
      </c>
      <c r="J48" s="295">
        <v>140</v>
      </c>
      <c r="K48" s="295">
        <v>124</v>
      </c>
      <c r="L48" s="295">
        <v>33</v>
      </c>
      <c r="M48" s="295">
        <v>187</v>
      </c>
      <c r="N48" s="295">
        <v>105</v>
      </c>
      <c r="O48" s="295">
        <v>77</v>
      </c>
      <c r="P48" s="295">
        <v>157</v>
      </c>
      <c r="Q48" s="295">
        <v>211</v>
      </c>
      <c r="R48" s="295">
        <v>713</v>
      </c>
      <c r="S48" s="295">
        <v>62</v>
      </c>
      <c r="T48" s="295">
        <v>264</v>
      </c>
      <c r="U48" s="295">
        <v>161</v>
      </c>
    </row>
    <row r="49" spans="1:21" s="158" customFormat="1">
      <c r="A49" s="296" t="s">
        <v>1732</v>
      </c>
      <c r="B49" s="297" t="s">
        <v>1730</v>
      </c>
      <c r="C49" s="295">
        <v>3.5</v>
      </c>
      <c r="D49" s="295">
        <v>210</v>
      </c>
      <c r="E49" s="295">
        <v>310</v>
      </c>
      <c r="F49" s="295">
        <v>290</v>
      </c>
      <c r="G49" s="295">
        <v>78</v>
      </c>
      <c r="H49" s="295">
        <v>46</v>
      </c>
      <c r="I49" s="295">
        <v>160</v>
      </c>
      <c r="J49" s="295">
        <v>180</v>
      </c>
      <c r="K49" s="295">
        <v>160</v>
      </c>
      <c r="L49" s="295">
        <v>44</v>
      </c>
      <c r="M49" s="295">
        <v>240</v>
      </c>
      <c r="N49" s="295">
        <v>120</v>
      </c>
      <c r="O49" s="295">
        <v>89</v>
      </c>
      <c r="P49" s="295">
        <v>120</v>
      </c>
      <c r="Q49" s="295">
        <v>210</v>
      </c>
      <c r="R49" s="295">
        <v>610</v>
      </c>
      <c r="S49" s="295">
        <v>50</v>
      </c>
      <c r="T49" s="295">
        <v>370</v>
      </c>
      <c r="U49" s="295">
        <v>180</v>
      </c>
    </row>
    <row r="50" spans="1:21" s="6" customFormat="1"/>
  </sheetData>
  <mergeCells count="6">
    <mergeCell ref="A42:B42"/>
    <mergeCell ref="A47:B47"/>
    <mergeCell ref="A36:B36"/>
    <mergeCell ref="A3:C3"/>
    <mergeCell ref="A22:D22"/>
    <mergeCell ref="A25:D25"/>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80"/>
  <sheetViews>
    <sheetView zoomScale="135" zoomScaleNormal="135" zoomScalePageLayoutView="135" workbookViewId="0">
      <pane xSplit="2" ySplit="2" topLeftCell="Y25" activePane="bottomRight" state="frozen"/>
      <selection pane="topRight" activeCell="C1" sqref="C1"/>
      <selection pane="bottomLeft" activeCell="A3" sqref="A3"/>
      <selection pane="bottomRight" activeCell="B34" sqref="B34"/>
    </sheetView>
  </sheetViews>
  <sheetFormatPr defaultRowHeight="15"/>
  <cols>
    <col min="2" max="2" width="12.85546875" customWidth="1"/>
    <col min="3" max="7" width="9.140625" style="19"/>
    <col min="8" max="8" width="9.140625" style="5"/>
    <col min="16" max="16" width="9.140625" style="374"/>
  </cols>
  <sheetData>
    <row r="1" spans="1:256" s="17" customFormat="1" ht="22.5">
      <c r="A1" s="161" t="s">
        <v>0</v>
      </c>
      <c r="B1" s="162" t="s">
        <v>3096</v>
      </c>
      <c r="C1" s="255" t="s">
        <v>3018</v>
      </c>
      <c r="D1" s="360" t="s">
        <v>3017</v>
      </c>
      <c r="E1" s="255" t="s">
        <v>3074</v>
      </c>
      <c r="F1" s="255" t="s">
        <v>3075</v>
      </c>
      <c r="G1" s="255" t="s">
        <v>3076</v>
      </c>
      <c r="H1" s="157" t="s">
        <v>3</v>
      </c>
      <c r="I1" s="256" t="s">
        <v>4</v>
      </c>
      <c r="J1" s="256" t="s">
        <v>5</v>
      </c>
      <c r="K1" s="256" t="s">
        <v>6</v>
      </c>
      <c r="L1" s="256" t="s">
        <v>7</v>
      </c>
      <c r="M1" s="256" t="s">
        <v>8</v>
      </c>
      <c r="N1" s="256" t="s">
        <v>9</v>
      </c>
      <c r="O1" s="256" t="s">
        <v>10</v>
      </c>
      <c r="P1" s="257" t="s">
        <v>11</v>
      </c>
      <c r="Q1" s="256" t="s">
        <v>12</v>
      </c>
      <c r="R1" s="256" t="s">
        <v>13</v>
      </c>
      <c r="S1" s="256" t="s">
        <v>14</v>
      </c>
      <c r="T1" s="256" t="s">
        <v>15</v>
      </c>
      <c r="U1" s="256" t="s">
        <v>16</v>
      </c>
      <c r="V1" s="256" t="s">
        <v>3425</v>
      </c>
      <c r="W1" s="256" t="s">
        <v>17</v>
      </c>
      <c r="X1" s="256" t="s">
        <v>3077</v>
      </c>
      <c r="Y1" s="256" t="s">
        <v>18</v>
      </c>
      <c r="Z1" s="256" t="s">
        <v>3078</v>
      </c>
      <c r="AA1" s="256" t="s">
        <v>19</v>
      </c>
      <c r="AB1" s="256" t="s">
        <v>20</v>
      </c>
      <c r="AC1" s="256" t="s">
        <v>3079</v>
      </c>
      <c r="AD1" s="256" t="s">
        <v>21</v>
      </c>
      <c r="AE1" s="256" t="s">
        <v>22</v>
      </c>
      <c r="AF1" s="256" t="s">
        <v>3080</v>
      </c>
      <c r="AG1" s="256" t="s">
        <v>23</v>
      </c>
      <c r="AH1" s="256" t="s">
        <v>24</v>
      </c>
      <c r="AI1" s="302" t="s">
        <v>25</v>
      </c>
      <c r="AJ1" s="256" t="s">
        <v>3081</v>
      </c>
      <c r="AK1" s="256" t="s">
        <v>26</v>
      </c>
      <c r="AL1" s="302" t="s">
        <v>35</v>
      </c>
      <c r="AM1" s="256" t="s">
        <v>3082</v>
      </c>
      <c r="AN1" s="256" t="s">
        <v>27</v>
      </c>
      <c r="AO1" s="302" t="s">
        <v>36</v>
      </c>
      <c r="AP1" s="302" t="s">
        <v>37</v>
      </c>
      <c r="AQ1" s="256" t="s">
        <v>3083</v>
      </c>
      <c r="AR1" s="256" t="s">
        <v>28</v>
      </c>
      <c r="AS1" s="256" t="s">
        <v>3084</v>
      </c>
      <c r="AT1" s="256" t="s">
        <v>29</v>
      </c>
      <c r="AU1" s="256" t="s">
        <v>30</v>
      </c>
      <c r="AV1" s="256" t="s">
        <v>31</v>
      </c>
      <c r="AW1" s="256" t="s">
        <v>32</v>
      </c>
    </row>
    <row r="2" spans="1:256" s="17" customFormat="1" ht="67.5">
      <c r="A2" s="161"/>
      <c r="B2" s="147"/>
      <c r="C2" s="255" t="s">
        <v>3016</v>
      </c>
      <c r="D2" s="360" t="s">
        <v>3015</v>
      </c>
      <c r="E2" s="255" t="s">
        <v>3093</v>
      </c>
      <c r="F2" s="255" t="s">
        <v>3094</v>
      </c>
      <c r="G2" s="255" t="s">
        <v>3095</v>
      </c>
      <c r="H2" s="157" t="s">
        <v>42</v>
      </c>
      <c r="I2" s="256" t="s">
        <v>43</v>
      </c>
      <c r="J2" s="256" t="s">
        <v>44</v>
      </c>
      <c r="K2" s="256" t="s">
        <v>45</v>
      </c>
      <c r="L2" s="256" t="s">
        <v>46</v>
      </c>
      <c r="M2" s="256" t="s">
        <v>47</v>
      </c>
      <c r="N2" s="256" t="s">
        <v>48</v>
      </c>
      <c r="O2" s="256" t="s">
        <v>49</v>
      </c>
      <c r="P2" s="257" t="s">
        <v>50</v>
      </c>
      <c r="Q2" s="256" t="s">
        <v>51</v>
      </c>
      <c r="R2" s="256" t="s">
        <v>52</v>
      </c>
      <c r="S2" s="256" t="s">
        <v>53</v>
      </c>
      <c r="T2" s="256" t="s">
        <v>54</v>
      </c>
      <c r="U2" s="256" t="s">
        <v>55</v>
      </c>
      <c r="V2" s="256" t="s">
        <v>3426</v>
      </c>
      <c r="W2" s="256" t="s">
        <v>56</v>
      </c>
      <c r="X2" s="256" t="s">
        <v>3085</v>
      </c>
      <c r="Y2" s="256" t="s">
        <v>57</v>
      </c>
      <c r="Z2" s="256" t="s">
        <v>3086</v>
      </c>
      <c r="AA2" s="256" t="s">
        <v>58</v>
      </c>
      <c r="AB2" s="256" t="s">
        <v>59</v>
      </c>
      <c r="AC2" s="256" t="s">
        <v>3087</v>
      </c>
      <c r="AD2" s="256" t="s">
        <v>3297</v>
      </c>
      <c r="AE2" s="256" t="s">
        <v>60</v>
      </c>
      <c r="AF2" s="256" t="s">
        <v>3088</v>
      </c>
      <c r="AG2" s="361" t="s">
        <v>3295</v>
      </c>
      <c r="AH2" s="361" t="s">
        <v>3298</v>
      </c>
      <c r="AI2" s="302" t="s">
        <v>61</v>
      </c>
      <c r="AJ2" s="256" t="s">
        <v>3089</v>
      </c>
      <c r="AK2" s="256" t="s">
        <v>62</v>
      </c>
      <c r="AL2" s="302" t="s">
        <v>92</v>
      </c>
      <c r="AM2" s="256" t="s">
        <v>3090</v>
      </c>
      <c r="AN2" s="256" t="s">
        <v>63</v>
      </c>
      <c r="AO2" s="302" t="s">
        <v>93</v>
      </c>
      <c r="AP2" s="302" t="s">
        <v>94</v>
      </c>
      <c r="AQ2" s="256" t="s">
        <v>3091</v>
      </c>
      <c r="AR2" s="256" t="s">
        <v>64</v>
      </c>
      <c r="AS2" s="256" t="s">
        <v>3092</v>
      </c>
      <c r="AT2" s="256" t="s">
        <v>65</v>
      </c>
      <c r="AU2" s="256" t="s">
        <v>66</v>
      </c>
      <c r="AV2" s="256" t="s">
        <v>67</v>
      </c>
      <c r="AW2" s="256" t="s">
        <v>68</v>
      </c>
    </row>
    <row r="3" spans="1:256" s="368" customFormat="1" ht="11.25">
      <c r="A3" s="362" t="s">
        <v>3014</v>
      </c>
      <c r="B3" s="362"/>
      <c r="C3" s="363"/>
      <c r="D3" s="363"/>
      <c r="E3" s="363"/>
      <c r="F3" s="363"/>
      <c r="G3" s="363"/>
      <c r="H3" s="364"/>
      <c r="I3" s="365"/>
      <c r="J3" s="365"/>
      <c r="K3" s="365"/>
      <c r="L3" s="365"/>
      <c r="M3" s="365"/>
      <c r="N3" s="365"/>
      <c r="O3" s="365"/>
      <c r="P3" s="366"/>
      <c r="Q3" s="365"/>
      <c r="R3" s="365"/>
      <c r="S3" s="365"/>
      <c r="T3" s="365"/>
      <c r="U3" s="365"/>
      <c r="V3" s="365"/>
      <c r="W3" s="365"/>
      <c r="X3" s="365"/>
      <c r="Y3" s="365"/>
      <c r="Z3" s="365"/>
      <c r="AA3" s="365"/>
      <c r="AB3" s="365"/>
      <c r="AC3" s="365"/>
      <c r="AD3" s="365"/>
      <c r="AE3" s="365"/>
      <c r="AF3" s="365"/>
      <c r="AG3" s="365"/>
      <c r="AH3" s="365"/>
      <c r="AI3" s="365"/>
      <c r="AJ3" s="365"/>
      <c r="AK3" s="365"/>
      <c r="AL3" s="365"/>
      <c r="AM3" s="365"/>
      <c r="AN3" s="365"/>
      <c r="AO3" s="365"/>
      <c r="AP3" s="365"/>
      <c r="AQ3" s="365"/>
      <c r="AR3" s="365"/>
      <c r="AS3" s="365"/>
      <c r="AT3" s="365"/>
      <c r="AU3" s="365"/>
      <c r="AV3" s="365"/>
      <c r="AW3" s="365"/>
      <c r="AX3" s="365"/>
      <c r="AY3" s="365"/>
      <c r="AZ3" s="365"/>
      <c r="BA3" s="365"/>
      <c r="BB3" s="365"/>
      <c r="BC3" s="365"/>
      <c r="BD3" s="365"/>
      <c r="BE3" s="365"/>
      <c r="BF3" s="365"/>
      <c r="BG3" s="365"/>
      <c r="BH3" s="365"/>
      <c r="BI3" s="365"/>
      <c r="BJ3" s="365"/>
      <c r="BK3" s="365"/>
      <c r="BL3" s="365"/>
      <c r="BM3" s="365"/>
      <c r="BN3" s="365"/>
      <c r="BO3" s="365"/>
      <c r="BP3" s="365"/>
      <c r="BQ3" s="365"/>
      <c r="BR3" s="365"/>
      <c r="BS3" s="365"/>
      <c r="BT3" s="365"/>
      <c r="BU3" s="367"/>
      <c r="BV3" s="367"/>
    </row>
    <row r="4" spans="1:256" s="6" customFormat="1" ht="11.25">
      <c r="A4" s="248" t="s">
        <v>289</v>
      </c>
      <c r="B4" s="248" t="s">
        <v>288</v>
      </c>
      <c r="C4" s="11">
        <v>33</v>
      </c>
      <c r="D4" s="11">
        <v>2.8</v>
      </c>
      <c r="E4" s="11">
        <v>0.6</v>
      </c>
      <c r="F4" s="11">
        <v>0.9</v>
      </c>
      <c r="G4" s="11">
        <v>1</v>
      </c>
      <c r="H4" s="10">
        <v>0</v>
      </c>
      <c r="I4" s="13"/>
      <c r="J4" s="13"/>
      <c r="K4" s="10">
        <v>0</v>
      </c>
      <c r="L4" s="10">
        <v>0</v>
      </c>
      <c r="M4" s="10">
        <v>0</v>
      </c>
      <c r="N4" s="10">
        <v>8.0000000000000002E-3</v>
      </c>
      <c r="O4" s="13"/>
      <c r="P4" s="13">
        <v>0.48</v>
      </c>
      <c r="Q4" s="13"/>
      <c r="R4" s="8">
        <v>0.09</v>
      </c>
      <c r="S4" s="13">
        <v>4.0000000000000001E-3</v>
      </c>
      <c r="T4" s="13">
        <v>4.0000000000000001E-3</v>
      </c>
      <c r="U4" s="13"/>
      <c r="V4" s="13"/>
      <c r="W4" s="13"/>
      <c r="X4" s="13"/>
      <c r="Y4" s="8">
        <v>0.01</v>
      </c>
      <c r="Z4" s="8"/>
      <c r="AA4" s="8">
        <v>0.82</v>
      </c>
      <c r="AB4" s="13">
        <v>3.9E-2</v>
      </c>
      <c r="AC4" s="13"/>
      <c r="AD4" s="13">
        <v>7.0000000000000001E-3</v>
      </c>
      <c r="AE4" s="13"/>
      <c r="AF4" s="13"/>
      <c r="AG4" s="13"/>
      <c r="AH4" s="13"/>
      <c r="AI4" s="13"/>
      <c r="AJ4" s="13"/>
      <c r="AK4" s="13">
        <v>0.96</v>
      </c>
      <c r="AL4" s="13"/>
      <c r="AM4" s="13"/>
      <c r="AN4" s="13">
        <v>7.9000000000000001E-2</v>
      </c>
      <c r="AO4" s="13"/>
      <c r="AP4" s="13"/>
      <c r="AQ4" s="13"/>
      <c r="AR4" s="13"/>
      <c r="AS4" s="13"/>
      <c r="AT4" s="13"/>
      <c r="AU4" s="13"/>
      <c r="AV4" s="13"/>
      <c r="AW4" s="13"/>
      <c r="AX4" s="12"/>
      <c r="AY4" s="12"/>
      <c r="AZ4" s="12"/>
      <c r="BA4" s="12"/>
      <c r="BB4" s="12"/>
      <c r="BC4" s="12"/>
      <c r="BD4" s="12"/>
      <c r="BE4" s="12"/>
      <c r="BF4" s="12"/>
      <c r="BG4" s="12"/>
      <c r="BH4" s="12"/>
      <c r="BI4" s="12"/>
      <c r="BJ4" s="12"/>
      <c r="BK4" s="12"/>
      <c r="BL4" s="12"/>
      <c r="BM4" s="12"/>
      <c r="BN4" s="12"/>
      <c r="BO4" s="12"/>
      <c r="BP4" s="12"/>
      <c r="BQ4" s="12"/>
      <c r="BR4" s="12"/>
      <c r="BS4" s="12"/>
      <c r="BT4" s="12"/>
      <c r="BU4" s="7"/>
      <c r="BV4" s="7"/>
    </row>
    <row r="5" spans="1:256" s="6" customFormat="1" ht="11.25">
      <c r="A5" s="248" t="s">
        <v>171</v>
      </c>
      <c r="B5" s="248" t="s">
        <v>170</v>
      </c>
      <c r="C5" s="11">
        <v>10.91</v>
      </c>
      <c r="D5" s="11">
        <v>3.86</v>
      </c>
      <c r="E5" s="11">
        <v>0.54300000000000004</v>
      </c>
      <c r="F5" s="11">
        <v>1.018</v>
      </c>
      <c r="G5" s="11">
        <v>1.7589999999999999</v>
      </c>
      <c r="H5" s="10">
        <v>0</v>
      </c>
      <c r="I5" s="10">
        <v>0</v>
      </c>
      <c r="J5" s="10">
        <v>0</v>
      </c>
      <c r="K5" s="10">
        <v>0</v>
      </c>
      <c r="L5" s="10">
        <v>0</v>
      </c>
      <c r="M5" s="10">
        <v>0</v>
      </c>
      <c r="N5" s="10">
        <v>0</v>
      </c>
      <c r="O5" s="13"/>
      <c r="P5" s="13">
        <v>0.46300000000000002</v>
      </c>
      <c r="Q5" s="10"/>
      <c r="R5" s="13">
        <v>6.0999999999999999E-2</v>
      </c>
      <c r="S5" s="10"/>
      <c r="T5" s="10"/>
      <c r="U5" s="10"/>
      <c r="V5" s="10"/>
      <c r="W5" s="10"/>
      <c r="X5" s="13">
        <v>3.0000000000000001E-3</v>
      </c>
      <c r="Y5" s="7"/>
      <c r="Z5" s="13">
        <v>1.0149999999999999</v>
      </c>
      <c r="AA5" s="7"/>
      <c r="AB5" s="13"/>
      <c r="AC5" s="13"/>
      <c r="AD5" s="13"/>
      <c r="AE5" s="10">
        <v>0</v>
      </c>
      <c r="AF5" s="13"/>
      <c r="AG5" s="10">
        <v>0</v>
      </c>
      <c r="AH5" s="13"/>
      <c r="AI5" s="13"/>
      <c r="AJ5" s="8">
        <v>1.7050000000000001</v>
      </c>
      <c r="AK5" s="7"/>
      <c r="AL5" s="13"/>
      <c r="AM5" s="13">
        <v>5.2999999999999999E-2</v>
      </c>
      <c r="AN5" s="7"/>
      <c r="AO5" s="13"/>
      <c r="AP5" s="13"/>
      <c r="AQ5" s="7"/>
      <c r="AR5" s="13"/>
      <c r="AS5" s="13"/>
      <c r="AT5" s="13"/>
      <c r="AU5" s="13"/>
      <c r="AV5" s="13"/>
      <c r="AW5" s="13"/>
      <c r="AX5" s="12"/>
      <c r="AY5" s="12"/>
      <c r="AZ5" s="12"/>
      <c r="BA5" s="12"/>
      <c r="BB5" s="12"/>
      <c r="BC5" s="12"/>
      <c r="BD5" s="12"/>
      <c r="BE5" s="12"/>
      <c r="BF5" s="12"/>
      <c r="BG5" s="12"/>
      <c r="BH5" s="12"/>
      <c r="BI5" s="12"/>
      <c r="BJ5" s="12"/>
      <c r="BK5" s="12"/>
      <c r="BL5" s="12"/>
      <c r="BM5" s="12"/>
      <c r="BN5" s="12"/>
      <c r="BO5" s="12"/>
      <c r="BP5" s="12"/>
      <c r="BQ5" s="12"/>
      <c r="BR5" s="12"/>
      <c r="BS5" s="12"/>
      <c r="BT5" s="12"/>
      <c r="BU5" s="7"/>
      <c r="BV5" s="7"/>
    </row>
    <row r="6" spans="1:256" s="6" customFormat="1" ht="11.25">
      <c r="A6" s="248" t="s">
        <v>167</v>
      </c>
      <c r="B6" s="248" t="s">
        <v>161</v>
      </c>
      <c r="C6" s="65">
        <v>13.075666666666669</v>
      </c>
      <c r="D6" s="65">
        <v>3.3944444444444444</v>
      </c>
      <c r="E6" s="11">
        <v>0.52</v>
      </c>
      <c r="F6" s="11">
        <v>0.556111111111111</v>
      </c>
      <c r="G6" s="11">
        <v>1.5383333333333333</v>
      </c>
      <c r="H6" s="9">
        <v>0</v>
      </c>
      <c r="I6" s="7"/>
      <c r="J6" s="7"/>
      <c r="K6" s="7"/>
      <c r="L6" s="7"/>
      <c r="M6" s="7"/>
      <c r="N6" s="7"/>
      <c r="O6" s="7"/>
      <c r="P6" s="13">
        <v>0.41166666666666663</v>
      </c>
      <c r="Q6" s="12">
        <v>0</v>
      </c>
      <c r="R6" s="13">
        <v>5.7777777777777775E-2</v>
      </c>
      <c r="S6" s="12">
        <v>0</v>
      </c>
      <c r="T6" s="12">
        <v>0</v>
      </c>
      <c r="U6" s="12">
        <v>0</v>
      </c>
      <c r="V6" s="12"/>
      <c r="W6" s="12">
        <v>0</v>
      </c>
      <c r="X6" s="12"/>
      <c r="Y6" s="12">
        <v>0</v>
      </c>
      <c r="Z6" s="12"/>
      <c r="AA6" s="13">
        <v>0.90277777777777768</v>
      </c>
      <c r="AB6" s="12"/>
      <c r="AC6" s="12"/>
      <c r="AD6" s="12"/>
      <c r="AE6" s="12"/>
      <c r="AF6" s="12"/>
      <c r="AG6" s="7"/>
      <c r="AH6" s="7"/>
      <c r="AI6" s="7"/>
      <c r="AJ6" s="7"/>
      <c r="AK6" s="66">
        <v>1.5166666666666668</v>
      </c>
      <c r="AL6" s="7"/>
      <c r="AM6" s="7"/>
      <c r="AN6" s="64">
        <v>5.0555555555555562E-2</v>
      </c>
      <c r="AO6" s="7"/>
      <c r="AP6" s="7"/>
      <c r="AQ6" s="7"/>
      <c r="AR6" s="7"/>
      <c r="AS6" s="7"/>
      <c r="AT6" s="7">
        <v>0</v>
      </c>
      <c r="AU6" s="7">
        <v>0</v>
      </c>
      <c r="AV6" s="7"/>
      <c r="AW6" s="7">
        <v>0</v>
      </c>
    </row>
    <row r="7" spans="1:256" s="6" customFormat="1" ht="11.25">
      <c r="A7" s="248" t="s">
        <v>198</v>
      </c>
      <c r="B7" s="248" t="s">
        <v>196</v>
      </c>
      <c r="C7" s="11">
        <v>12.35</v>
      </c>
      <c r="D7" s="11">
        <v>0.41299999999999998</v>
      </c>
      <c r="E7" s="11">
        <v>9.6513249999999995E-2</v>
      </c>
      <c r="F7" s="11">
        <v>7.4888860000000002E-2</v>
      </c>
      <c r="G7" s="11">
        <v>0.1770979</v>
      </c>
      <c r="H7" s="10">
        <v>0</v>
      </c>
      <c r="I7" s="13"/>
      <c r="J7" s="13"/>
      <c r="K7" s="13"/>
      <c r="L7" s="13"/>
      <c r="M7" s="10">
        <v>0</v>
      </c>
      <c r="N7" s="13">
        <v>9.3853400000000007E-3</v>
      </c>
      <c r="O7" s="13"/>
      <c r="P7" s="13">
        <v>8.1915020000000005E-2</v>
      </c>
      <c r="Q7" s="13"/>
      <c r="R7" s="13">
        <v>5.2128900000000004E-3</v>
      </c>
      <c r="S7" s="10">
        <v>0</v>
      </c>
      <c r="T7" s="10">
        <v>0</v>
      </c>
      <c r="U7" s="13"/>
      <c r="V7" s="13"/>
      <c r="W7" s="10">
        <v>0</v>
      </c>
      <c r="X7" s="10"/>
      <c r="Y7" s="13"/>
      <c r="Z7" s="13"/>
      <c r="AA7" s="13">
        <v>7.4888860000000002E-2</v>
      </c>
      <c r="AB7" s="13"/>
      <c r="AC7" s="13"/>
      <c r="AD7" s="10">
        <v>0</v>
      </c>
      <c r="AE7" s="13"/>
      <c r="AF7" s="13"/>
      <c r="AG7" s="13"/>
      <c r="AH7" s="13"/>
      <c r="AI7" s="13"/>
      <c r="AJ7" s="13"/>
      <c r="AK7" s="13">
        <v>0.16670093999999999</v>
      </c>
      <c r="AL7" s="13"/>
      <c r="AM7" s="13"/>
      <c r="AN7" s="13">
        <v>6.4491799999999997E-3</v>
      </c>
      <c r="AO7" s="13"/>
      <c r="AP7" s="13"/>
      <c r="AQ7" s="13"/>
      <c r="AR7" s="13"/>
      <c r="AS7" s="13"/>
      <c r="AT7" s="13">
        <v>3.9477799999999997E-3</v>
      </c>
      <c r="AU7" s="13"/>
      <c r="AV7" s="13"/>
      <c r="AW7" s="13"/>
      <c r="AX7" s="12"/>
      <c r="AY7" s="12"/>
      <c r="AZ7" s="12"/>
      <c r="BA7" s="12"/>
      <c r="BB7" s="12"/>
      <c r="BC7" s="12"/>
      <c r="BD7" s="12"/>
      <c r="BE7" s="12"/>
      <c r="BF7" s="12"/>
      <c r="BG7" s="12"/>
      <c r="BH7" s="12"/>
      <c r="BI7" s="12"/>
      <c r="BJ7" s="12"/>
      <c r="BK7" s="12"/>
      <c r="BL7" s="12"/>
      <c r="BM7" s="12"/>
      <c r="BN7" s="12"/>
      <c r="BO7" s="12"/>
      <c r="BP7" s="12"/>
      <c r="BQ7" s="12"/>
      <c r="BR7" s="12"/>
      <c r="BS7" s="12"/>
      <c r="BT7" s="12"/>
      <c r="BU7" s="7"/>
      <c r="BV7" s="7"/>
    </row>
    <row r="8" spans="1:256" s="6" customFormat="1" ht="11.25">
      <c r="A8" s="248" t="s">
        <v>182</v>
      </c>
      <c r="B8" s="248" t="s">
        <v>179</v>
      </c>
      <c r="C8" s="11">
        <v>12.6</v>
      </c>
      <c r="D8" s="11">
        <v>2.2999999999999998</v>
      </c>
      <c r="E8" s="11">
        <v>0.45999999999999991</v>
      </c>
      <c r="F8" s="11">
        <v>0.83332089552238797</v>
      </c>
      <c r="G8" s="11">
        <v>0.8230223880597014</v>
      </c>
      <c r="H8" s="10">
        <v>0</v>
      </c>
      <c r="I8" s="13"/>
      <c r="J8" s="13"/>
      <c r="K8" s="13"/>
      <c r="L8" s="13"/>
      <c r="M8" s="10">
        <v>1.716417910447761E-3</v>
      </c>
      <c r="N8" s="13">
        <v>8.5820895522388061E-3</v>
      </c>
      <c r="O8" s="13"/>
      <c r="P8" s="13">
        <v>0.3922014925373134</v>
      </c>
      <c r="Q8" s="13"/>
      <c r="R8" s="13">
        <v>4.1194029850746265E-2</v>
      </c>
      <c r="S8" s="8"/>
      <c r="T8" s="13"/>
      <c r="U8" s="13"/>
      <c r="V8" s="13"/>
      <c r="W8" s="13"/>
      <c r="X8" s="13">
        <v>8.5820895522388061E-3</v>
      </c>
      <c r="Y8" s="7"/>
      <c r="Z8" s="13">
        <v>0.82473880597014915</v>
      </c>
      <c r="AA8" s="7"/>
      <c r="AB8" s="13"/>
      <c r="AC8" s="13"/>
      <c r="AD8" s="10"/>
      <c r="AE8" s="13"/>
      <c r="AF8" s="13"/>
      <c r="AG8" s="10"/>
      <c r="AH8" s="13"/>
      <c r="AI8" s="13"/>
      <c r="AJ8" s="13">
        <v>0.78783582089552229</v>
      </c>
      <c r="AK8" s="7"/>
      <c r="AL8" s="13"/>
      <c r="AM8" s="13">
        <v>3.5186567164179103E-2</v>
      </c>
      <c r="AN8" s="7"/>
      <c r="AO8" s="13"/>
      <c r="AP8" s="13"/>
      <c r="AQ8" s="7"/>
      <c r="AR8" s="13"/>
      <c r="AS8" s="13"/>
      <c r="AT8" s="13"/>
      <c r="AU8" s="13"/>
      <c r="AV8" s="13"/>
      <c r="AW8" s="13"/>
      <c r="AX8" s="12"/>
      <c r="AY8" s="12"/>
      <c r="AZ8" s="12"/>
      <c r="BA8" s="12"/>
      <c r="BB8" s="12"/>
      <c r="BC8" s="12"/>
      <c r="BD8" s="12"/>
      <c r="BE8" s="12"/>
      <c r="BF8" s="12"/>
      <c r="BG8" s="12"/>
      <c r="BH8" s="12"/>
      <c r="BI8" s="12"/>
      <c r="BJ8" s="12"/>
      <c r="BK8" s="12"/>
      <c r="BL8" s="12"/>
      <c r="BM8" s="12"/>
      <c r="BN8" s="12"/>
      <c r="BO8" s="12"/>
      <c r="BP8" s="12"/>
      <c r="BQ8" s="12"/>
      <c r="BR8" s="12"/>
      <c r="BS8" s="12"/>
      <c r="BT8" s="12"/>
      <c r="BU8" s="7"/>
      <c r="BV8" s="7"/>
    </row>
    <row r="9" spans="1:256" s="6" customFormat="1" ht="11.25">
      <c r="A9" s="248" t="s">
        <v>211</v>
      </c>
      <c r="B9" s="248" t="s">
        <v>209</v>
      </c>
      <c r="C9" s="11">
        <v>12.767500000000002</v>
      </c>
      <c r="D9" s="11">
        <v>0.65</v>
      </c>
      <c r="E9" s="11">
        <v>0.10400000000000001</v>
      </c>
      <c r="F9" s="11">
        <v>0.11699999999999999</v>
      </c>
      <c r="G9" s="11">
        <v>0.10400000000000001</v>
      </c>
      <c r="H9" s="10">
        <v>0</v>
      </c>
      <c r="I9" s="13"/>
      <c r="J9" s="13"/>
      <c r="K9" s="13"/>
      <c r="L9" s="13"/>
      <c r="M9" s="13"/>
      <c r="N9" s="13"/>
      <c r="O9" s="13"/>
      <c r="P9" s="13">
        <v>9.1000000000000011E-2</v>
      </c>
      <c r="Q9" s="10">
        <v>0</v>
      </c>
      <c r="R9" s="13">
        <v>6.5000000000000006E-3</v>
      </c>
      <c r="S9" s="10">
        <v>0</v>
      </c>
      <c r="T9" s="10">
        <v>0</v>
      </c>
      <c r="U9" s="10">
        <v>0</v>
      </c>
      <c r="V9" s="10"/>
      <c r="W9" s="10">
        <v>0</v>
      </c>
      <c r="X9" s="10"/>
      <c r="Y9" s="10">
        <v>0</v>
      </c>
      <c r="Z9" s="10"/>
      <c r="AA9" s="13">
        <v>0.11699999999999999</v>
      </c>
      <c r="AB9" s="13"/>
      <c r="AC9" s="13"/>
      <c r="AD9" s="13"/>
      <c r="AE9" s="13"/>
      <c r="AF9" s="13"/>
      <c r="AG9" s="13"/>
      <c r="AH9" s="13"/>
      <c r="AI9" s="13"/>
      <c r="AJ9" s="13"/>
      <c r="AK9" s="13">
        <v>8.4500000000000006E-2</v>
      </c>
      <c r="AL9" s="13"/>
      <c r="AM9" s="13"/>
      <c r="AN9" s="8">
        <v>1.95E-2</v>
      </c>
      <c r="AO9" s="13"/>
      <c r="AP9" s="13"/>
      <c r="AQ9" s="8"/>
      <c r="AR9" s="13"/>
      <c r="AS9" s="13"/>
      <c r="AT9" s="10">
        <v>0</v>
      </c>
      <c r="AU9" s="10">
        <v>0</v>
      </c>
      <c r="AV9" s="13"/>
      <c r="AW9" s="10">
        <v>0</v>
      </c>
      <c r="AX9" s="12"/>
      <c r="AY9" s="12"/>
      <c r="AZ9" s="12"/>
      <c r="BA9" s="12"/>
      <c r="BB9" s="12"/>
      <c r="BC9" s="12"/>
      <c r="BD9" s="12"/>
      <c r="BE9" s="12"/>
      <c r="BF9" s="12"/>
      <c r="BG9" s="12"/>
      <c r="BH9" s="12"/>
      <c r="BI9" s="12"/>
      <c r="BJ9" s="12"/>
      <c r="BK9" s="12"/>
      <c r="BL9" s="12"/>
      <c r="BM9" s="12"/>
      <c r="BN9" s="12"/>
      <c r="BO9" s="12"/>
      <c r="BP9" s="12"/>
      <c r="BQ9" s="12"/>
      <c r="BR9" s="12"/>
      <c r="BS9" s="12"/>
      <c r="BT9" s="12"/>
      <c r="BU9" s="7"/>
      <c r="BV9" s="7"/>
    </row>
    <row r="10" spans="1:256" s="6" customFormat="1" ht="11.25">
      <c r="A10" s="248" t="s">
        <v>221</v>
      </c>
      <c r="B10" s="248" t="s">
        <v>214</v>
      </c>
      <c r="C10" s="11">
        <v>12.172083333333333</v>
      </c>
      <c r="D10" s="11">
        <v>0.34222222222222232</v>
      </c>
      <c r="E10" s="11">
        <v>8.5555555555555579E-2</v>
      </c>
      <c r="F10" s="11">
        <v>8.5555555555555579E-2</v>
      </c>
      <c r="G10" s="11">
        <v>0.11407407407407411</v>
      </c>
      <c r="H10" s="10">
        <v>0</v>
      </c>
      <c r="I10" s="13"/>
      <c r="J10" s="13"/>
      <c r="K10" s="13"/>
      <c r="L10" s="13"/>
      <c r="M10" s="13"/>
      <c r="N10" s="13">
        <v>2.5666666666666672E-3</v>
      </c>
      <c r="O10" s="13"/>
      <c r="P10" s="13">
        <v>6.7303703703703713E-2</v>
      </c>
      <c r="Q10" s="13"/>
      <c r="R10" s="13">
        <v>7.1296296296296316E-3</v>
      </c>
      <c r="S10" s="13">
        <v>1.1407407407407412E-3</v>
      </c>
      <c r="T10" s="13"/>
      <c r="U10" s="13"/>
      <c r="V10" s="13"/>
      <c r="W10" s="13"/>
      <c r="X10" s="13"/>
      <c r="Y10" s="10">
        <v>2.851851851851853E-4</v>
      </c>
      <c r="Z10" s="10"/>
      <c r="AA10" s="13">
        <v>8.3274074074074098E-2</v>
      </c>
      <c r="AB10" s="13"/>
      <c r="AC10" s="13"/>
      <c r="AD10" s="10">
        <v>0</v>
      </c>
      <c r="AE10" s="13"/>
      <c r="AF10" s="13"/>
      <c r="AG10" s="10">
        <v>0</v>
      </c>
      <c r="AH10" s="13"/>
      <c r="AI10" s="13"/>
      <c r="AJ10" s="13"/>
      <c r="AK10" s="13">
        <v>0.11578518518518523</v>
      </c>
      <c r="AL10" s="13"/>
      <c r="AM10" s="13"/>
      <c r="AN10" s="13">
        <v>3.137037037037038E-3</v>
      </c>
      <c r="AO10" s="13"/>
      <c r="AP10" s="13"/>
      <c r="AQ10" s="13"/>
      <c r="AR10" s="13"/>
      <c r="AS10" s="13"/>
      <c r="AT10" s="13"/>
      <c r="AU10" s="13"/>
      <c r="AV10" s="13"/>
      <c r="AW10" s="13"/>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7"/>
      <c r="BV10" s="7"/>
    </row>
    <row r="11" spans="1:256" s="6" customFormat="1" ht="11.25">
      <c r="A11" s="248" t="s">
        <v>280</v>
      </c>
      <c r="B11" s="248" t="s">
        <v>277</v>
      </c>
      <c r="C11" s="11">
        <v>12.756666666666668</v>
      </c>
      <c r="D11" s="11">
        <v>1.3499999999999999</v>
      </c>
      <c r="E11" s="11">
        <v>0.2</v>
      </c>
      <c r="F11" s="11">
        <v>0.2</v>
      </c>
      <c r="G11" s="11">
        <v>0.6</v>
      </c>
      <c r="H11" s="10">
        <v>0</v>
      </c>
      <c r="I11" s="13"/>
      <c r="J11" s="13"/>
      <c r="K11" s="13"/>
      <c r="L11" s="10">
        <v>0</v>
      </c>
      <c r="M11" s="10">
        <v>0</v>
      </c>
      <c r="N11" s="10">
        <v>0</v>
      </c>
      <c r="O11" s="13"/>
      <c r="P11" s="13">
        <v>0.17599999999999999</v>
      </c>
      <c r="Q11" s="13"/>
      <c r="R11" s="8">
        <v>0.01</v>
      </c>
      <c r="S11" s="13">
        <v>8.0000000000000002E-3</v>
      </c>
      <c r="T11" s="13"/>
      <c r="U11" s="13"/>
      <c r="V11" s="13"/>
      <c r="W11" s="13"/>
      <c r="X11" s="13"/>
      <c r="Y11" s="13">
        <v>4.0000000000000001E-3</v>
      </c>
      <c r="Z11" s="13"/>
      <c r="AA11" s="13">
        <v>0.14699999999999999</v>
      </c>
      <c r="AB11" s="13"/>
      <c r="AC11" s="13"/>
      <c r="AD11" s="13">
        <v>3.0000000000000001E-3</v>
      </c>
      <c r="AE11" s="13"/>
      <c r="AF11" s="13"/>
      <c r="AG11" s="10">
        <v>0</v>
      </c>
      <c r="AH11" s="13"/>
      <c r="AI11" s="13"/>
      <c r="AJ11" s="13"/>
      <c r="AK11" s="8">
        <v>0.56999999999999995</v>
      </c>
      <c r="AL11" s="13"/>
      <c r="AM11" s="8"/>
      <c r="AN11" s="8">
        <v>0.04</v>
      </c>
      <c r="AO11" s="13"/>
      <c r="AP11" s="13"/>
      <c r="AQ11" s="8"/>
      <c r="AR11" s="13"/>
      <c r="AS11" s="13"/>
      <c r="AT11" s="13">
        <v>2E-3</v>
      </c>
      <c r="AU11" s="13"/>
      <c r="AV11" s="13"/>
      <c r="AW11" s="13"/>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7"/>
      <c r="BV11" s="7"/>
    </row>
    <row r="12" spans="1:256" s="6" customFormat="1" ht="11.25">
      <c r="A12" s="248" t="s">
        <v>157</v>
      </c>
      <c r="B12" s="248" t="s">
        <v>3946</v>
      </c>
      <c r="C12" s="11">
        <v>62.9</v>
      </c>
      <c r="D12" s="11">
        <v>1.4</v>
      </c>
      <c r="E12" s="11">
        <v>0.23333333333333331</v>
      </c>
      <c r="F12" s="11">
        <v>0.38888888888888884</v>
      </c>
      <c r="G12" s="11">
        <v>0.7</v>
      </c>
      <c r="H12" s="10">
        <v>0</v>
      </c>
      <c r="I12" s="10">
        <v>0</v>
      </c>
      <c r="J12" s="10">
        <v>0</v>
      </c>
      <c r="K12" s="10">
        <v>0</v>
      </c>
      <c r="L12" s="10">
        <v>0</v>
      </c>
      <c r="M12" s="10">
        <v>0</v>
      </c>
      <c r="N12" s="13">
        <v>5.4444444444444445E-3</v>
      </c>
      <c r="O12" s="10">
        <v>0</v>
      </c>
      <c r="P12" s="13">
        <v>0.18666666666666665</v>
      </c>
      <c r="Q12" s="10">
        <v>0</v>
      </c>
      <c r="R12" s="13">
        <v>2.8777777777777774E-2</v>
      </c>
      <c r="S12" s="10">
        <v>0</v>
      </c>
      <c r="T12" s="10">
        <v>0</v>
      </c>
      <c r="U12" s="10">
        <v>0</v>
      </c>
      <c r="V12" s="13"/>
      <c r="W12" s="10">
        <v>0</v>
      </c>
      <c r="X12" s="10"/>
      <c r="Y12" s="10">
        <v>0</v>
      </c>
      <c r="Z12" s="10"/>
      <c r="AA12" s="13">
        <v>0.40133333333333326</v>
      </c>
      <c r="AB12" s="10">
        <v>0</v>
      </c>
      <c r="AC12" s="10"/>
      <c r="AD12" s="10">
        <v>0</v>
      </c>
      <c r="AE12" s="10">
        <v>0</v>
      </c>
      <c r="AF12" s="13"/>
      <c r="AG12" s="10">
        <v>0</v>
      </c>
      <c r="AH12" s="10">
        <v>0</v>
      </c>
      <c r="AI12" s="10">
        <v>0</v>
      </c>
      <c r="AJ12" s="13"/>
      <c r="AK12" s="13">
        <v>0.6704444444444444</v>
      </c>
      <c r="AL12" s="13"/>
      <c r="AM12" s="13"/>
      <c r="AN12" s="8">
        <v>2.3333333333333331E-2</v>
      </c>
      <c r="AO12" s="13"/>
      <c r="AP12" s="13"/>
      <c r="AQ12" s="8"/>
      <c r="AR12" s="10">
        <v>0</v>
      </c>
      <c r="AS12" s="13"/>
      <c r="AT12" s="10">
        <v>0</v>
      </c>
      <c r="AU12" s="10">
        <v>0</v>
      </c>
      <c r="AV12" s="10">
        <v>0</v>
      </c>
      <c r="AW12" s="10">
        <v>0</v>
      </c>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7"/>
      <c r="BV12" s="7"/>
    </row>
    <row r="13" spans="1:256" s="6" customFormat="1" ht="11.25">
      <c r="A13" s="248" t="s">
        <v>312</v>
      </c>
      <c r="B13" s="248" t="s">
        <v>311</v>
      </c>
      <c r="C13" s="11">
        <v>12.21</v>
      </c>
      <c r="D13" s="11">
        <v>1.643</v>
      </c>
      <c r="E13" s="11">
        <v>0.22349591999999999</v>
      </c>
      <c r="F13" s="11">
        <v>0.14800836000000001</v>
      </c>
      <c r="G13" s="11">
        <v>0.72729571999999998</v>
      </c>
      <c r="H13" s="10">
        <v>0</v>
      </c>
      <c r="I13" s="13"/>
      <c r="J13" s="13"/>
      <c r="K13" s="13"/>
      <c r="L13" s="13"/>
      <c r="M13" s="10">
        <v>0</v>
      </c>
      <c r="N13" s="13">
        <v>2.0877199999999999E-3</v>
      </c>
      <c r="O13" s="13"/>
      <c r="P13" s="13">
        <v>0.20305824</v>
      </c>
      <c r="Q13" s="13"/>
      <c r="R13" s="13">
        <v>1.4174519999999999E-2</v>
      </c>
      <c r="S13" s="13">
        <v>4.1543999999999999E-3</v>
      </c>
      <c r="T13" s="10">
        <v>0</v>
      </c>
      <c r="U13" s="10"/>
      <c r="V13" s="10"/>
      <c r="W13" s="10">
        <v>0</v>
      </c>
      <c r="X13" s="13"/>
      <c r="Y13" s="13"/>
      <c r="Z13" s="13"/>
      <c r="AA13" s="13">
        <v>0.14207484000000001</v>
      </c>
      <c r="AB13" s="13"/>
      <c r="AC13" s="13"/>
      <c r="AD13" s="13"/>
      <c r="AE13" s="13">
        <v>5.9335200000000003E-3</v>
      </c>
      <c r="AF13" s="13"/>
      <c r="AG13" s="13"/>
      <c r="AH13" s="13"/>
      <c r="AI13" s="13"/>
      <c r="AJ13" s="13"/>
      <c r="AK13" s="13">
        <v>0.68499191999999998</v>
      </c>
      <c r="AL13" s="13"/>
      <c r="AM13" s="13"/>
      <c r="AN13" s="13">
        <v>4.2303800000000003E-2</v>
      </c>
      <c r="AO13" s="13"/>
      <c r="AP13" s="13"/>
      <c r="AQ13" s="13"/>
      <c r="AR13" s="13"/>
      <c r="AS13" s="13"/>
      <c r="AT13" s="10">
        <v>0</v>
      </c>
      <c r="AU13" s="13"/>
      <c r="AV13" s="13"/>
      <c r="AW13" s="13"/>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7"/>
      <c r="BV13" s="7"/>
    </row>
    <row r="14" spans="1:256" s="368" customFormat="1" ht="11.25">
      <c r="A14" s="362" t="s">
        <v>2927</v>
      </c>
      <c r="B14" s="362"/>
      <c r="C14" s="363"/>
      <c r="D14" s="363"/>
      <c r="E14" s="363"/>
      <c r="F14" s="363"/>
      <c r="G14" s="363"/>
      <c r="H14" s="364"/>
      <c r="I14" s="365"/>
      <c r="J14" s="365"/>
      <c r="K14" s="365"/>
      <c r="L14" s="365"/>
      <c r="M14" s="365"/>
      <c r="N14" s="365"/>
      <c r="O14" s="365"/>
      <c r="P14" s="366"/>
      <c r="Q14" s="365"/>
      <c r="R14" s="365"/>
      <c r="S14" s="365"/>
      <c r="T14" s="365"/>
      <c r="U14" s="365"/>
      <c r="V14" s="365"/>
      <c r="W14" s="365"/>
      <c r="X14" s="365"/>
      <c r="Y14" s="365"/>
      <c r="Z14" s="365"/>
      <c r="AA14" s="365"/>
      <c r="AB14" s="365"/>
      <c r="AC14" s="365"/>
      <c r="AD14" s="365"/>
      <c r="AE14" s="365"/>
      <c r="AF14" s="365"/>
      <c r="AG14" s="365"/>
      <c r="AH14" s="365"/>
      <c r="AI14" s="365"/>
      <c r="AJ14" s="365"/>
      <c r="AK14" s="365"/>
      <c r="AL14" s="365"/>
      <c r="AM14" s="365"/>
      <c r="AN14" s="365"/>
      <c r="AO14" s="365"/>
      <c r="AP14" s="365"/>
      <c r="AQ14" s="365"/>
      <c r="AR14" s="365"/>
      <c r="AS14" s="365"/>
      <c r="AT14" s="365"/>
      <c r="AU14" s="365"/>
      <c r="AV14" s="365"/>
      <c r="AW14" s="365"/>
      <c r="AX14" s="365"/>
      <c r="AY14" s="365"/>
      <c r="AZ14" s="365"/>
      <c r="BA14" s="365"/>
      <c r="BB14" s="365"/>
      <c r="BC14" s="365"/>
      <c r="BD14" s="365"/>
      <c r="BE14" s="365"/>
      <c r="BF14" s="365"/>
      <c r="BG14" s="365"/>
      <c r="BH14" s="365"/>
      <c r="BI14" s="365"/>
      <c r="BJ14" s="365"/>
      <c r="BK14" s="365"/>
      <c r="BL14" s="365"/>
      <c r="BM14" s="365"/>
      <c r="BN14" s="365"/>
      <c r="BO14" s="365"/>
      <c r="BP14" s="365"/>
      <c r="BQ14" s="365"/>
      <c r="BR14" s="365"/>
      <c r="BS14" s="365"/>
      <c r="BT14" s="365"/>
      <c r="BU14" s="367"/>
      <c r="BV14" s="367"/>
    </row>
    <row r="15" spans="1:256" s="117" customFormat="1" ht="11.25">
      <c r="A15" s="252" t="s">
        <v>374</v>
      </c>
      <c r="B15" s="252" t="s">
        <v>376</v>
      </c>
      <c r="C15" s="122">
        <v>12.16</v>
      </c>
      <c r="D15" s="122">
        <v>0.79100000000000004</v>
      </c>
      <c r="E15" s="122">
        <v>0.138097</v>
      </c>
      <c r="F15" s="122">
        <v>0.17219599999999999</v>
      </c>
      <c r="G15" s="122">
        <v>0.42440699999999998</v>
      </c>
      <c r="H15" s="120">
        <v>0</v>
      </c>
      <c r="I15" s="119"/>
      <c r="J15" s="119"/>
      <c r="K15" s="119"/>
      <c r="L15" s="119"/>
      <c r="M15" s="119"/>
      <c r="N15" s="119">
        <v>2.1819999999999999E-3</v>
      </c>
      <c r="O15" s="119"/>
      <c r="P15" s="119">
        <v>0.112719</v>
      </c>
      <c r="Q15" s="119"/>
      <c r="R15" s="119">
        <v>1.8098E-2</v>
      </c>
      <c r="S15" s="119">
        <v>5.0980000000000001E-3</v>
      </c>
      <c r="T15" s="119"/>
      <c r="U15" s="119"/>
      <c r="V15" s="119"/>
      <c r="W15" s="119"/>
      <c r="X15" s="119"/>
      <c r="Y15" s="119"/>
      <c r="Z15" s="119"/>
      <c r="AA15" s="119">
        <v>0.16636100000000001</v>
      </c>
      <c r="AB15" s="119"/>
      <c r="AC15" s="119"/>
      <c r="AD15" s="119"/>
      <c r="AE15" s="119">
        <v>5.8349999999999999E-3</v>
      </c>
      <c r="AF15" s="119"/>
      <c r="AG15" s="119"/>
      <c r="AH15" s="119"/>
      <c r="AI15" s="119"/>
      <c r="AJ15" s="119"/>
      <c r="AK15" s="119">
        <v>0.33378600000000003</v>
      </c>
      <c r="AL15" s="119"/>
      <c r="AM15" s="119"/>
      <c r="AN15" s="119">
        <v>9.0620999999999993E-2</v>
      </c>
      <c r="AO15" s="119"/>
      <c r="AP15" s="119"/>
      <c r="AQ15" s="119"/>
      <c r="AR15" s="119"/>
      <c r="AS15" s="119"/>
      <c r="AT15" s="119"/>
      <c r="AU15" s="119"/>
      <c r="AV15" s="119"/>
      <c r="AW15" s="119"/>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c r="BT15" s="118"/>
      <c r="BU15" s="322"/>
      <c r="BV15" s="322"/>
    </row>
    <row r="16" spans="1:256" s="368" customFormat="1" ht="11.25">
      <c r="A16" s="362" t="s">
        <v>2578</v>
      </c>
      <c r="B16" s="362"/>
      <c r="C16" s="363"/>
      <c r="D16" s="363"/>
      <c r="E16" s="363"/>
      <c r="F16" s="363"/>
      <c r="G16" s="363"/>
      <c r="H16" s="364"/>
      <c r="I16" s="365"/>
      <c r="J16" s="365"/>
      <c r="K16" s="365"/>
      <c r="L16" s="365"/>
      <c r="M16" s="365"/>
      <c r="N16" s="365"/>
      <c r="O16" s="365"/>
      <c r="P16" s="366"/>
      <c r="Q16" s="365"/>
      <c r="R16" s="365"/>
      <c r="S16" s="365"/>
      <c r="T16" s="365"/>
      <c r="U16" s="365"/>
      <c r="V16" s="365"/>
      <c r="W16" s="365"/>
      <c r="X16" s="365"/>
      <c r="Y16" s="365"/>
      <c r="Z16" s="365"/>
      <c r="AA16" s="365"/>
      <c r="AB16" s="365"/>
      <c r="AC16" s="365"/>
      <c r="AD16" s="365"/>
      <c r="AE16" s="365"/>
      <c r="AF16" s="365"/>
      <c r="AG16" s="365"/>
      <c r="AH16" s="365"/>
      <c r="AI16" s="365"/>
      <c r="AJ16" s="365"/>
      <c r="AK16" s="365"/>
      <c r="AL16" s="365"/>
      <c r="AM16" s="365"/>
      <c r="AN16" s="365"/>
      <c r="AO16" s="365"/>
      <c r="AP16" s="365"/>
      <c r="AQ16" s="365"/>
      <c r="AR16" s="365"/>
      <c r="AS16" s="365"/>
      <c r="AT16" s="365"/>
      <c r="AU16" s="365"/>
      <c r="AV16" s="365"/>
      <c r="AW16" s="365"/>
      <c r="AX16" s="365"/>
      <c r="AY16" s="365"/>
      <c r="AZ16" s="365"/>
      <c r="BA16" s="365"/>
      <c r="BB16" s="365"/>
      <c r="BC16" s="365"/>
      <c r="BD16" s="365"/>
      <c r="BE16" s="365"/>
      <c r="BF16" s="365"/>
      <c r="BG16" s="365"/>
      <c r="BH16" s="365"/>
      <c r="BI16" s="365"/>
      <c r="BJ16" s="365"/>
      <c r="BK16" s="365"/>
      <c r="BL16" s="365"/>
      <c r="BM16" s="365"/>
      <c r="BN16" s="365"/>
      <c r="BO16" s="365"/>
      <c r="BP16" s="365"/>
      <c r="BQ16" s="365"/>
      <c r="BR16" s="365"/>
      <c r="BS16" s="365"/>
      <c r="BT16" s="365"/>
      <c r="BU16" s="367"/>
      <c r="BV16" s="367"/>
      <c r="BW16" s="369"/>
      <c r="BX16" s="369"/>
      <c r="BY16" s="369"/>
      <c r="BZ16" s="369"/>
      <c r="CA16" s="369"/>
      <c r="CB16" s="369"/>
      <c r="CC16" s="369"/>
      <c r="CD16" s="369"/>
      <c r="CE16" s="369"/>
      <c r="CF16" s="369"/>
      <c r="CG16" s="369"/>
      <c r="CH16" s="369"/>
      <c r="CI16" s="369"/>
      <c r="CJ16" s="369"/>
      <c r="CK16" s="369"/>
      <c r="CL16" s="369"/>
      <c r="CM16" s="370"/>
      <c r="CN16" s="370"/>
      <c r="CO16" s="370"/>
      <c r="CP16" s="370"/>
      <c r="CQ16" s="370"/>
      <c r="CR16" s="370"/>
      <c r="CS16" s="370"/>
      <c r="CT16" s="370"/>
      <c r="CU16" s="370"/>
      <c r="CV16" s="370"/>
      <c r="CW16" s="370"/>
      <c r="CX16" s="370"/>
      <c r="CY16" s="370"/>
      <c r="CZ16" s="370"/>
      <c r="DA16" s="370"/>
      <c r="DB16" s="370"/>
      <c r="DC16" s="370"/>
      <c r="DD16" s="370"/>
      <c r="DE16" s="370"/>
      <c r="DF16" s="370"/>
      <c r="DG16" s="370"/>
      <c r="DH16" s="370"/>
      <c r="DI16" s="370"/>
      <c r="DJ16" s="370"/>
      <c r="DK16" s="370"/>
      <c r="DL16" s="370"/>
      <c r="DM16" s="370"/>
      <c r="DN16" s="370"/>
      <c r="DO16" s="370"/>
      <c r="DP16" s="370"/>
      <c r="DQ16" s="370"/>
      <c r="DR16" s="370"/>
      <c r="DS16" s="370"/>
      <c r="DT16" s="370"/>
      <c r="DU16" s="370"/>
      <c r="DV16" s="370"/>
      <c r="DW16" s="370"/>
      <c r="DX16" s="370"/>
      <c r="DY16" s="370"/>
      <c r="DZ16" s="370"/>
      <c r="EA16" s="370"/>
      <c r="EB16" s="370"/>
      <c r="EC16" s="370"/>
      <c r="ED16" s="370"/>
      <c r="EE16" s="370"/>
      <c r="EF16" s="370"/>
      <c r="EG16" s="370"/>
      <c r="EH16" s="370"/>
      <c r="EI16" s="370"/>
      <c r="EJ16" s="370"/>
      <c r="EK16" s="370"/>
      <c r="EL16" s="370"/>
      <c r="EM16" s="370"/>
      <c r="EN16" s="370"/>
      <c r="EO16" s="370"/>
      <c r="EP16" s="370"/>
      <c r="EQ16" s="370"/>
      <c r="ER16" s="370"/>
      <c r="ES16" s="370"/>
      <c r="ET16" s="370"/>
      <c r="EU16" s="370"/>
      <c r="EV16" s="370"/>
      <c r="EW16" s="370"/>
      <c r="EX16" s="370"/>
      <c r="EY16" s="370"/>
      <c r="EZ16" s="370"/>
      <c r="FA16" s="370"/>
      <c r="FB16" s="370"/>
      <c r="FC16" s="370"/>
      <c r="FD16" s="370"/>
      <c r="FE16" s="370"/>
      <c r="FF16" s="370"/>
      <c r="FG16" s="370"/>
      <c r="FH16" s="370"/>
      <c r="FI16" s="370"/>
      <c r="FJ16" s="370"/>
      <c r="FK16" s="370"/>
      <c r="FL16" s="370"/>
      <c r="FM16" s="370"/>
      <c r="FN16" s="370"/>
      <c r="FO16" s="370"/>
      <c r="FP16" s="370"/>
      <c r="FQ16" s="370"/>
      <c r="FR16" s="370"/>
      <c r="FS16" s="370"/>
      <c r="FT16" s="370"/>
      <c r="FU16" s="370"/>
      <c r="FV16" s="370"/>
      <c r="FW16" s="370"/>
      <c r="FX16" s="370"/>
      <c r="FY16" s="370"/>
      <c r="FZ16" s="370"/>
      <c r="GA16" s="370"/>
      <c r="GB16" s="370"/>
      <c r="GC16" s="370"/>
      <c r="GD16" s="370"/>
      <c r="GE16" s="370"/>
      <c r="GF16" s="370"/>
      <c r="GG16" s="370"/>
      <c r="GH16" s="370"/>
      <c r="GI16" s="370"/>
      <c r="GJ16" s="370"/>
      <c r="GK16" s="370"/>
      <c r="GL16" s="370"/>
      <c r="GM16" s="370"/>
      <c r="GN16" s="370"/>
      <c r="GO16" s="370"/>
      <c r="GP16" s="370"/>
      <c r="GQ16" s="370"/>
      <c r="GR16" s="370"/>
      <c r="GS16" s="370"/>
      <c r="GT16" s="370"/>
      <c r="GU16" s="370"/>
      <c r="GV16" s="370"/>
      <c r="GW16" s="370"/>
      <c r="GX16" s="370"/>
      <c r="GY16" s="370"/>
      <c r="GZ16" s="370"/>
      <c r="HA16" s="370"/>
      <c r="HB16" s="370"/>
      <c r="HC16" s="370"/>
      <c r="HD16" s="370"/>
      <c r="HE16" s="370"/>
      <c r="HF16" s="370"/>
      <c r="HG16" s="370"/>
      <c r="HH16" s="370"/>
      <c r="HI16" s="370"/>
      <c r="HJ16" s="370"/>
      <c r="HK16" s="370"/>
      <c r="HL16" s="370"/>
      <c r="HM16" s="370"/>
      <c r="HN16" s="370"/>
      <c r="HO16" s="370"/>
      <c r="HP16" s="370"/>
      <c r="HQ16" s="370"/>
      <c r="HR16" s="370"/>
      <c r="HS16" s="370"/>
      <c r="HT16" s="370"/>
      <c r="HU16" s="370"/>
      <c r="HV16" s="370"/>
      <c r="HW16" s="370"/>
      <c r="HX16" s="370"/>
      <c r="HY16" s="370"/>
      <c r="HZ16" s="370"/>
      <c r="IA16" s="370"/>
      <c r="IB16" s="370"/>
      <c r="IC16" s="370"/>
      <c r="ID16" s="370"/>
      <c r="IE16" s="370"/>
      <c r="IF16" s="370"/>
      <c r="IG16" s="370"/>
      <c r="IH16" s="370"/>
      <c r="II16" s="370"/>
      <c r="IJ16" s="370"/>
      <c r="IK16" s="370"/>
      <c r="IL16" s="370"/>
      <c r="IM16" s="370"/>
      <c r="IN16" s="370"/>
      <c r="IO16" s="370"/>
      <c r="IP16" s="370"/>
      <c r="IQ16" s="370"/>
      <c r="IR16" s="370"/>
      <c r="IS16" s="370"/>
      <c r="IT16" s="370"/>
      <c r="IU16" s="370"/>
      <c r="IV16" s="370"/>
    </row>
    <row r="17" spans="1:90" s="6" customFormat="1" ht="11.25">
      <c r="A17" s="248" t="s">
        <v>935</v>
      </c>
      <c r="B17" s="248" t="s">
        <v>932</v>
      </c>
      <c r="C17" s="11">
        <v>5.2666666666666666</v>
      </c>
      <c r="D17" s="11">
        <v>46.580000000000005</v>
      </c>
      <c r="E17" s="11">
        <v>8.9941056910569106</v>
      </c>
      <c r="F17" s="11">
        <v>19.408333333333335</v>
      </c>
      <c r="G17" s="11">
        <v>15.905365853658537</v>
      </c>
      <c r="H17" s="10">
        <v>0</v>
      </c>
      <c r="I17" s="10">
        <v>0</v>
      </c>
      <c r="J17" s="10">
        <v>0</v>
      </c>
      <c r="K17" s="10">
        <v>0</v>
      </c>
      <c r="L17" s="10">
        <v>0</v>
      </c>
      <c r="M17" s="10">
        <v>0</v>
      </c>
      <c r="N17" s="10">
        <v>0</v>
      </c>
      <c r="O17" s="10">
        <v>0</v>
      </c>
      <c r="P17" s="13">
        <v>4.9798943089430896</v>
      </c>
      <c r="Q17" s="10">
        <v>0</v>
      </c>
      <c r="R17" s="13">
        <v>1.5526666666666666</v>
      </c>
      <c r="S17" s="13">
        <v>0.62201341463414639</v>
      </c>
      <c r="T17" s="13">
        <v>1.249707317073171</v>
      </c>
      <c r="U17" s="13">
        <v>0.62201341463414639</v>
      </c>
      <c r="V17" s="13"/>
      <c r="W17" s="10">
        <v>0</v>
      </c>
      <c r="X17" s="13"/>
      <c r="Y17" s="10">
        <v>0</v>
      </c>
      <c r="Z17" s="13"/>
      <c r="AA17" s="13">
        <v>18.934959349593498</v>
      </c>
      <c r="AB17" s="10">
        <v>0</v>
      </c>
      <c r="AC17" s="13"/>
      <c r="AD17" s="13">
        <v>0.41467560975609757</v>
      </c>
      <c r="AE17" s="10">
        <v>0</v>
      </c>
      <c r="AF17" s="13"/>
      <c r="AG17" s="10">
        <v>0</v>
      </c>
      <c r="AH17" s="10">
        <v>0</v>
      </c>
      <c r="AI17" s="10">
        <v>0</v>
      </c>
      <c r="AJ17" s="13"/>
      <c r="AK17" s="13">
        <v>15.905365853658537</v>
      </c>
      <c r="AL17" s="13"/>
      <c r="AM17" s="13"/>
      <c r="AN17" s="11">
        <v>0</v>
      </c>
      <c r="AO17" s="13"/>
      <c r="AP17" s="13"/>
      <c r="AQ17" s="11"/>
      <c r="AR17" s="10">
        <v>0</v>
      </c>
      <c r="AS17" s="10"/>
      <c r="AT17" s="10">
        <v>0</v>
      </c>
      <c r="AU17" s="10">
        <v>0</v>
      </c>
      <c r="AV17" s="10">
        <v>0</v>
      </c>
      <c r="AW17" s="10">
        <v>0</v>
      </c>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7"/>
      <c r="BV17" s="7"/>
      <c r="BW17" s="14"/>
      <c r="BX17" s="97"/>
      <c r="BY17" s="97"/>
      <c r="BZ17" s="97"/>
      <c r="CA17" s="97"/>
      <c r="CB17" s="97"/>
      <c r="CC17" s="97"/>
      <c r="CD17" s="97"/>
      <c r="CE17" s="97"/>
      <c r="CF17" s="97"/>
      <c r="CG17" s="97"/>
      <c r="CH17" s="97"/>
      <c r="CI17" s="97"/>
      <c r="CJ17" s="97"/>
      <c r="CK17" s="97"/>
      <c r="CL17" s="97"/>
    </row>
    <row r="18" spans="1:90" s="6" customFormat="1" ht="11.25">
      <c r="A18" s="248" t="s">
        <v>907</v>
      </c>
      <c r="B18" s="248" t="s">
        <v>3947</v>
      </c>
      <c r="C18" s="11">
        <v>6.5</v>
      </c>
      <c r="D18" s="11">
        <v>39.119999999999997</v>
      </c>
      <c r="E18" s="11">
        <v>3.4072258064516125</v>
      </c>
      <c r="F18" s="11">
        <v>6.9406451612903224</v>
      </c>
      <c r="G18" s="11">
        <v>26.500645161290322</v>
      </c>
      <c r="H18" s="10">
        <v>0</v>
      </c>
      <c r="I18" s="10"/>
      <c r="J18" s="10"/>
      <c r="K18" s="10"/>
      <c r="L18" s="10"/>
      <c r="M18" s="10"/>
      <c r="N18" s="13"/>
      <c r="O18" s="13">
        <v>5.0477419354838706E-3</v>
      </c>
      <c r="P18" s="13">
        <v>1.993858064516129</v>
      </c>
      <c r="Q18" s="13">
        <v>1.6405161290322576E-2</v>
      </c>
      <c r="R18" s="13">
        <v>1.2253393548387095</v>
      </c>
      <c r="S18" s="13">
        <v>4.795354838709677E-2</v>
      </c>
      <c r="T18" s="13">
        <v>4.795354838709677E-2</v>
      </c>
      <c r="U18" s="13">
        <v>2.9024516129032254E-2</v>
      </c>
      <c r="V18" s="13"/>
      <c r="W18" s="10"/>
      <c r="X18" s="13"/>
      <c r="Y18" s="13">
        <v>2.2714838709677415E-2</v>
      </c>
      <c r="Z18" s="13"/>
      <c r="AA18" s="13">
        <v>6.7765935483870967</v>
      </c>
      <c r="AB18" s="10"/>
      <c r="AC18" s="13"/>
      <c r="AD18" s="13">
        <v>6.1834838709677417E-2</v>
      </c>
      <c r="AE18" s="10"/>
      <c r="AF18" s="13"/>
      <c r="AG18" s="13">
        <v>1.1357419354838708E-2</v>
      </c>
      <c r="AH18" s="10"/>
      <c r="AI18" s="13">
        <v>5.9310967741935477E-2</v>
      </c>
      <c r="AJ18" s="13"/>
      <c r="AK18" s="13">
        <v>5.4389419354838706</v>
      </c>
      <c r="AL18" s="13"/>
      <c r="AM18" s="13"/>
      <c r="AN18" s="13">
        <v>21.074322580645159</v>
      </c>
      <c r="AO18" s="13"/>
      <c r="AP18" s="13"/>
      <c r="AQ18" s="13"/>
      <c r="AR18" s="10">
        <v>0</v>
      </c>
      <c r="AS18" s="10"/>
      <c r="AT18" s="10">
        <v>0</v>
      </c>
      <c r="AU18" s="10">
        <v>0</v>
      </c>
      <c r="AV18" s="10">
        <v>0</v>
      </c>
      <c r="AW18" s="10">
        <v>0</v>
      </c>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7"/>
      <c r="BV18" s="7"/>
      <c r="BW18" s="14"/>
      <c r="BX18" s="97"/>
      <c r="BY18" s="97"/>
      <c r="BZ18" s="97"/>
      <c r="CA18" s="97"/>
      <c r="CB18" s="97"/>
      <c r="CC18" s="97"/>
      <c r="CD18" s="97"/>
      <c r="CE18" s="97"/>
      <c r="CF18" s="97"/>
      <c r="CG18" s="97"/>
      <c r="CH18" s="97"/>
      <c r="CI18" s="97"/>
      <c r="CJ18" s="97"/>
      <c r="CK18" s="97"/>
      <c r="CL18" s="97"/>
    </row>
    <row r="19" spans="1:90" s="6" customFormat="1" ht="11.25">
      <c r="A19" s="248" t="s">
        <v>876</v>
      </c>
      <c r="B19" s="248" t="s">
        <v>873</v>
      </c>
      <c r="C19" s="11">
        <v>5.3</v>
      </c>
      <c r="D19" s="11">
        <v>45.75</v>
      </c>
      <c r="E19" s="11">
        <v>6.1675050301810872</v>
      </c>
      <c r="F19" s="11">
        <v>17.213782696177059</v>
      </c>
      <c r="G19" s="11">
        <v>20.067404426559357</v>
      </c>
      <c r="H19" s="10">
        <v>0</v>
      </c>
      <c r="I19" s="10">
        <v>0</v>
      </c>
      <c r="J19" s="10">
        <v>0</v>
      </c>
      <c r="K19" s="10">
        <v>0</v>
      </c>
      <c r="L19" s="10">
        <v>0</v>
      </c>
      <c r="M19" s="10">
        <v>0</v>
      </c>
      <c r="N19" s="13">
        <v>0.11506539235412475</v>
      </c>
      <c r="O19" s="10">
        <v>0</v>
      </c>
      <c r="P19" s="13">
        <v>4.1147384305835004</v>
      </c>
      <c r="Q19" s="10">
        <v>0</v>
      </c>
      <c r="R19" s="13">
        <v>1.9423038229376257</v>
      </c>
      <c r="S19" s="10">
        <v>0</v>
      </c>
      <c r="T19" s="10">
        <v>0</v>
      </c>
      <c r="U19" s="10">
        <v>0</v>
      </c>
      <c r="V19" s="13"/>
      <c r="W19" s="10">
        <v>0</v>
      </c>
      <c r="X19" s="13"/>
      <c r="Y19" s="10">
        <v>0.13807847082494967</v>
      </c>
      <c r="Z19" s="13"/>
      <c r="AA19" s="13">
        <v>17.213782696177059</v>
      </c>
      <c r="AB19" s="10">
        <v>0</v>
      </c>
      <c r="AC19" s="13"/>
      <c r="AD19" s="13">
        <v>6.535714285714285E-2</v>
      </c>
      <c r="AE19" s="10">
        <v>0</v>
      </c>
      <c r="AF19" s="13"/>
      <c r="AG19" s="10">
        <v>0</v>
      </c>
      <c r="AH19" s="10">
        <v>0</v>
      </c>
      <c r="AI19" s="10">
        <v>0</v>
      </c>
      <c r="AJ19" s="13"/>
      <c r="AK19" s="13">
        <v>19.791247484909455</v>
      </c>
      <c r="AL19" s="13"/>
      <c r="AM19" s="13"/>
      <c r="AN19" s="13">
        <v>0.34887826961770624</v>
      </c>
      <c r="AO19" s="13"/>
      <c r="AP19" s="13"/>
      <c r="AQ19" s="13"/>
      <c r="AR19" s="10">
        <v>0</v>
      </c>
      <c r="AS19" s="10"/>
      <c r="AT19" s="10">
        <v>0</v>
      </c>
      <c r="AU19" s="10">
        <v>0</v>
      </c>
      <c r="AV19" s="10">
        <v>0</v>
      </c>
      <c r="AW19" s="10">
        <v>0</v>
      </c>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7"/>
      <c r="BV19" s="7"/>
      <c r="BW19" s="14"/>
      <c r="BX19" s="97"/>
      <c r="BY19" s="97"/>
      <c r="BZ19" s="97"/>
      <c r="CA19" s="97"/>
      <c r="CB19" s="97"/>
      <c r="CC19" s="97"/>
      <c r="CD19" s="97"/>
      <c r="CE19" s="97"/>
      <c r="CF19" s="97"/>
      <c r="CG19" s="97"/>
      <c r="CH19" s="97"/>
      <c r="CI19" s="97"/>
      <c r="CJ19" s="97"/>
      <c r="CK19" s="97"/>
      <c r="CL19" s="97"/>
    </row>
    <row r="20" spans="1:90" s="368" customFormat="1" ht="11.25">
      <c r="A20" s="362" t="s">
        <v>2254</v>
      </c>
      <c r="B20" s="362"/>
      <c r="C20" s="363"/>
      <c r="D20" s="363"/>
      <c r="E20" s="363"/>
      <c r="F20" s="363"/>
      <c r="G20" s="363"/>
      <c r="H20" s="364"/>
      <c r="I20" s="365"/>
      <c r="J20" s="365"/>
      <c r="K20" s="365"/>
      <c r="L20" s="365"/>
      <c r="M20" s="365"/>
      <c r="N20" s="365"/>
      <c r="O20" s="365"/>
      <c r="P20" s="366"/>
      <c r="Q20" s="365"/>
      <c r="R20" s="365"/>
      <c r="S20" s="365"/>
      <c r="T20" s="365"/>
      <c r="U20" s="365"/>
      <c r="V20" s="365"/>
      <c r="W20" s="365"/>
      <c r="X20" s="365"/>
      <c r="Y20" s="365"/>
      <c r="Z20" s="365"/>
      <c r="AA20" s="365"/>
      <c r="AB20" s="365"/>
      <c r="AC20" s="365"/>
      <c r="AD20" s="365"/>
      <c r="AE20" s="365"/>
      <c r="AF20" s="365"/>
      <c r="AG20" s="365"/>
      <c r="AH20" s="365"/>
      <c r="AI20" s="365"/>
      <c r="AJ20" s="365"/>
      <c r="AK20" s="365"/>
      <c r="AL20" s="365"/>
      <c r="AM20" s="365"/>
      <c r="AN20" s="365"/>
      <c r="AO20" s="365"/>
      <c r="AP20" s="365"/>
      <c r="AQ20" s="365"/>
      <c r="AR20" s="365"/>
      <c r="AS20" s="365"/>
      <c r="AT20" s="365"/>
      <c r="AU20" s="365"/>
      <c r="AV20" s="365"/>
      <c r="AW20" s="365"/>
      <c r="AX20" s="365"/>
      <c r="AY20" s="365"/>
      <c r="AZ20" s="365"/>
      <c r="BA20" s="365"/>
      <c r="BB20" s="365"/>
      <c r="BC20" s="365"/>
      <c r="BD20" s="365"/>
      <c r="BE20" s="365"/>
      <c r="BF20" s="365"/>
      <c r="BG20" s="365"/>
      <c r="BH20" s="365"/>
      <c r="BI20" s="365"/>
      <c r="BJ20" s="365"/>
      <c r="BK20" s="365"/>
      <c r="BL20" s="365"/>
      <c r="BM20" s="365"/>
      <c r="BN20" s="365"/>
      <c r="BO20" s="365"/>
      <c r="BP20" s="365"/>
      <c r="BQ20" s="365"/>
      <c r="BR20" s="365"/>
      <c r="BS20" s="365"/>
      <c r="BT20" s="365"/>
      <c r="BU20" s="367"/>
      <c r="BV20" s="367"/>
    </row>
    <row r="21" spans="1:90" s="70" customFormat="1" ht="11.25">
      <c r="A21" s="304" t="s">
        <v>1399</v>
      </c>
      <c r="B21" s="304" t="s">
        <v>1397</v>
      </c>
      <c r="C21" s="75">
        <v>75.819999999999993</v>
      </c>
      <c r="D21" s="75">
        <v>2.8639999999999999</v>
      </c>
      <c r="E21" s="75">
        <v>0.98297539432176662</v>
      </c>
      <c r="F21" s="75">
        <v>1.0380870662460568</v>
      </c>
      <c r="G21" s="75">
        <v>0.41921009463722403</v>
      </c>
      <c r="H21" s="73"/>
      <c r="I21" s="72"/>
      <c r="J21" s="72"/>
      <c r="K21" s="72"/>
      <c r="L21" s="72"/>
      <c r="M21" s="72"/>
      <c r="N21" s="72">
        <v>4.4270031545741322E-2</v>
      </c>
      <c r="O21" s="72"/>
      <c r="P21" s="72">
        <v>0.75530094637223977</v>
      </c>
      <c r="Q21" s="72"/>
      <c r="R21" s="72">
        <v>0.18340441640378549</v>
      </c>
      <c r="S21" s="72"/>
      <c r="T21" s="72"/>
      <c r="U21" s="72"/>
      <c r="V21" s="72"/>
      <c r="W21" s="72"/>
      <c r="X21" s="72">
        <v>0.41921009463722403</v>
      </c>
      <c r="Y21" s="305"/>
      <c r="Z21" s="72">
        <v>0.53575772870662453</v>
      </c>
      <c r="AA21" s="305"/>
      <c r="AB21" s="72"/>
      <c r="AC21" s="72">
        <v>7.7698422712933701E-2</v>
      </c>
      <c r="AD21" s="305"/>
      <c r="AE21" s="72"/>
      <c r="AF21" s="73">
        <v>0</v>
      </c>
      <c r="AG21" s="305"/>
      <c r="AH21" s="72"/>
      <c r="AI21" s="72"/>
      <c r="AJ21" s="72">
        <v>4.1559621451104103E-2</v>
      </c>
      <c r="AK21" s="305"/>
      <c r="AL21" s="71"/>
      <c r="AM21" s="72">
        <v>8.1312302839116717E-3</v>
      </c>
      <c r="AN21" s="305"/>
      <c r="AO21" s="71"/>
      <c r="AP21" s="71"/>
      <c r="AQ21" s="74">
        <v>9.9381703470031533E-3</v>
      </c>
      <c r="AR21" s="305"/>
      <c r="AS21" s="72">
        <v>8.3119242902208207E-2</v>
      </c>
      <c r="AT21" s="305"/>
      <c r="AU21" s="72">
        <v>0.11112681388012617</v>
      </c>
      <c r="AV21" s="72">
        <v>7.7698422712933743E-2</v>
      </c>
      <c r="AW21" s="72">
        <v>8.7636593059936915E-2</v>
      </c>
      <c r="AX21" s="71"/>
      <c r="AY21" s="71"/>
      <c r="AZ21" s="71"/>
      <c r="BA21" s="71"/>
      <c r="BB21" s="71"/>
      <c r="BC21" s="71"/>
      <c r="BD21" s="71"/>
      <c r="BE21" s="71"/>
      <c r="BF21" s="71"/>
      <c r="BG21" s="71"/>
      <c r="BH21" s="71"/>
      <c r="BI21" s="71"/>
      <c r="BJ21" s="71"/>
      <c r="BK21" s="71"/>
      <c r="BL21" s="71"/>
      <c r="BM21" s="71"/>
      <c r="BN21" s="71"/>
      <c r="BO21" s="71"/>
      <c r="BP21" s="71"/>
      <c r="BQ21" s="71"/>
      <c r="BR21" s="71"/>
      <c r="BS21" s="71"/>
      <c r="BT21" s="71"/>
      <c r="BU21" s="305"/>
      <c r="BV21" s="305"/>
    </row>
    <row r="22" spans="1:90" s="70" customFormat="1" ht="11.25">
      <c r="A22" s="304" t="s">
        <v>1615</v>
      </c>
      <c r="B22" s="304" t="s">
        <v>1616</v>
      </c>
      <c r="C22" s="75">
        <v>78.073333333333338</v>
      </c>
      <c r="D22" s="75">
        <v>2.7966666666666669</v>
      </c>
      <c r="E22" s="75">
        <v>0.77701815124100015</v>
      </c>
      <c r="F22" s="75">
        <v>0.30636632813264131</v>
      </c>
      <c r="G22" s="75">
        <v>0.29568641441533111</v>
      </c>
      <c r="H22" s="73"/>
      <c r="I22" s="71"/>
      <c r="J22" s="71"/>
      <c r="K22" s="71"/>
      <c r="L22" s="71"/>
      <c r="M22" s="71"/>
      <c r="N22" s="72">
        <v>4.295110736987999E-2</v>
      </c>
      <c r="O22" s="72">
        <v>3.5912267215517699E-2</v>
      </c>
      <c r="P22" s="72">
        <v>0.31498023444072676</v>
      </c>
      <c r="Q22" s="306">
        <v>2.2392812736050899E-4</v>
      </c>
      <c r="R22" s="74">
        <v>0.33047830791977761</v>
      </c>
      <c r="S22" s="72">
        <v>1.2382930233076048E-2</v>
      </c>
      <c r="T22" s="71"/>
      <c r="U22" s="74">
        <v>4.0089375934661498E-2</v>
      </c>
      <c r="V22" s="74"/>
      <c r="W22" s="71"/>
      <c r="X22" s="71"/>
      <c r="Y22" s="72">
        <v>0.1179194757434605</v>
      </c>
      <c r="Z22" s="72"/>
      <c r="AA22" s="72">
        <v>0.14939969990908283</v>
      </c>
      <c r="AB22" s="71"/>
      <c r="AC22" s="71"/>
      <c r="AD22" s="71"/>
      <c r="AE22" s="72">
        <v>3.9047152480097991E-2</v>
      </c>
      <c r="AF22" s="72"/>
      <c r="AG22" s="71"/>
      <c r="AH22" s="71"/>
      <c r="AI22" s="71"/>
      <c r="AJ22" s="71"/>
      <c r="AK22" s="72">
        <v>4.6834994841791461E-2</v>
      </c>
      <c r="AL22" s="71"/>
      <c r="AM22" s="72"/>
      <c r="AN22" s="72">
        <v>5.8439146907605155E-2</v>
      </c>
      <c r="AO22" s="71"/>
      <c r="AP22" s="72">
        <v>3.1854255970606253E-2</v>
      </c>
      <c r="AQ22" s="72"/>
      <c r="AR22" s="71"/>
      <c r="AS22" s="71"/>
      <c r="AT22" s="71"/>
      <c r="AU22" s="72">
        <v>3.1854255970606253E-2</v>
      </c>
      <c r="AV22" s="72">
        <v>3.5251219389755666E-2</v>
      </c>
      <c r="AW22" s="72">
        <v>9.1452541334966331E-2</v>
      </c>
      <c r="AX22" s="72"/>
      <c r="AY22" s="72"/>
      <c r="AZ22" s="71"/>
      <c r="BA22" s="71"/>
      <c r="BB22" s="71"/>
      <c r="BC22" s="71"/>
      <c r="BD22" s="71"/>
      <c r="BE22" s="71"/>
      <c r="BF22" s="71"/>
      <c r="BG22" s="71"/>
      <c r="BH22" s="71"/>
      <c r="BI22" s="71"/>
      <c r="BJ22" s="71"/>
      <c r="BK22" s="71"/>
      <c r="BL22" s="71"/>
      <c r="BM22" s="71"/>
      <c r="BN22" s="71"/>
      <c r="BO22" s="71"/>
      <c r="BP22" s="71"/>
      <c r="BQ22" s="71"/>
      <c r="BR22" s="71"/>
      <c r="BS22" s="71"/>
      <c r="BT22" s="71"/>
      <c r="BU22" s="305"/>
      <c r="BV22" s="305"/>
    </row>
    <row r="23" spans="1:90" s="70" customFormat="1" ht="11.25">
      <c r="A23" s="304" t="s">
        <v>1617</v>
      </c>
      <c r="B23" s="304" t="s">
        <v>1619</v>
      </c>
      <c r="C23" s="75">
        <v>75.149999999999991</v>
      </c>
      <c r="D23" s="75">
        <v>4.8866666666666667</v>
      </c>
      <c r="E23" s="75">
        <v>1.7671551143959261</v>
      </c>
      <c r="F23" s="75">
        <v>0.69431744983101329</v>
      </c>
      <c r="G23" s="75">
        <v>0.54451511139307929</v>
      </c>
      <c r="H23" s="73"/>
      <c r="I23" s="71"/>
      <c r="J23" s="71"/>
      <c r="K23" s="71"/>
      <c r="L23" s="71"/>
      <c r="M23" s="71"/>
      <c r="N23" s="72">
        <v>0.10059601462945578</v>
      </c>
      <c r="O23" s="72">
        <v>6.2750159401607802E-2</v>
      </c>
      <c r="P23" s="72">
        <v>0.73771686487433374</v>
      </c>
      <c r="Q23" s="306">
        <v>3.9127370048928033E-4</v>
      </c>
      <c r="R23" s="72">
        <v>0.77401498433842664</v>
      </c>
      <c r="S23" s="72">
        <v>2.1636919811310475E-2</v>
      </c>
      <c r="T23" s="71"/>
      <c r="U23" s="74">
        <v>7.0048897640302435E-2</v>
      </c>
      <c r="V23" s="74"/>
      <c r="W23" s="71"/>
      <c r="X23" s="71"/>
      <c r="Y23" s="72">
        <v>0.27617982476757857</v>
      </c>
      <c r="Z23" s="72"/>
      <c r="AA23" s="74">
        <v>0.34990982347127297</v>
      </c>
      <c r="AB23" s="72"/>
      <c r="AC23" s="72"/>
      <c r="AD23" s="72"/>
      <c r="AE23" s="72">
        <v>6.8227801592161672E-2</v>
      </c>
      <c r="AF23" s="72"/>
      <c r="AG23" s="71"/>
      <c r="AH23" s="71"/>
      <c r="AI23" s="71"/>
      <c r="AJ23" s="71"/>
      <c r="AK23" s="74">
        <v>0.10969248791893263</v>
      </c>
      <c r="AL23" s="71"/>
      <c r="AM23" s="74"/>
      <c r="AN23" s="72">
        <v>0.10211178708766287</v>
      </c>
      <c r="AO23" s="71"/>
      <c r="AP23" s="72">
        <v>5.5659522351500311E-2</v>
      </c>
      <c r="AQ23" s="72"/>
      <c r="AR23" s="71"/>
      <c r="AS23" s="71"/>
      <c r="AT23" s="71"/>
      <c r="AU23" s="72">
        <v>5.5659522351500311E-2</v>
      </c>
      <c r="AV23" s="72">
        <v>6.1595098480788806E-2</v>
      </c>
      <c r="AW23" s="74">
        <v>0.15979669320269443</v>
      </c>
      <c r="AX23" s="72"/>
      <c r="AY23" s="72"/>
      <c r="AZ23" s="71"/>
      <c r="BA23" s="71"/>
      <c r="BB23" s="71"/>
      <c r="BC23" s="71"/>
      <c r="BD23" s="71"/>
      <c r="BE23" s="71"/>
      <c r="BF23" s="71"/>
      <c r="BG23" s="71"/>
      <c r="BH23" s="71"/>
      <c r="BI23" s="71"/>
      <c r="BJ23" s="71"/>
      <c r="BK23" s="71"/>
      <c r="BL23" s="71"/>
      <c r="BM23" s="71"/>
      <c r="BN23" s="71"/>
      <c r="BO23" s="71"/>
      <c r="BP23" s="71"/>
      <c r="BQ23" s="71"/>
      <c r="BR23" s="71"/>
      <c r="BS23" s="71"/>
      <c r="BT23" s="71"/>
      <c r="BU23" s="305"/>
      <c r="BV23" s="305"/>
    </row>
    <row r="24" spans="1:90" s="70" customFormat="1" ht="11.25">
      <c r="A24" s="304" t="s">
        <v>1437</v>
      </c>
      <c r="B24" s="304" t="s">
        <v>1435</v>
      </c>
      <c r="C24" s="75">
        <v>70.84</v>
      </c>
      <c r="D24" s="75">
        <v>10.962999999999999</v>
      </c>
      <c r="E24" s="75">
        <v>4.0490000000000004</v>
      </c>
      <c r="F24" s="75">
        <v>4.3470000000000004</v>
      </c>
      <c r="G24" s="75">
        <v>1.6874800000000001</v>
      </c>
      <c r="H24" s="73"/>
      <c r="I24" s="72"/>
      <c r="J24" s="72"/>
      <c r="K24" s="72"/>
      <c r="L24" s="72"/>
      <c r="M24" s="72"/>
      <c r="N24" s="72">
        <v>0.33200000000000002</v>
      </c>
      <c r="O24" s="72"/>
      <c r="P24" s="72">
        <v>2.8780000000000001</v>
      </c>
      <c r="Q24" s="72"/>
      <c r="R24" s="72">
        <v>0.71499999999999997</v>
      </c>
      <c r="S24" s="72">
        <v>5.8000000000000003E-2</v>
      </c>
      <c r="T24" s="72"/>
      <c r="U24" s="72">
        <v>6.7000000000000004E-2</v>
      </c>
      <c r="V24" s="72"/>
      <c r="W24" s="72"/>
      <c r="X24" s="72"/>
      <c r="Y24" s="72">
        <v>0.113</v>
      </c>
      <c r="Z24" s="72"/>
      <c r="AA24" s="72">
        <v>3.9359999999999999</v>
      </c>
      <c r="AB24" s="72"/>
      <c r="AC24" s="72"/>
      <c r="AD24" s="72"/>
      <c r="AE24" s="72">
        <v>0.16400000000000001</v>
      </c>
      <c r="AF24" s="72"/>
      <c r="AG24" s="72">
        <v>0.13300000000000001</v>
      </c>
      <c r="AH24" s="72"/>
      <c r="AI24" s="72"/>
      <c r="AJ24" s="72"/>
      <c r="AK24" s="72">
        <v>1.3740000000000001</v>
      </c>
      <c r="AL24" s="71">
        <v>5.7000000000000002E-2</v>
      </c>
      <c r="AM24" s="72"/>
      <c r="AN24" s="72">
        <v>8.6999999999999994E-2</v>
      </c>
      <c r="AO24" s="71">
        <v>4.2000000000000003E-2</v>
      </c>
      <c r="AP24" s="71">
        <v>9.0999999999999998E-2</v>
      </c>
      <c r="AQ24" s="72"/>
      <c r="AR24" s="72"/>
      <c r="AS24" s="72"/>
      <c r="AT24" s="72"/>
      <c r="AU24" s="72"/>
      <c r="AV24" s="72"/>
      <c r="AW24" s="72">
        <v>3.5999999999999997E-2</v>
      </c>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305"/>
      <c r="BV24" s="305"/>
    </row>
    <row r="25" spans="1:90" s="70" customFormat="1" ht="11.25">
      <c r="A25" s="304" t="s">
        <v>1442</v>
      </c>
      <c r="B25" s="304" t="s">
        <v>1440</v>
      </c>
      <c r="C25" s="75">
        <v>76.25</v>
      </c>
      <c r="D25" s="75">
        <v>2.5550000000000002</v>
      </c>
      <c r="E25" s="75">
        <v>0.88100000000000001</v>
      </c>
      <c r="F25" s="75">
        <v>0.70499999999999996</v>
      </c>
      <c r="G25" s="75">
        <v>0.65100000000000002</v>
      </c>
      <c r="H25" s="73"/>
      <c r="I25" s="72"/>
      <c r="J25" s="72"/>
      <c r="K25" s="72"/>
      <c r="L25" s="72"/>
      <c r="M25" s="72"/>
      <c r="N25" s="72">
        <v>4.8000000000000001E-2</v>
      </c>
      <c r="O25" s="72"/>
      <c r="P25" s="72">
        <v>0.60099999999999998</v>
      </c>
      <c r="Q25" s="72"/>
      <c r="R25" s="72">
        <v>0.16700000000000001</v>
      </c>
      <c r="S25" s="72"/>
      <c r="T25" s="72"/>
      <c r="U25" s="72">
        <v>6.5000000000000002E-2</v>
      </c>
      <c r="V25" s="72"/>
      <c r="W25" s="72"/>
      <c r="X25" s="72"/>
      <c r="Y25" s="74">
        <v>0.09</v>
      </c>
      <c r="Z25" s="74"/>
      <c r="AA25" s="72">
        <v>0.57599999999999996</v>
      </c>
      <c r="AB25" s="72"/>
      <c r="AC25" s="72"/>
      <c r="AD25" s="72"/>
      <c r="AE25" s="72">
        <v>3.7999999999999999E-2</v>
      </c>
      <c r="AF25" s="72"/>
      <c r="AG25" s="72"/>
      <c r="AH25" s="72"/>
      <c r="AI25" s="72"/>
      <c r="AJ25" s="72"/>
      <c r="AK25" s="72">
        <v>0.40300000000000002</v>
      </c>
      <c r="AL25" s="71"/>
      <c r="AM25" s="72"/>
      <c r="AN25" s="72">
        <v>9.7000000000000003E-2</v>
      </c>
      <c r="AO25" s="71"/>
      <c r="AP25" s="71">
        <v>3.1E-2</v>
      </c>
      <c r="AQ25" s="72"/>
      <c r="AR25" s="72"/>
      <c r="AS25" s="72"/>
      <c r="AT25" s="72"/>
      <c r="AU25" s="72">
        <v>3.1E-2</v>
      </c>
      <c r="AV25" s="72"/>
      <c r="AW25" s="72">
        <v>8.8999999999999996E-2</v>
      </c>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305"/>
      <c r="BV25" s="305"/>
    </row>
    <row r="26" spans="1:90" s="70" customFormat="1" ht="11.25">
      <c r="A26" s="304" t="s">
        <v>1453</v>
      </c>
      <c r="B26" s="304" t="s">
        <v>1451</v>
      </c>
      <c r="C26" s="75">
        <v>76.210650000000001</v>
      </c>
      <c r="D26" s="75">
        <v>3.0249999999999999</v>
      </c>
      <c r="E26" s="75">
        <v>1.0760000000000001</v>
      </c>
      <c r="F26" s="75">
        <v>1.1599999999999999</v>
      </c>
      <c r="G26" s="75">
        <v>0.439</v>
      </c>
      <c r="H26" s="73">
        <v>50</v>
      </c>
      <c r="I26" s="72"/>
      <c r="J26" s="72"/>
      <c r="K26" s="72"/>
      <c r="L26" s="72"/>
      <c r="M26" s="72"/>
      <c r="N26" s="72">
        <v>8.6999999999999994E-2</v>
      </c>
      <c r="O26" s="72"/>
      <c r="P26" s="72">
        <v>0.75800000000000001</v>
      </c>
      <c r="Q26" s="72"/>
      <c r="R26" s="74">
        <v>0.19</v>
      </c>
      <c r="S26" s="72"/>
      <c r="T26" s="72"/>
      <c r="U26" s="72">
        <v>4.2000000000000003E-2</v>
      </c>
      <c r="V26" s="72"/>
      <c r="W26" s="72"/>
      <c r="X26" s="72"/>
      <c r="Y26" s="72">
        <v>0.153</v>
      </c>
      <c r="Z26" s="72"/>
      <c r="AA26" s="72">
        <v>0.96199999999999997</v>
      </c>
      <c r="AB26" s="72"/>
      <c r="AC26" s="72"/>
      <c r="AD26" s="72"/>
      <c r="AE26" s="72">
        <v>4.3999999999999997E-2</v>
      </c>
      <c r="AF26" s="72"/>
      <c r="AG26" s="72"/>
      <c r="AH26" s="72"/>
      <c r="AI26" s="72"/>
      <c r="AJ26" s="72"/>
      <c r="AK26" s="72">
        <v>0.29499999999999998</v>
      </c>
      <c r="AL26" s="71"/>
      <c r="AM26" s="72"/>
      <c r="AN26" s="72">
        <v>1.7999999999999999E-2</v>
      </c>
      <c r="AO26" s="71">
        <v>1.7999999999999999E-2</v>
      </c>
      <c r="AP26" s="71">
        <v>2.1999999999999999E-2</v>
      </c>
      <c r="AQ26" s="72"/>
      <c r="AR26" s="72"/>
      <c r="AS26" s="72"/>
      <c r="AT26" s="72"/>
      <c r="AU26" s="72"/>
      <c r="AV26" s="72"/>
      <c r="AW26" s="72">
        <v>5.8000000000000003E-2</v>
      </c>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305"/>
      <c r="BV26" s="305"/>
    </row>
    <row r="27" spans="1:90" s="70" customFormat="1" ht="11.25">
      <c r="A27" s="304" t="s">
        <v>1389</v>
      </c>
      <c r="B27" s="304" t="s">
        <v>1387</v>
      </c>
      <c r="C27" s="75">
        <v>72.005714285714291</v>
      </c>
      <c r="D27" s="75">
        <v>1.9514285714285715</v>
      </c>
      <c r="E27" s="75">
        <v>0.63373125884016968</v>
      </c>
      <c r="F27" s="75">
        <v>0.3671004243281471</v>
      </c>
      <c r="G27" s="75">
        <v>0.6086138613861386</v>
      </c>
      <c r="H27" s="73">
        <v>47</v>
      </c>
      <c r="I27" s="72"/>
      <c r="J27" s="72"/>
      <c r="K27" s="72"/>
      <c r="L27" s="72"/>
      <c r="M27" s="72"/>
      <c r="N27" s="72">
        <v>7.7284299858557295E-2</v>
      </c>
      <c r="O27" s="72"/>
      <c r="P27" s="72">
        <v>0.45018104667609621</v>
      </c>
      <c r="Q27" s="72"/>
      <c r="R27" s="72">
        <v>0.10626591230551628</v>
      </c>
      <c r="S27" s="72"/>
      <c r="T27" s="72"/>
      <c r="U27" s="72"/>
      <c r="V27" s="72"/>
      <c r="W27" s="72"/>
      <c r="X27" s="72">
        <v>6.9555869872701556E-2</v>
      </c>
      <c r="Y27" s="305"/>
      <c r="Z27" s="72">
        <v>0.25310608203677515</v>
      </c>
      <c r="AA27" s="305"/>
      <c r="AB27" s="72"/>
      <c r="AC27" s="72">
        <v>3.284582743988685E-2</v>
      </c>
      <c r="AD27" s="305"/>
      <c r="AE27" s="72"/>
      <c r="AF27" s="72">
        <v>1.15926449787836E-2</v>
      </c>
      <c r="AG27" s="305"/>
      <c r="AH27" s="72"/>
      <c r="AI27" s="72"/>
      <c r="AJ27" s="72">
        <v>3.0913719943422915E-2</v>
      </c>
      <c r="AK27" s="305"/>
      <c r="AL27" s="71"/>
      <c r="AM27" s="72"/>
      <c r="AN27" s="72"/>
      <c r="AO27" s="71"/>
      <c r="AP27" s="71"/>
      <c r="AQ27" s="72">
        <v>7.7284299858557289E-3</v>
      </c>
      <c r="AR27" s="305"/>
      <c r="AS27" s="74">
        <v>5.0234794908062236E-2</v>
      </c>
      <c r="AT27" s="305"/>
      <c r="AU27" s="72">
        <v>0.13717963224893917</v>
      </c>
      <c r="AV27" s="72">
        <v>2.5117397454031118E-2</v>
      </c>
      <c r="AW27" s="72">
        <v>0.35743988684582745</v>
      </c>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305"/>
      <c r="BV27" s="305"/>
    </row>
    <row r="28" spans="1:90" s="368" customFormat="1" ht="11.25">
      <c r="A28" s="362" t="s">
        <v>2049</v>
      </c>
      <c r="B28" s="362"/>
      <c r="C28" s="363"/>
      <c r="D28" s="363"/>
      <c r="E28" s="363"/>
      <c r="F28" s="363"/>
      <c r="G28" s="363"/>
      <c r="H28" s="364"/>
      <c r="I28" s="365"/>
      <c r="J28" s="365"/>
      <c r="K28" s="365"/>
      <c r="L28" s="365"/>
      <c r="M28" s="365"/>
      <c r="N28" s="365"/>
      <c r="O28" s="365"/>
      <c r="P28" s="366"/>
      <c r="Q28" s="365"/>
      <c r="R28" s="365"/>
      <c r="S28" s="365"/>
      <c r="T28" s="365"/>
      <c r="U28" s="365"/>
      <c r="V28" s="365"/>
      <c r="W28" s="365"/>
      <c r="X28" s="365"/>
      <c r="Y28" s="365"/>
      <c r="Z28" s="365"/>
      <c r="AA28" s="365"/>
      <c r="AB28" s="365"/>
      <c r="AC28" s="365"/>
      <c r="AD28" s="365"/>
      <c r="AE28" s="365"/>
      <c r="AF28" s="365"/>
      <c r="AG28" s="365"/>
      <c r="AH28" s="365"/>
      <c r="AI28" s="365"/>
      <c r="AJ28" s="365"/>
      <c r="AK28" s="365"/>
      <c r="AL28" s="365"/>
      <c r="AM28" s="365"/>
      <c r="AN28" s="365"/>
      <c r="AO28" s="365"/>
      <c r="AP28" s="365"/>
      <c r="AQ28" s="365"/>
      <c r="AR28" s="365"/>
      <c r="AS28" s="365"/>
      <c r="AT28" s="365"/>
      <c r="AU28" s="365"/>
      <c r="AV28" s="365"/>
      <c r="AW28" s="365"/>
      <c r="AX28" s="365"/>
      <c r="AY28" s="365"/>
      <c r="AZ28" s="365"/>
      <c r="BA28" s="365"/>
      <c r="BB28" s="365"/>
      <c r="BC28" s="365"/>
      <c r="BD28" s="365"/>
      <c r="BE28" s="365"/>
      <c r="BF28" s="365"/>
      <c r="BG28" s="365"/>
      <c r="BH28" s="365"/>
      <c r="BI28" s="365"/>
      <c r="BJ28" s="365"/>
      <c r="BK28" s="365"/>
      <c r="BL28" s="365"/>
      <c r="BM28" s="365"/>
      <c r="BN28" s="365"/>
      <c r="BO28" s="365"/>
      <c r="BP28" s="365"/>
      <c r="BQ28" s="365"/>
      <c r="BR28" s="365"/>
      <c r="BS28" s="365"/>
      <c r="BT28" s="365"/>
      <c r="BU28" s="367"/>
      <c r="BV28" s="367"/>
    </row>
    <row r="29" spans="1:90" s="6" customFormat="1" ht="11.25">
      <c r="A29" s="248" t="s">
        <v>1627</v>
      </c>
      <c r="B29" s="248" t="s">
        <v>1626</v>
      </c>
      <c r="C29" s="11">
        <v>70.81</v>
      </c>
      <c r="D29" s="11">
        <v>3.63</v>
      </c>
      <c r="E29" s="11">
        <v>1.2330000000000001</v>
      </c>
      <c r="F29" s="11">
        <v>0.47899999999999998</v>
      </c>
      <c r="G29" s="11">
        <v>0.46500000000000002</v>
      </c>
      <c r="H29" s="10">
        <v>275</v>
      </c>
      <c r="I29" s="10">
        <v>0</v>
      </c>
      <c r="J29" s="10">
        <v>0</v>
      </c>
      <c r="K29" s="10">
        <v>0</v>
      </c>
      <c r="L29" s="10">
        <v>0</v>
      </c>
      <c r="M29" s="10">
        <v>0</v>
      </c>
      <c r="N29" s="13">
        <v>1.4999999999999999E-2</v>
      </c>
      <c r="O29" s="13">
        <v>7.0000000000000001E-3</v>
      </c>
      <c r="P29" s="13">
        <v>0.312</v>
      </c>
      <c r="Q29" s="13">
        <v>0.03</v>
      </c>
      <c r="R29" s="13">
        <v>0.86199999999999999</v>
      </c>
      <c r="S29" s="10">
        <v>0</v>
      </c>
      <c r="T29" s="13">
        <v>8.9999999999999993E-3</v>
      </c>
      <c r="U29" s="13"/>
      <c r="V29" s="13"/>
      <c r="W29" s="10">
        <v>0</v>
      </c>
      <c r="X29" s="13">
        <v>3.5999999999999997E-2</v>
      </c>
      <c r="Y29" s="7"/>
      <c r="Z29" s="13">
        <v>0.42299999999999999</v>
      </c>
      <c r="AA29" s="7"/>
      <c r="AB29" s="13"/>
      <c r="AC29" s="13">
        <v>7.0000000000000001E-3</v>
      </c>
      <c r="AD29" s="7"/>
      <c r="AE29" s="13"/>
      <c r="AF29" s="10">
        <v>0</v>
      </c>
      <c r="AG29" s="7"/>
      <c r="AH29" s="13"/>
      <c r="AI29" s="13"/>
      <c r="AJ29" s="13"/>
      <c r="AK29" s="13">
        <v>0.29899999999999999</v>
      </c>
      <c r="AL29" s="13"/>
      <c r="AM29" s="13">
        <v>1.6E-2</v>
      </c>
      <c r="AN29" s="13">
        <v>7.0000000000000001E-3</v>
      </c>
      <c r="AO29" s="13">
        <v>8.9999999999999993E-3</v>
      </c>
      <c r="AP29" s="13"/>
      <c r="AQ29" s="10">
        <v>0</v>
      </c>
      <c r="AR29" s="7"/>
      <c r="AS29" s="13">
        <v>0.14099999999999999</v>
      </c>
      <c r="AT29" s="7"/>
      <c r="AU29" s="13"/>
      <c r="AV29" s="10">
        <v>0</v>
      </c>
      <c r="AW29" s="10">
        <v>0</v>
      </c>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7"/>
      <c r="BV29" s="7"/>
    </row>
    <row r="30" spans="1:90" s="6" customFormat="1" ht="11.25">
      <c r="A30" s="248" t="s">
        <v>1632</v>
      </c>
      <c r="B30" s="248" t="s">
        <v>1629</v>
      </c>
      <c r="C30" s="11">
        <v>76.033333333333346</v>
      </c>
      <c r="D30" s="11">
        <v>2.2549999999999999</v>
      </c>
      <c r="E30" s="11">
        <v>0.94395348837209314</v>
      </c>
      <c r="F30" s="11">
        <v>1.0488372093023255</v>
      </c>
      <c r="G30" s="11">
        <v>0.10488372093023257</v>
      </c>
      <c r="H30" s="10">
        <v>62</v>
      </c>
      <c r="I30" s="13"/>
      <c r="J30" s="13"/>
      <c r="K30" s="13"/>
      <c r="L30" s="13"/>
      <c r="M30" s="13"/>
      <c r="N30" s="13">
        <v>6.7650000000000002E-2</v>
      </c>
      <c r="O30" s="13">
        <v>1.2586046511627908E-2</v>
      </c>
      <c r="P30" s="13">
        <v>0.56637209302325586</v>
      </c>
      <c r="Q30" s="13">
        <v>2.5172093023255817E-2</v>
      </c>
      <c r="R30" s="13">
        <v>0.2747953488372093</v>
      </c>
      <c r="S30" s="13"/>
      <c r="T30" s="13"/>
      <c r="U30" s="13"/>
      <c r="V30" s="13">
        <v>3.1465116279069762E-2</v>
      </c>
      <c r="W30" s="7"/>
      <c r="X30" s="13"/>
      <c r="Y30" s="13">
        <v>0.13320232558139536</v>
      </c>
      <c r="Z30" s="13"/>
      <c r="AA30" s="13">
        <v>0.88626744186046502</v>
      </c>
      <c r="AB30" s="13"/>
      <c r="AC30" s="13"/>
      <c r="AD30" s="10">
        <v>0</v>
      </c>
      <c r="AE30" s="13"/>
      <c r="AF30" s="13"/>
      <c r="AG30" s="13"/>
      <c r="AH30" s="13"/>
      <c r="AI30" s="13"/>
      <c r="AJ30" s="13"/>
      <c r="AK30" s="13">
        <v>4.2477906976744181E-2</v>
      </c>
      <c r="AL30" s="13"/>
      <c r="AM30" s="13"/>
      <c r="AN30" s="13">
        <v>2.7269767441860465E-2</v>
      </c>
      <c r="AO30" s="13"/>
      <c r="AP30" s="13"/>
      <c r="AQ30" s="13"/>
      <c r="AR30" s="13"/>
      <c r="AS30" s="13"/>
      <c r="AT30" s="13">
        <v>2.0976744186046514E-2</v>
      </c>
      <c r="AU30" s="10">
        <v>0</v>
      </c>
      <c r="AV30" s="10">
        <v>0</v>
      </c>
      <c r="AW30" s="13"/>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7"/>
      <c r="BV30" s="7"/>
    </row>
    <row r="31" spans="1:90" s="6" customFormat="1" ht="11.25">
      <c r="A31" s="248" t="s">
        <v>1645</v>
      </c>
      <c r="B31" s="248" t="s">
        <v>1643</v>
      </c>
      <c r="C31" s="11">
        <v>72.86</v>
      </c>
      <c r="D31" s="11">
        <v>1.825</v>
      </c>
      <c r="E31" s="11">
        <v>0.52783053000000002</v>
      </c>
      <c r="F31" s="11">
        <v>0.66077319999999995</v>
      </c>
      <c r="G31" s="11">
        <v>0.28559626999999999</v>
      </c>
      <c r="H31" s="10">
        <v>59</v>
      </c>
      <c r="I31" s="13"/>
      <c r="J31" s="13"/>
      <c r="K31" s="13"/>
      <c r="L31" s="13"/>
      <c r="M31" s="13"/>
      <c r="N31" s="13">
        <v>8.7591600000000002E-3</v>
      </c>
      <c r="O31" s="13"/>
      <c r="P31" s="13">
        <v>0.37537034000000002</v>
      </c>
      <c r="Q31" s="13"/>
      <c r="R31" s="13">
        <v>0.11459287</v>
      </c>
      <c r="S31" s="10">
        <v>0</v>
      </c>
      <c r="T31" s="13"/>
      <c r="U31" s="13">
        <v>2.9108169999999999E-2</v>
      </c>
      <c r="V31" s="13"/>
      <c r="W31" s="13"/>
      <c r="X31" s="13"/>
      <c r="Y31" s="13">
        <v>8.6938849999999998E-2</v>
      </c>
      <c r="Z31" s="13"/>
      <c r="AA31" s="13">
        <v>0.56745935999999997</v>
      </c>
      <c r="AB31" s="13"/>
      <c r="AC31" s="13"/>
      <c r="AD31" s="13"/>
      <c r="AE31" s="13">
        <v>6.3749999999999996E-3</v>
      </c>
      <c r="AF31" s="13"/>
      <c r="AG31" s="13"/>
      <c r="AH31" s="13"/>
      <c r="AI31" s="13"/>
      <c r="AJ31" s="13"/>
      <c r="AK31" s="13">
        <v>0.25943221</v>
      </c>
      <c r="AL31" s="13"/>
      <c r="AM31" s="13"/>
      <c r="AN31" s="13">
        <v>1.416211E-2</v>
      </c>
      <c r="AO31" s="13"/>
      <c r="AP31" s="13">
        <v>1.2001950000000001E-2</v>
      </c>
      <c r="AQ31" s="13"/>
      <c r="AR31" s="13"/>
      <c r="AS31" s="13"/>
      <c r="AT31" s="13"/>
      <c r="AU31" s="13"/>
      <c r="AV31" s="13"/>
      <c r="AW31" s="10">
        <v>0</v>
      </c>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7"/>
      <c r="BV31" s="7"/>
    </row>
    <row r="32" spans="1:90" s="6" customFormat="1" ht="11.25">
      <c r="A32" s="248" t="s">
        <v>1651</v>
      </c>
      <c r="B32" s="248" t="s">
        <v>1650</v>
      </c>
      <c r="C32" s="11">
        <v>71.94</v>
      </c>
      <c r="D32" s="11">
        <v>5.6890000000000001</v>
      </c>
      <c r="E32" s="11">
        <v>1.6618790000000001</v>
      </c>
      <c r="F32" s="11">
        <v>2.3568549999999999</v>
      </c>
      <c r="G32" s="11">
        <v>0.87466600000000005</v>
      </c>
      <c r="H32" s="10">
        <v>91</v>
      </c>
      <c r="I32" s="13"/>
      <c r="J32" s="13"/>
      <c r="K32" s="13"/>
      <c r="L32" s="13"/>
      <c r="M32" s="13"/>
      <c r="N32" s="13">
        <v>2.9083000000000001E-2</v>
      </c>
      <c r="O32" s="13"/>
      <c r="P32" s="13">
        <v>1.244386</v>
      </c>
      <c r="Q32" s="13"/>
      <c r="R32" s="13">
        <v>0.32801799999999998</v>
      </c>
      <c r="S32" s="13">
        <v>1.1325E-2</v>
      </c>
      <c r="T32" s="13"/>
      <c r="U32" s="13">
        <v>4.9067E-2</v>
      </c>
      <c r="V32" s="13"/>
      <c r="W32" s="13"/>
      <c r="X32" s="13"/>
      <c r="Y32" s="13">
        <v>0.34815000000000002</v>
      </c>
      <c r="Z32" s="13"/>
      <c r="AA32" s="8">
        <v>1.99</v>
      </c>
      <c r="AB32" s="13"/>
      <c r="AC32" s="13"/>
      <c r="AD32" s="13"/>
      <c r="AE32" s="13">
        <v>1.8706E-2</v>
      </c>
      <c r="AF32" s="13"/>
      <c r="AG32" s="13"/>
      <c r="AH32" s="13"/>
      <c r="AI32" s="13"/>
      <c r="AJ32" s="13"/>
      <c r="AK32" s="8">
        <v>0.81043100000000001</v>
      </c>
      <c r="AL32" s="13"/>
      <c r="AM32" s="8"/>
      <c r="AN32" s="13">
        <v>4.8492E-2</v>
      </c>
      <c r="AO32" s="13"/>
      <c r="AP32" s="13">
        <v>1.5743E-2</v>
      </c>
      <c r="AQ32" s="13"/>
      <c r="AR32" s="13"/>
      <c r="AS32" s="13"/>
      <c r="AT32" s="13"/>
      <c r="AU32" s="13"/>
      <c r="AV32" s="13"/>
      <c r="AW32" s="10">
        <v>0</v>
      </c>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7"/>
      <c r="BV32" s="7"/>
    </row>
    <row r="33" spans="1:74" s="70" customFormat="1" ht="11.25">
      <c r="A33" s="304" t="s">
        <v>1667</v>
      </c>
      <c r="B33" s="304" t="s">
        <v>3937</v>
      </c>
      <c r="C33" s="75">
        <v>71.5</v>
      </c>
      <c r="D33" s="75">
        <v>13.5</v>
      </c>
      <c r="E33" s="75">
        <v>6.5508196721311478</v>
      </c>
      <c r="F33" s="75">
        <v>5.0901639344262293</v>
      </c>
      <c r="G33" s="75">
        <v>0.61967213114754094</v>
      </c>
      <c r="H33" s="73">
        <v>78</v>
      </c>
      <c r="I33" s="73">
        <v>0</v>
      </c>
      <c r="J33" s="73">
        <v>0</v>
      </c>
      <c r="K33" s="73">
        <v>0</v>
      </c>
      <c r="L33" s="73">
        <v>0</v>
      </c>
      <c r="M33" s="73">
        <v>0</v>
      </c>
      <c r="N33" s="72">
        <v>0.681639344262295</v>
      </c>
      <c r="O33" s="72">
        <v>7.4803278688524599E-2</v>
      </c>
      <c r="P33" s="72">
        <v>3.049672131147541</v>
      </c>
      <c r="Q33" s="72">
        <v>0.12791803278688524</v>
      </c>
      <c r="R33" s="72">
        <v>2.6291803278688528</v>
      </c>
      <c r="S33" s="73">
        <v>0</v>
      </c>
      <c r="T33" s="73">
        <v>0</v>
      </c>
      <c r="U33" s="72"/>
      <c r="V33" s="72"/>
      <c r="W33" s="73">
        <v>0</v>
      </c>
      <c r="X33" s="73"/>
      <c r="Y33" s="72">
        <v>0.16332786885245901</v>
      </c>
      <c r="Z33" s="72"/>
      <c r="AA33" s="72">
        <v>4.8245901639344266</v>
      </c>
      <c r="AB33" s="72"/>
      <c r="AC33" s="72"/>
      <c r="AD33" s="73">
        <v>0</v>
      </c>
      <c r="AE33" s="72"/>
      <c r="AF33" s="72"/>
      <c r="AG33" s="73">
        <v>0</v>
      </c>
      <c r="AH33" s="72"/>
      <c r="AI33" s="72"/>
      <c r="AJ33" s="72"/>
      <c r="AK33" s="72">
        <v>0.31337704918032788</v>
      </c>
      <c r="AL33" s="72"/>
      <c r="AM33" s="72"/>
      <c r="AN33" s="72">
        <v>0.31337704918032788</v>
      </c>
      <c r="AO33" s="72"/>
      <c r="AP33" s="72"/>
      <c r="AQ33" s="72"/>
      <c r="AR33" s="72"/>
      <c r="AS33" s="72"/>
      <c r="AT33" s="73">
        <v>0</v>
      </c>
      <c r="AU33" s="73">
        <v>0</v>
      </c>
      <c r="AV33" s="73">
        <v>0</v>
      </c>
      <c r="AW33" s="73">
        <v>0</v>
      </c>
      <c r="AX33" s="71"/>
      <c r="AY33" s="71"/>
      <c r="AZ33" s="71"/>
      <c r="BA33" s="71"/>
      <c r="BB33" s="71"/>
      <c r="BC33" s="71"/>
      <c r="BD33" s="71"/>
      <c r="BE33" s="71"/>
      <c r="BF33" s="71"/>
      <c r="BG33" s="71"/>
      <c r="BH33" s="71"/>
      <c r="BI33" s="71"/>
      <c r="BJ33" s="71"/>
      <c r="BK33" s="71"/>
      <c r="BL33" s="71"/>
      <c r="BM33" s="71"/>
      <c r="BN33" s="71"/>
      <c r="BO33" s="71"/>
      <c r="BP33" s="71"/>
      <c r="BQ33" s="71"/>
      <c r="BR33" s="71"/>
      <c r="BS33" s="71"/>
      <c r="BT33" s="71"/>
      <c r="BU33" s="305"/>
      <c r="BV33" s="305"/>
    </row>
    <row r="34" spans="1:74" s="6" customFormat="1" ht="11.25">
      <c r="A34" s="248" t="s">
        <v>1677</v>
      </c>
      <c r="B34" s="248" t="s">
        <v>3948</v>
      </c>
      <c r="C34" s="11">
        <v>77.400000000000006</v>
      </c>
      <c r="D34" s="11">
        <v>4.4000000000000004</v>
      </c>
      <c r="E34" s="11">
        <v>1.76</v>
      </c>
      <c r="F34" s="11">
        <v>1.9800000000000004</v>
      </c>
      <c r="G34" s="11">
        <v>0.33</v>
      </c>
      <c r="H34" s="10">
        <v>65</v>
      </c>
      <c r="I34" s="13"/>
      <c r="J34" s="13"/>
      <c r="K34" s="13"/>
      <c r="L34" s="13"/>
      <c r="M34" s="13"/>
      <c r="N34" s="13">
        <v>6.6000000000000003E-2</v>
      </c>
      <c r="O34" s="10">
        <v>0</v>
      </c>
      <c r="P34" s="13">
        <v>1.1146666666666667</v>
      </c>
      <c r="Q34" s="10">
        <v>0</v>
      </c>
      <c r="R34" s="13">
        <v>0.56833333333333347</v>
      </c>
      <c r="S34" s="13"/>
      <c r="T34" s="13"/>
      <c r="U34" s="13"/>
      <c r="V34" s="13"/>
      <c r="W34" s="13"/>
      <c r="X34" s="13"/>
      <c r="Y34" s="8">
        <v>0.14006666666666667</v>
      </c>
      <c r="Z34" s="8"/>
      <c r="AA34" s="13">
        <v>1.804</v>
      </c>
      <c r="AB34" s="13"/>
      <c r="AC34" s="13"/>
      <c r="AD34" s="13">
        <v>2.86E-2</v>
      </c>
      <c r="AE34" s="13"/>
      <c r="AF34" s="13"/>
      <c r="AG34" s="13"/>
      <c r="AH34" s="13"/>
      <c r="AI34" s="13"/>
      <c r="AJ34" s="13"/>
      <c r="AK34" s="11">
        <v>0.29993333333333333</v>
      </c>
      <c r="AL34" s="13"/>
      <c r="AM34" s="11"/>
      <c r="AN34" s="13">
        <v>2.4566666666666671E-2</v>
      </c>
      <c r="AO34" s="13"/>
      <c r="AP34" s="13"/>
      <c r="AQ34" s="13"/>
      <c r="AR34" s="13"/>
      <c r="AS34" s="13"/>
      <c r="AT34" s="10">
        <v>0</v>
      </c>
      <c r="AU34" s="10">
        <v>0</v>
      </c>
      <c r="AV34" s="10">
        <v>0</v>
      </c>
      <c r="AW34" s="13"/>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7"/>
      <c r="BV34" s="7"/>
    </row>
    <row r="35" spans="1:74" s="368" customFormat="1" ht="11.25">
      <c r="A35" s="362" t="s">
        <v>2018</v>
      </c>
      <c r="B35" s="362"/>
      <c r="C35" s="363"/>
      <c r="D35" s="363"/>
      <c r="E35" s="363"/>
      <c r="F35" s="363"/>
      <c r="G35" s="363"/>
      <c r="H35" s="364"/>
      <c r="I35" s="365"/>
      <c r="J35" s="365"/>
      <c r="K35" s="365"/>
      <c r="L35" s="365"/>
      <c r="M35" s="365"/>
      <c r="N35" s="365"/>
      <c r="O35" s="365"/>
      <c r="P35" s="366"/>
      <c r="Q35" s="365"/>
      <c r="R35" s="365"/>
      <c r="S35" s="365"/>
      <c r="T35" s="365"/>
      <c r="U35" s="365"/>
      <c r="V35" s="365"/>
      <c r="W35" s="365"/>
      <c r="X35" s="365"/>
      <c r="Y35" s="365"/>
      <c r="Z35" s="365"/>
      <c r="AA35" s="365"/>
      <c r="AB35" s="365"/>
      <c r="AC35" s="365"/>
      <c r="AD35" s="365"/>
      <c r="AE35" s="365"/>
      <c r="AF35" s="365"/>
      <c r="AG35" s="365"/>
      <c r="AH35" s="365"/>
      <c r="AI35" s="365"/>
      <c r="AJ35" s="365"/>
      <c r="AK35" s="365"/>
      <c r="AL35" s="365"/>
      <c r="AM35" s="365"/>
      <c r="AN35" s="365"/>
      <c r="AO35" s="365"/>
      <c r="AP35" s="365"/>
      <c r="AQ35" s="365"/>
      <c r="AR35" s="365"/>
      <c r="AS35" s="365"/>
      <c r="AT35" s="365"/>
      <c r="AU35" s="365"/>
      <c r="AV35" s="365"/>
      <c r="AW35" s="365"/>
      <c r="AX35" s="365"/>
      <c r="AY35" s="365"/>
      <c r="AZ35" s="365"/>
      <c r="BA35" s="365"/>
      <c r="BB35" s="365"/>
      <c r="BC35" s="365"/>
      <c r="BD35" s="365"/>
      <c r="BE35" s="365"/>
      <c r="BF35" s="365"/>
      <c r="BG35" s="365"/>
      <c r="BH35" s="365"/>
      <c r="BI35" s="365"/>
      <c r="BJ35" s="365"/>
      <c r="BK35" s="365"/>
      <c r="BL35" s="365"/>
      <c r="BM35" s="365"/>
      <c r="BN35" s="365"/>
      <c r="BO35" s="365"/>
      <c r="BP35" s="365"/>
      <c r="BQ35" s="365"/>
      <c r="BR35" s="365"/>
      <c r="BS35" s="365"/>
      <c r="BT35" s="365"/>
      <c r="BU35" s="367"/>
      <c r="BV35" s="367"/>
    </row>
    <row r="36" spans="1:74" s="6" customFormat="1" ht="11.25">
      <c r="A36" s="248" t="s">
        <v>1681</v>
      </c>
      <c r="B36" s="248" t="s">
        <v>3941</v>
      </c>
      <c r="C36" s="65">
        <v>72.31</v>
      </c>
      <c r="D36" s="65">
        <v>9</v>
      </c>
      <c r="E36" s="65">
        <v>2.7006289809999999</v>
      </c>
      <c r="F36" s="65">
        <v>3.498890517</v>
      </c>
      <c r="G36" s="65">
        <v>1.212380502</v>
      </c>
      <c r="H36" s="9">
        <v>309.375</v>
      </c>
      <c r="I36" s="64"/>
      <c r="J36" s="64"/>
      <c r="K36" s="64"/>
      <c r="L36" s="64"/>
      <c r="M36" s="64"/>
      <c r="N36" s="64">
        <v>2.5999999999999999E-2</v>
      </c>
      <c r="O36" s="64"/>
      <c r="P36" s="64">
        <v>1.9279999999999999</v>
      </c>
      <c r="Q36" s="64"/>
      <c r="R36" s="64">
        <v>0.624</v>
      </c>
      <c r="S36" s="64"/>
      <c r="T36" s="64"/>
      <c r="U36" s="64">
        <v>0.14899999999999999</v>
      </c>
      <c r="V36" s="64"/>
      <c r="W36" s="64"/>
      <c r="X36" s="64"/>
      <c r="Y36" s="64">
        <v>0.221</v>
      </c>
      <c r="Z36" s="64"/>
      <c r="AA36" s="64">
        <v>3.2930000000000001</v>
      </c>
      <c r="AB36" s="64"/>
      <c r="AC36" s="64"/>
      <c r="AD36" s="64"/>
      <c r="AE36" s="66">
        <v>0.02</v>
      </c>
      <c r="AF36" s="66"/>
      <c r="AG36" s="64"/>
      <c r="AH36" s="64"/>
      <c r="AI36" s="64"/>
      <c r="AJ36" s="64"/>
      <c r="AK36" s="64">
        <v>1.139</v>
      </c>
      <c r="AL36" s="64"/>
      <c r="AM36" s="64"/>
      <c r="AN36" s="64">
        <v>2.3E-2</v>
      </c>
      <c r="AO36" s="64"/>
      <c r="AP36" s="64">
        <v>1.4E-2</v>
      </c>
      <c r="AQ36" s="64"/>
      <c r="AR36" s="64"/>
      <c r="AS36" s="64"/>
      <c r="AT36" s="64"/>
      <c r="AU36" s="64"/>
      <c r="AV36" s="64"/>
      <c r="AW36" s="64">
        <v>4.8000000000000001E-2</v>
      </c>
    </row>
    <row r="37" spans="1:74" s="6" customFormat="1" ht="11.25">
      <c r="A37" s="248" t="s">
        <v>1685</v>
      </c>
      <c r="B37" s="248" t="s">
        <v>1684</v>
      </c>
      <c r="C37" s="65">
        <v>76.12</v>
      </c>
      <c r="D37" s="65">
        <v>11.6</v>
      </c>
      <c r="E37" s="65">
        <v>3.4808106866222221</v>
      </c>
      <c r="F37" s="65">
        <v>4.5096811107999999</v>
      </c>
      <c r="G37" s="65">
        <v>1.5626237581333333</v>
      </c>
      <c r="H37" s="9">
        <v>397.86585365853659</v>
      </c>
      <c r="I37" s="64"/>
      <c r="J37" s="64"/>
      <c r="K37" s="64"/>
      <c r="L37" s="64"/>
      <c r="M37" s="64"/>
      <c r="N37" s="64">
        <v>3.3436807095343683E-2</v>
      </c>
      <c r="O37" s="64"/>
      <c r="P37" s="64">
        <v>2.4794678492239468</v>
      </c>
      <c r="Q37" s="64"/>
      <c r="R37" s="64">
        <v>0.80248337028824834</v>
      </c>
      <c r="S37" s="64"/>
      <c r="T37" s="64"/>
      <c r="U37" s="64">
        <v>0.19161862527716186</v>
      </c>
      <c r="V37" s="64"/>
      <c r="W37" s="64"/>
      <c r="X37" s="64"/>
      <c r="Y37" s="64">
        <v>0.28421286031042131</v>
      </c>
      <c r="Z37" s="64"/>
      <c r="AA37" s="64">
        <v>4.2349002217294904</v>
      </c>
      <c r="AB37" s="64"/>
      <c r="AC37" s="64"/>
      <c r="AD37" s="64"/>
      <c r="AE37" s="64">
        <v>2.572062084257206E-2</v>
      </c>
      <c r="AF37" s="64"/>
      <c r="AG37" s="64"/>
      <c r="AH37" s="64"/>
      <c r="AI37" s="64"/>
      <c r="AJ37" s="64"/>
      <c r="AK37" s="64">
        <v>1.464789356984479</v>
      </c>
      <c r="AL37" s="64"/>
      <c r="AM37" s="64"/>
      <c r="AN37" s="66">
        <v>2.9578713968957872E-2</v>
      </c>
      <c r="AO37" s="64"/>
      <c r="AP37" s="64">
        <v>1.7999999999999999E-2</v>
      </c>
      <c r="AQ37" s="66"/>
      <c r="AR37" s="64"/>
      <c r="AS37" s="64"/>
      <c r="AT37" s="64"/>
      <c r="AU37" s="64"/>
      <c r="AV37" s="64"/>
      <c r="AW37" s="64">
        <v>6.1729490022172949E-2</v>
      </c>
    </row>
    <row r="38" spans="1:74" s="6" customFormat="1" ht="11.25">
      <c r="A38" s="248" t="s">
        <v>1690</v>
      </c>
      <c r="B38" s="248" t="s">
        <v>1687</v>
      </c>
      <c r="C38" s="65">
        <v>51.870000000000005</v>
      </c>
      <c r="D38" s="65">
        <v>27.846666666666664</v>
      </c>
      <c r="E38" s="65">
        <v>7.1</v>
      </c>
      <c r="F38" s="65">
        <v>10.199999999999999</v>
      </c>
      <c r="G38" s="65">
        <v>4.7</v>
      </c>
      <c r="H38" s="9">
        <v>1182</v>
      </c>
      <c r="I38" s="9">
        <v>0</v>
      </c>
      <c r="J38" s="9">
        <v>0</v>
      </c>
      <c r="K38" s="9">
        <v>0</v>
      </c>
      <c r="L38" s="9">
        <v>0</v>
      </c>
      <c r="M38" s="9">
        <v>0</v>
      </c>
      <c r="N38" s="64">
        <v>9.0999999999999998E-2</v>
      </c>
      <c r="O38" s="64"/>
      <c r="P38" s="64">
        <v>5.03</v>
      </c>
      <c r="Q38" s="64"/>
      <c r="R38" s="66">
        <v>2.0099999999999998</v>
      </c>
      <c r="S38" s="9">
        <v>0</v>
      </c>
      <c r="T38" s="9">
        <v>0</v>
      </c>
      <c r="U38" s="9">
        <v>0</v>
      </c>
      <c r="V38" s="9"/>
      <c r="W38" s="9">
        <v>0</v>
      </c>
      <c r="X38" s="9"/>
      <c r="Y38" s="64">
        <v>0.45700000000000002</v>
      </c>
      <c r="Z38" s="64"/>
      <c r="AA38" s="66">
        <v>9.69</v>
      </c>
      <c r="AB38" s="9">
        <v>0</v>
      </c>
      <c r="AC38" s="9"/>
      <c r="AD38" s="64">
        <v>9.0999999999999998E-2</v>
      </c>
      <c r="AE38" s="64"/>
      <c r="AF38" s="64"/>
      <c r="AG38" s="9">
        <v>0</v>
      </c>
      <c r="AH38" s="9">
        <v>0</v>
      </c>
      <c r="AI38" s="9">
        <v>0</v>
      </c>
      <c r="AJ38" s="9"/>
      <c r="AK38" s="66">
        <v>3.38</v>
      </c>
      <c r="AL38" s="64"/>
      <c r="AM38" s="66"/>
      <c r="AN38" s="64">
        <v>0.27400000000000002</v>
      </c>
      <c r="AO38" s="64"/>
      <c r="AP38" s="64"/>
      <c r="AQ38" s="64"/>
      <c r="AR38" s="9">
        <v>0</v>
      </c>
      <c r="AS38" s="9"/>
      <c r="AT38" s="64"/>
      <c r="AU38" s="9">
        <v>0</v>
      </c>
      <c r="AV38" s="64">
        <v>9.0999999999999998E-2</v>
      </c>
      <c r="AW38" s="64">
        <v>0.45700000000000002</v>
      </c>
    </row>
    <row r="39" spans="1:74" s="6" customFormat="1" ht="11.25">
      <c r="A39" s="248" t="s">
        <v>1693</v>
      </c>
      <c r="B39" s="248" t="s">
        <v>1692</v>
      </c>
      <c r="C39" s="65">
        <v>69.694999999999993</v>
      </c>
      <c r="D39" s="65">
        <v>14.29</v>
      </c>
      <c r="E39" s="65">
        <v>3.8313768115942026</v>
      </c>
      <c r="F39" s="65">
        <v>6.7307971014492747</v>
      </c>
      <c r="G39" s="65">
        <v>1.2426086956521738</v>
      </c>
      <c r="H39" s="9">
        <v>884</v>
      </c>
      <c r="I39" s="9">
        <v>0</v>
      </c>
      <c r="J39" s="9">
        <v>0</v>
      </c>
      <c r="K39" s="9">
        <v>0</v>
      </c>
      <c r="L39" s="9">
        <v>0</v>
      </c>
      <c r="M39" s="9">
        <v>0</v>
      </c>
      <c r="N39" s="64">
        <v>5.6039215686274506E-2</v>
      </c>
      <c r="O39" s="64"/>
      <c r="P39" s="64">
        <v>3.1132897603485836</v>
      </c>
      <c r="Q39" s="64"/>
      <c r="R39" s="64">
        <v>0.65586637618010157</v>
      </c>
      <c r="S39" s="64"/>
      <c r="T39" s="64"/>
      <c r="U39" s="64"/>
      <c r="V39" s="64"/>
      <c r="W39" s="64"/>
      <c r="X39" s="64"/>
      <c r="Y39" s="64">
        <v>0.45765359477124179</v>
      </c>
      <c r="Z39" s="64"/>
      <c r="AA39" s="66">
        <v>6.3199782135076257</v>
      </c>
      <c r="AB39" s="64"/>
      <c r="AC39" s="64"/>
      <c r="AD39" s="9">
        <v>0</v>
      </c>
      <c r="AE39" s="64"/>
      <c r="AF39" s="64"/>
      <c r="AG39" s="9">
        <v>0</v>
      </c>
      <c r="AH39" s="64"/>
      <c r="AI39" s="64"/>
      <c r="AJ39" s="64"/>
      <c r="AK39" s="64">
        <v>0.57907189542483661</v>
      </c>
      <c r="AL39" s="64"/>
      <c r="AM39" s="64"/>
      <c r="AN39" s="64">
        <v>0.10585185185185185</v>
      </c>
      <c r="AO39" s="64"/>
      <c r="AP39" s="64"/>
      <c r="AQ39" s="64"/>
      <c r="AR39" s="9">
        <v>0</v>
      </c>
      <c r="AS39" s="9"/>
      <c r="AT39" s="64">
        <v>0.33104647785039942</v>
      </c>
      <c r="AU39" s="9">
        <v>0</v>
      </c>
      <c r="AV39" s="9">
        <v>0</v>
      </c>
      <c r="AW39" s="9">
        <v>0</v>
      </c>
    </row>
    <row r="40" spans="1:74" s="368" customFormat="1" ht="11.25">
      <c r="A40" s="362" t="s">
        <v>1994</v>
      </c>
      <c r="B40" s="362"/>
      <c r="C40" s="363"/>
      <c r="D40" s="363"/>
      <c r="E40" s="363"/>
      <c r="F40" s="363"/>
      <c r="G40" s="363"/>
      <c r="H40" s="364"/>
      <c r="I40" s="365"/>
      <c r="J40" s="365"/>
      <c r="K40" s="365"/>
      <c r="L40" s="365"/>
      <c r="M40" s="365"/>
      <c r="N40" s="365"/>
      <c r="O40" s="365"/>
      <c r="P40" s="366"/>
      <c r="Q40" s="365"/>
      <c r="R40" s="365"/>
      <c r="S40" s="365"/>
      <c r="T40" s="365"/>
      <c r="U40" s="365"/>
      <c r="V40" s="365"/>
      <c r="W40" s="365"/>
      <c r="X40" s="365"/>
      <c r="Y40" s="365"/>
      <c r="Z40" s="365"/>
      <c r="AA40" s="365"/>
      <c r="AB40" s="365"/>
      <c r="AC40" s="365"/>
      <c r="AD40" s="365"/>
      <c r="AE40" s="365"/>
      <c r="AF40" s="365"/>
      <c r="AG40" s="365"/>
      <c r="AH40" s="365"/>
      <c r="AI40" s="365"/>
      <c r="AJ40" s="365"/>
      <c r="AK40" s="365"/>
      <c r="AL40" s="365"/>
      <c r="AM40" s="365"/>
      <c r="AN40" s="365"/>
      <c r="AO40" s="365"/>
      <c r="AP40" s="365"/>
      <c r="AQ40" s="365"/>
      <c r="AR40" s="365"/>
      <c r="AS40" s="365"/>
      <c r="AT40" s="365"/>
      <c r="AU40" s="365"/>
      <c r="AV40" s="365"/>
      <c r="AW40" s="365"/>
      <c r="AX40" s="365"/>
      <c r="AY40" s="365"/>
      <c r="AZ40" s="365"/>
      <c r="BA40" s="365"/>
      <c r="BB40" s="365"/>
      <c r="BC40" s="365"/>
      <c r="BD40" s="365"/>
      <c r="BE40" s="365"/>
      <c r="BF40" s="365"/>
      <c r="BG40" s="365"/>
      <c r="BH40" s="365"/>
      <c r="BI40" s="365"/>
      <c r="BJ40" s="365"/>
      <c r="BK40" s="365"/>
      <c r="BL40" s="365"/>
      <c r="BM40" s="365"/>
      <c r="BN40" s="365"/>
      <c r="BO40" s="365"/>
      <c r="BP40" s="365"/>
      <c r="BQ40" s="365"/>
      <c r="BR40" s="365"/>
      <c r="BS40" s="365"/>
      <c r="BT40" s="365"/>
      <c r="BU40" s="367"/>
      <c r="BV40" s="367"/>
    </row>
    <row r="41" spans="1:74" s="6" customFormat="1" ht="11.25">
      <c r="A41" s="248" t="s">
        <v>1720</v>
      </c>
      <c r="B41" s="248" t="s">
        <v>1721</v>
      </c>
      <c r="C41" s="11">
        <v>92.1</v>
      </c>
      <c r="D41" s="11">
        <v>0.1</v>
      </c>
      <c r="E41" s="11">
        <v>5.1857395401069518E-2</v>
      </c>
      <c r="F41" s="8">
        <v>2.5007812245989299E-2</v>
      </c>
      <c r="G41" s="11">
        <v>3.990407326203209E-3</v>
      </c>
      <c r="H41" s="10"/>
      <c r="I41" s="13"/>
      <c r="J41" s="371">
        <v>4.1844919786096258E-4</v>
      </c>
      <c r="K41" s="13">
        <v>5.671987967914439E-4</v>
      </c>
      <c r="L41" s="13">
        <v>1.5846128342245989E-3</v>
      </c>
      <c r="M41" s="13">
        <v>2.3106229679144387E-3</v>
      </c>
      <c r="N41" s="13">
        <v>8.401712139037433E-3</v>
      </c>
      <c r="O41" s="13">
        <v>1.0557568983957219E-3</v>
      </c>
      <c r="P41" s="13">
        <v>2.597196435828877E-2</v>
      </c>
      <c r="Q41" s="13"/>
      <c r="R41" s="13">
        <v>1.1171811310160429E-2</v>
      </c>
      <c r="S41" s="371">
        <v>3.753310962566845E-4</v>
      </c>
      <c r="T41" s="13"/>
      <c r="U41" s="13"/>
      <c r="V41" s="13"/>
      <c r="W41" s="13">
        <v>9.7140358211593024E-4</v>
      </c>
      <c r="X41" s="13"/>
      <c r="Y41" s="13">
        <v>1.4301793247664103E-3</v>
      </c>
      <c r="Z41" s="13"/>
      <c r="AA41" s="13">
        <v>2.2287456951871659E-2</v>
      </c>
      <c r="AB41" s="13"/>
      <c r="AC41" s="13"/>
      <c r="AD41" s="13"/>
      <c r="AE41" s="371">
        <v>1.3867090909090908E-4</v>
      </c>
      <c r="AF41" s="371"/>
      <c r="AG41" s="371">
        <v>1.801014973262032E-4</v>
      </c>
      <c r="AH41" s="13"/>
      <c r="AI41" s="13"/>
      <c r="AJ41" s="13"/>
      <c r="AK41" s="13">
        <v>2.517049465240642E-3</v>
      </c>
      <c r="AL41" s="13">
        <v>9.0518582773716307E-4</v>
      </c>
      <c r="AM41" s="13"/>
      <c r="AN41" s="371">
        <v>3.4090323529411762E-4</v>
      </c>
      <c r="AO41" s="10">
        <v>2.2726881953222442E-4</v>
      </c>
      <c r="AP41" s="13"/>
      <c r="AQ41" s="371"/>
      <c r="AR41" s="13"/>
      <c r="AS41" s="13"/>
      <c r="AT41" s="13"/>
      <c r="AU41" s="13"/>
      <c r="AV41" s="13"/>
      <c r="AW41" s="13"/>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7"/>
      <c r="BV41" s="7"/>
    </row>
    <row r="42" spans="1:74" s="6" customFormat="1" ht="11.25">
      <c r="A42" s="248" t="s">
        <v>1704</v>
      </c>
      <c r="B42" s="248" t="s">
        <v>1705</v>
      </c>
      <c r="C42" s="11">
        <v>88.27</v>
      </c>
      <c r="D42" s="11">
        <v>3.74</v>
      </c>
      <c r="E42" s="11">
        <v>1.9394665879999999</v>
      </c>
      <c r="F42" s="11">
        <v>0.93529217799999997</v>
      </c>
      <c r="G42" s="11">
        <v>0.149241234</v>
      </c>
      <c r="H42" s="10">
        <v>14.959999999999999</v>
      </c>
      <c r="I42" s="13"/>
      <c r="J42" s="13">
        <v>1.5650000000000001E-2</v>
      </c>
      <c r="K42" s="13">
        <v>2.1213235E-2</v>
      </c>
      <c r="L42" s="13">
        <v>5.9264520000000001E-2</v>
      </c>
      <c r="M42" s="13">
        <v>8.6417299000000003E-2</v>
      </c>
      <c r="N42" s="13">
        <v>0.31422403399999999</v>
      </c>
      <c r="O42" s="13">
        <v>3.9485307999999997E-2</v>
      </c>
      <c r="P42" s="13">
        <v>0.97135146699999997</v>
      </c>
      <c r="Q42" s="13"/>
      <c r="R42" s="13">
        <v>0.41782574300000003</v>
      </c>
      <c r="S42" s="13">
        <v>1.4037383E-2</v>
      </c>
      <c r="T42" s="13"/>
      <c r="U42" s="13"/>
      <c r="V42" s="13"/>
      <c r="W42" s="13">
        <v>3.6330493971135788E-2</v>
      </c>
      <c r="X42" s="13"/>
      <c r="Y42" s="13">
        <v>5.3488706746263749E-2</v>
      </c>
      <c r="Z42" s="13"/>
      <c r="AA42" s="13">
        <v>0.83355089000000004</v>
      </c>
      <c r="AB42" s="13"/>
      <c r="AC42" s="13"/>
      <c r="AD42" s="13"/>
      <c r="AE42" s="13">
        <v>5.1862920000000003E-3</v>
      </c>
      <c r="AF42" s="13"/>
      <c r="AG42" s="13">
        <v>6.7357959999999996E-3</v>
      </c>
      <c r="AH42" s="13"/>
      <c r="AI42" s="13"/>
      <c r="AJ42" s="13"/>
      <c r="AK42" s="13">
        <v>9.4137650000000003E-2</v>
      </c>
      <c r="AL42" s="13">
        <v>3.38539499573699E-2</v>
      </c>
      <c r="AM42" s="13"/>
      <c r="AN42" s="13">
        <v>1.2749781E-2</v>
      </c>
      <c r="AO42" s="13">
        <v>8.499853850505194E-3</v>
      </c>
      <c r="AP42" s="13"/>
      <c r="AQ42" s="13"/>
      <c r="AR42" s="13"/>
      <c r="AS42" s="13"/>
      <c r="AT42" s="13"/>
      <c r="AU42" s="13"/>
      <c r="AV42" s="13"/>
      <c r="AW42" s="13"/>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7"/>
      <c r="BV42" s="7"/>
    </row>
    <row r="43" spans="1:74" s="6" customFormat="1" ht="11.25">
      <c r="A43" s="248" t="s">
        <v>1732</v>
      </c>
      <c r="B43" s="248" t="s">
        <v>1730</v>
      </c>
      <c r="C43" s="11">
        <v>87.205384615384602</v>
      </c>
      <c r="D43" s="11">
        <v>4.1215384615384618</v>
      </c>
      <c r="E43" s="11">
        <v>2.6</v>
      </c>
      <c r="F43" s="11">
        <v>1.2</v>
      </c>
      <c r="G43" s="11">
        <v>0.2</v>
      </c>
      <c r="H43" s="10">
        <v>11</v>
      </c>
      <c r="I43" s="13">
        <v>0.14000000000000001</v>
      </c>
      <c r="J43" s="13">
        <v>0.10299999999999999</v>
      </c>
      <c r="K43" s="13">
        <v>0.105</v>
      </c>
      <c r="L43" s="13">
        <v>0.28399999999999997</v>
      </c>
      <c r="M43" s="13">
        <v>0.13500000000000001</v>
      </c>
      <c r="N43" s="13">
        <v>0.35399999999999998</v>
      </c>
      <c r="O43" s="13"/>
      <c r="P43" s="13">
        <v>0.99399999999999999</v>
      </c>
      <c r="Q43" s="13"/>
      <c r="R43" s="13">
        <v>0.48099999999999998</v>
      </c>
      <c r="S43" s="13"/>
      <c r="T43" s="13"/>
      <c r="U43" s="13"/>
      <c r="V43" s="13"/>
      <c r="W43" s="13"/>
      <c r="X43" s="13"/>
      <c r="Y43" s="13">
        <v>8.8999999999999996E-2</v>
      </c>
      <c r="Z43" s="13"/>
      <c r="AA43" s="8">
        <v>1.07</v>
      </c>
      <c r="AB43" s="13"/>
      <c r="AC43" s="13"/>
      <c r="AD43" s="10">
        <v>0</v>
      </c>
      <c r="AE43" s="13"/>
      <c r="AF43" s="13"/>
      <c r="AG43" s="10">
        <v>0</v>
      </c>
      <c r="AH43" s="13"/>
      <c r="AI43" s="13"/>
      <c r="AJ43" s="13"/>
      <c r="AK43" s="13">
        <v>0.11899999999999999</v>
      </c>
      <c r="AL43" s="13"/>
      <c r="AM43" s="13"/>
      <c r="AN43" s="13">
        <v>4.3999999999999997E-2</v>
      </c>
      <c r="AO43" s="13"/>
      <c r="AP43" s="13"/>
      <c r="AQ43" s="13"/>
      <c r="AR43" s="10">
        <v>0</v>
      </c>
      <c r="AS43" s="10"/>
      <c r="AT43" s="10">
        <v>0</v>
      </c>
      <c r="AU43" s="10">
        <v>0</v>
      </c>
      <c r="AV43" s="10">
        <v>0</v>
      </c>
      <c r="AW43" s="10">
        <v>0</v>
      </c>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7"/>
      <c r="BV43" s="7"/>
    </row>
    <row r="44" spans="1:74" s="368" customFormat="1" ht="11.25">
      <c r="A44" s="362" t="s">
        <v>1931</v>
      </c>
      <c r="B44" s="362"/>
      <c r="C44" s="363"/>
      <c r="D44" s="363"/>
      <c r="E44" s="363"/>
      <c r="F44" s="363"/>
      <c r="G44" s="363"/>
      <c r="H44" s="364"/>
      <c r="I44" s="365"/>
      <c r="J44" s="365"/>
      <c r="K44" s="365"/>
      <c r="L44" s="365"/>
      <c r="M44" s="365"/>
      <c r="N44" s="365"/>
      <c r="O44" s="365"/>
      <c r="P44" s="366"/>
      <c r="Q44" s="365"/>
      <c r="R44" s="365"/>
      <c r="S44" s="365"/>
      <c r="T44" s="365"/>
      <c r="U44" s="365"/>
      <c r="V44" s="365"/>
      <c r="W44" s="365"/>
      <c r="X44" s="365"/>
      <c r="Y44" s="365"/>
      <c r="Z44" s="365"/>
      <c r="AA44" s="365"/>
      <c r="AB44" s="365"/>
      <c r="AC44" s="365"/>
      <c r="AD44" s="365"/>
      <c r="AE44" s="365"/>
      <c r="AF44" s="365"/>
      <c r="AG44" s="365"/>
      <c r="AH44" s="365"/>
      <c r="AI44" s="365"/>
      <c r="AJ44" s="365"/>
      <c r="AK44" s="365"/>
      <c r="AL44" s="365"/>
      <c r="AM44" s="365"/>
      <c r="AN44" s="365"/>
      <c r="AO44" s="365"/>
      <c r="AP44" s="365"/>
      <c r="AQ44" s="365"/>
      <c r="AR44" s="365"/>
      <c r="AS44" s="365"/>
      <c r="AT44" s="365"/>
      <c r="AU44" s="365"/>
      <c r="AV44" s="365"/>
      <c r="AW44" s="365"/>
      <c r="AX44" s="365"/>
      <c r="AY44" s="365"/>
      <c r="AZ44" s="365"/>
      <c r="BA44" s="365"/>
      <c r="BB44" s="365"/>
      <c r="BC44" s="365"/>
      <c r="BD44" s="365"/>
      <c r="BE44" s="365"/>
      <c r="BF44" s="365"/>
      <c r="BG44" s="365"/>
      <c r="BH44" s="365"/>
      <c r="BI44" s="365"/>
      <c r="BJ44" s="365"/>
      <c r="BK44" s="365"/>
      <c r="BL44" s="365"/>
      <c r="BM44" s="365"/>
      <c r="BN44" s="365"/>
      <c r="BO44" s="365"/>
      <c r="BP44" s="365"/>
      <c r="BQ44" s="365"/>
      <c r="BR44" s="365"/>
      <c r="BS44" s="365"/>
      <c r="BT44" s="365"/>
      <c r="BU44" s="367"/>
      <c r="BV44" s="367"/>
    </row>
    <row r="45" spans="1:74" s="6" customFormat="1" ht="11.25">
      <c r="A45" s="248" t="s">
        <v>1745</v>
      </c>
      <c r="B45" s="248" t="s">
        <v>1744</v>
      </c>
      <c r="C45" s="11">
        <v>15.87</v>
      </c>
      <c r="D45" s="11">
        <v>81</v>
      </c>
      <c r="E45" s="11">
        <v>51.368000000000002</v>
      </c>
      <c r="F45" s="11">
        <v>18</v>
      </c>
      <c r="G45" s="11">
        <v>2.5</v>
      </c>
      <c r="H45" s="10">
        <v>215</v>
      </c>
      <c r="I45" s="13">
        <v>3.226</v>
      </c>
      <c r="J45" s="13">
        <v>2.0070000000000001</v>
      </c>
      <c r="K45" s="8">
        <v>1.19</v>
      </c>
      <c r="L45" s="13">
        <v>2.5289999999999999</v>
      </c>
      <c r="M45" s="13">
        <v>2.5870000000000002</v>
      </c>
      <c r="N45" s="13">
        <v>7.4359999999999999</v>
      </c>
      <c r="O45" s="13"/>
      <c r="P45" s="13">
        <v>21.696999999999999</v>
      </c>
      <c r="Q45" s="8">
        <v>0.56000000000000005</v>
      </c>
      <c r="R45" s="13">
        <v>9.9990000000000006</v>
      </c>
      <c r="S45" s="13">
        <v>0.13800000000000001</v>
      </c>
      <c r="T45" s="13"/>
      <c r="U45" s="13"/>
      <c r="V45" s="13"/>
      <c r="W45" s="13"/>
      <c r="X45" s="13">
        <v>0.96099999999999997</v>
      </c>
      <c r="Y45" s="7"/>
      <c r="Z45" s="13">
        <v>16.978000000000002</v>
      </c>
      <c r="AA45" s="7"/>
      <c r="AB45" s="13"/>
      <c r="AC45" s="11">
        <v>0.1</v>
      </c>
      <c r="AD45" s="7"/>
      <c r="AE45" s="13"/>
      <c r="AF45" s="13"/>
      <c r="AG45" s="13"/>
      <c r="AH45" s="13"/>
      <c r="AI45" s="13"/>
      <c r="AJ45" s="13"/>
      <c r="AK45" s="13">
        <v>2.1659999999999999</v>
      </c>
      <c r="AL45" s="13"/>
      <c r="AM45" s="13"/>
      <c r="AN45" s="13">
        <v>0.315</v>
      </c>
      <c r="AO45" s="13"/>
      <c r="AP45" s="13"/>
      <c r="AQ45" s="13"/>
      <c r="AR45" s="13"/>
      <c r="AS45" s="13"/>
      <c r="AT45" s="13"/>
      <c r="AU45" s="10">
        <v>0</v>
      </c>
      <c r="AV45" s="10">
        <v>0</v>
      </c>
      <c r="AW45" s="10">
        <v>0</v>
      </c>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7"/>
      <c r="BV45" s="7"/>
    </row>
    <row r="46" spans="1:74" s="6" customFormat="1" ht="11.25">
      <c r="A46" s="248" t="s">
        <v>1752</v>
      </c>
      <c r="B46" s="248" t="s">
        <v>1749</v>
      </c>
      <c r="C46" s="11">
        <v>0</v>
      </c>
      <c r="D46" s="11">
        <v>100</v>
      </c>
      <c r="E46" s="11">
        <v>25.9</v>
      </c>
      <c r="F46" s="11">
        <v>17.8</v>
      </c>
      <c r="G46" s="11">
        <v>51.9</v>
      </c>
      <c r="H46" s="10">
        <v>0</v>
      </c>
      <c r="I46" s="10">
        <v>0</v>
      </c>
      <c r="J46" s="10">
        <v>0</v>
      </c>
      <c r="K46" s="10">
        <v>0</v>
      </c>
      <c r="L46" s="10">
        <v>0</v>
      </c>
      <c r="M46" s="10">
        <v>0</v>
      </c>
      <c r="N46" s="11">
        <v>0.8</v>
      </c>
      <c r="O46" s="13"/>
      <c r="P46" s="13">
        <v>22.7</v>
      </c>
      <c r="Q46" s="13"/>
      <c r="R46" s="11">
        <v>2.2999999999999998</v>
      </c>
      <c r="S46" s="13"/>
      <c r="T46" s="13"/>
      <c r="U46" s="13"/>
      <c r="V46" s="13"/>
      <c r="W46" s="13"/>
      <c r="X46" s="11">
        <v>0.8</v>
      </c>
      <c r="Y46" s="7"/>
      <c r="Z46" s="10">
        <v>17</v>
      </c>
      <c r="AA46" s="7"/>
      <c r="AB46" s="13"/>
      <c r="AC46" s="10">
        <v>0</v>
      </c>
      <c r="AD46" s="7"/>
      <c r="AE46" s="13"/>
      <c r="AF46" s="10">
        <v>0</v>
      </c>
      <c r="AG46" s="7"/>
      <c r="AH46" s="13"/>
      <c r="AI46" s="13"/>
      <c r="AJ46" s="13" t="s">
        <v>3427</v>
      </c>
      <c r="AK46" s="7"/>
      <c r="AL46" s="13"/>
      <c r="AM46" s="11">
        <v>0.2</v>
      </c>
      <c r="AN46" s="7"/>
      <c r="AO46" s="13"/>
      <c r="AP46" s="13"/>
      <c r="AQ46" s="10">
        <v>0</v>
      </c>
      <c r="AR46" s="7"/>
      <c r="AS46" s="11">
        <v>0.1</v>
      </c>
      <c r="AT46" s="7"/>
      <c r="AU46" s="10">
        <v>0</v>
      </c>
      <c r="AV46" s="10">
        <v>0</v>
      </c>
      <c r="AW46" s="10">
        <v>0</v>
      </c>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7"/>
      <c r="BV46" s="7"/>
    </row>
    <row r="47" spans="1:74" s="6" customFormat="1" ht="11.25">
      <c r="A47" s="248" t="s">
        <v>1769</v>
      </c>
      <c r="B47" s="248" t="s">
        <v>1768</v>
      </c>
      <c r="C47" s="11">
        <v>16</v>
      </c>
      <c r="D47" s="11">
        <v>83.25</v>
      </c>
      <c r="E47" s="11">
        <v>31.3</v>
      </c>
      <c r="F47" s="11">
        <v>27.5</v>
      </c>
      <c r="G47" s="11">
        <v>15.9</v>
      </c>
      <c r="H47" s="10">
        <v>0</v>
      </c>
      <c r="I47" s="13"/>
      <c r="J47" s="13"/>
      <c r="K47" s="8">
        <v>0.35</v>
      </c>
      <c r="L47" s="8">
        <v>0.12</v>
      </c>
      <c r="M47" s="11">
        <v>5.6</v>
      </c>
      <c r="N47" s="8">
        <v>2.11</v>
      </c>
      <c r="O47" s="13"/>
      <c r="P47" s="13">
        <v>14.8</v>
      </c>
      <c r="Q47" s="13"/>
      <c r="R47" s="11">
        <v>8.3000000000000007</v>
      </c>
      <c r="S47" s="10">
        <v>0</v>
      </c>
      <c r="T47" s="10">
        <v>0</v>
      </c>
      <c r="U47" s="10">
        <v>0</v>
      </c>
      <c r="V47" s="10"/>
      <c r="W47" s="10">
        <v>0</v>
      </c>
      <c r="X47" s="10"/>
      <c r="Y47" s="10">
        <v>0</v>
      </c>
      <c r="Z47" s="10"/>
      <c r="AA47" s="11">
        <v>25.9</v>
      </c>
      <c r="AB47" s="8">
        <v>1.1299999999999999</v>
      </c>
      <c r="AC47" s="8"/>
      <c r="AD47" s="8">
        <v>0.51</v>
      </c>
      <c r="AE47" s="10"/>
      <c r="AF47" s="10"/>
      <c r="AG47" s="10">
        <v>0</v>
      </c>
      <c r="AH47" s="13"/>
      <c r="AI47" s="10">
        <v>0</v>
      </c>
      <c r="AJ47" s="10"/>
      <c r="AK47" s="11">
        <v>12.8</v>
      </c>
      <c r="AL47" s="13"/>
      <c r="AM47" s="11"/>
      <c r="AN47" s="8">
        <v>3.12</v>
      </c>
      <c r="AO47" s="13"/>
      <c r="AP47" s="13"/>
      <c r="AQ47" s="8"/>
      <c r="AR47" s="13"/>
      <c r="AS47" s="13"/>
      <c r="AT47" s="13"/>
      <c r="AU47" s="13"/>
      <c r="AV47" s="13"/>
      <c r="AW47" s="10">
        <v>0</v>
      </c>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7"/>
      <c r="BV47" s="7"/>
    </row>
    <row r="48" spans="1:74" s="6" customFormat="1" ht="11.25">
      <c r="A48" s="248" t="s">
        <v>1771</v>
      </c>
      <c r="B48" s="248" t="s">
        <v>1773</v>
      </c>
      <c r="C48" s="11">
        <v>16.366666666666664</v>
      </c>
      <c r="D48" s="11">
        <v>80.633333333333326</v>
      </c>
      <c r="E48" s="11">
        <v>6.9</v>
      </c>
      <c r="F48" s="11">
        <v>43.6</v>
      </c>
      <c r="G48" s="11">
        <v>25.5</v>
      </c>
      <c r="H48" s="10">
        <v>260</v>
      </c>
      <c r="I48" s="10">
        <v>0</v>
      </c>
      <c r="J48" s="10">
        <v>0</v>
      </c>
      <c r="K48" s="10">
        <v>0</v>
      </c>
      <c r="L48" s="10">
        <v>0</v>
      </c>
      <c r="M48" s="10">
        <v>0</v>
      </c>
      <c r="N48" s="11">
        <v>0.1</v>
      </c>
      <c r="O48" s="13"/>
      <c r="P48" s="13">
        <v>4.3899999999999997</v>
      </c>
      <c r="Q48" s="13"/>
      <c r="R48" s="11">
        <v>1.5</v>
      </c>
      <c r="S48" s="13">
        <v>0.499</v>
      </c>
      <c r="T48" s="11">
        <v>0.3</v>
      </c>
      <c r="U48" s="11">
        <v>0.1</v>
      </c>
      <c r="V48" s="11"/>
      <c r="W48" s="10">
        <v>0</v>
      </c>
      <c r="X48" s="10"/>
      <c r="Y48" s="11">
        <v>0.2</v>
      </c>
      <c r="Z48" s="11"/>
      <c r="AA48" s="11">
        <v>41.9</v>
      </c>
      <c r="AB48" s="10">
        <v>0</v>
      </c>
      <c r="AC48" s="10"/>
      <c r="AD48" s="13">
        <v>0.999</v>
      </c>
      <c r="AE48" s="13"/>
      <c r="AF48" s="13"/>
      <c r="AG48" s="11">
        <v>0.3</v>
      </c>
      <c r="AH48" s="10">
        <v>0</v>
      </c>
      <c r="AI48" s="11">
        <v>0.2</v>
      </c>
      <c r="AJ48" s="11"/>
      <c r="AK48" s="10">
        <v>18</v>
      </c>
      <c r="AL48" s="13"/>
      <c r="AM48" s="10"/>
      <c r="AN48" s="8">
        <v>7.39</v>
      </c>
      <c r="AO48" s="13"/>
      <c r="AP48" s="13"/>
      <c r="AQ48" s="8"/>
      <c r="AR48" s="10">
        <v>0</v>
      </c>
      <c r="AS48" s="10"/>
      <c r="AT48" s="10"/>
      <c r="AU48" s="10">
        <v>0</v>
      </c>
      <c r="AV48" s="10">
        <v>0</v>
      </c>
      <c r="AW48" s="10">
        <v>0</v>
      </c>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7"/>
      <c r="BV48" s="7"/>
    </row>
    <row r="49" spans="1:74" s="6" customFormat="1" ht="11.25">
      <c r="A49" s="248" t="s">
        <v>1781</v>
      </c>
      <c r="B49" s="248" t="s">
        <v>1780</v>
      </c>
      <c r="C49" s="10">
        <v>0</v>
      </c>
      <c r="D49" s="11">
        <v>99.966666666666654</v>
      </c>
      <c r="E49" s="11">
        <v>48.79999999999999</v>
      </c>
      <c r="F49" s="11">
        <v>37.033333333333331</v>
      </c>
      <c r="G49" s="11">
        <v>9.6666666666666661</v>
      </c>
      <c r="H49" s="10">
        <v>0</v>
      </c>
      <c r="I49" s="10">
        <v>0</v>
      </c>
      <c r="J49" s="10">
        <v>0</v>
      </c>
      <c r="K49" s="10">
        <v>0</v>
      </c>
      <c r="L49" s="10">
        <v>0</v>
      </c>
      <c r="M49" s="11">
        <v>0.1</v>
      </c>
      <c r="N49" s="10">
        <v>1</v>
      </c>
      <c r="O49" s="10">
        <v>0</v>
      </c>
      <c r="P49" s="13">
        <v>42.65</v>
      </c>
      <c r="Q49" s="10">
        <v>0</v>
      </c>
      <c r="R49" s="8">
        <v>4.4499999999999993</v>
      </c>
      <c r="S49" s="11">
        <v>0.3</v>
      </c>
      <c r="T49" s="10">
        <v>0</v>
      </c>
      <c r="U49" s="10">
        <v>0</v>
      </c>
      <c r="V49" s="10"/>
      <c r="W49" s="10">
        <v>0</v>
      </c>
      <c r="X49" s="10"/>
      <c r="Y49" s="11">
        <v>0.3</v>
      </c>
      <c r="Z49" s="11"/>
      <c r="AA49" s="8">
        <v>36.85</v>
      </c>
      <c r="AB49" s="10">
        <v>0</v>
      </c>
      <c r="AC49" s="10"/>
      <c r="AD49" s="11">
        <v>0.1</v>
      </c>
      <c r="AE49" s="10"/>
      <c r="AF49" s="10"/>
      <c r="AG49" s="10">
        <v>0</v>
      </c>
      <c r="AH49" s="10">
        <v>0</v>
      </c>
      <c r="AI49" s="13"/>
      <c r="AJ49" s="13"/>
      <c r="AK49" s="11">
        <v>9.6</v>
      </c>
      <c r="AL49" s="13"/>
      <c r="AM49" s="11"/>
      <c r="AN49" s="8">
        <v>0.25</v>
      </c>
      <c r="AO49" s="13"/>
      <c r="AP49" s="13"/>
      <c r="AQ49" s="8"/>
      <c r="AR49" s="10">
        <v>0</v>
      </c>
      <c r="AS49" s="10"/>
      <c r="AT49" s="10">
        <v>0</v>
      </c>
      <c r="AU49" s="10">
        <v>0</v>
      </c>
      <c r="AV49" s="10">
        <v>0</v>
      </c>
      <c r="AW49" s="10">
        <v>0</v>
      </c>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7"/>
      <c r="BV49" s="7"/>
    </row>
    <row r="50" spans="1:74" s="6" customFormat="1" ht="11.25">
      <c r="A50" s="248" t="s">
        <v>1786</v>
      </c>
      <c r="B50" s="248" t="s">
        <v>1784</v>
      </c>
      <c r="C50" s="10">
        <v>0</v>
      </c>
      <c r="D50" s="11">
        <v>100</v>
      </c>
      <c r="E50" s="11">
        <v>17.399999999999999</v>
      </c>
      <c r="F50" s="11">
        <v>45.6</v>
      </c>
      <c r="G50" s="11">
        <v>32.1</v>
      </c>
      <c r="H50" s="10">
        <v>0</v>
      </c>
      <c r="I50" s="10">
        <v>0</v>
      </c>
      <c r="J50" s="10">
        <v>0</v>
      </c>
      <c r="K50" s="10">
        <v>0</v>
      </c>
      <c r="L50" s="10">
        <v>0</v>
      </c>
      <c r="M50" s="10">
        <v>0</v>
      </c>
      <c r="N50" s="10">
        <v>0</v>
      </c>
      <c r="O50" s="13"/>
      <c r="P50" s="13">
        <v>9.25</v>
      </c>
      <c r="Q50" s="13"/>
      <c r="R50" s="8">
        <v>2.71</v>
      </c>
      <c r="S50" s="8">
        <v>1.17</v>
      </c>
      <c r="T50" s="8">
        <v>2.54</v>
      </c>
      <c r="U50" s="8">
        <v>1.74</v>
      </c>
      <c r="V50" s="8"/>
      <c r="W50" s="10">
        <v>0</v>
      </c>
      <c r="X50" s="10"/>
      <c r="Y50" s="13">
        <v>7.0999999999999994E-2</v>
      </c>
      <c r="Z50" s="13"/>
      <c r="AA50" s="11">
        <v>44.5</v>
      </c>
      <c r="AB50" s="10">
        <v>0</v>
      </c>
      <c r="AC50" s="10"/>
      <c r="AD50" s="13">
        <v>0.999</v>
      </c>
      <c r="AE50" s="13"/>
      <c r="AF50" s="13"/>
      <c r="AG50" s="10">
        <v>0</v>
      </c>
      <c r="AH50" s="10">
        <v>0</v>
      </c>
      <c r="AI50" s="10">
        <v>0</v>
      </c>
      <c r="AJ50" s="10"/>
      <c r="AK50" s="11">
        <v>31.7</v>
      </c>
      <c r="AL50" s="13"/>
      <c r="AM50" s="11"/>
      <c r="AN50" s="8">
        <v>0.19</v>
      </c>
      <c r="AO50" s="13"/>
      <c r="AP50" s="13"/>
      <c r="AQ50" s="8"/>
      <c r="AR50" s="10">
        <v>0</v>
      </c>
      <c r="AS50" s="10"/>
      <c r="AT50" s="13"/>
      <c r="AU50" s="10">
        <v>0</v>
      </c>
      <c r="AV50" s="10">
        <v>0</v>
      </c>
      <c r="AW50" s="13">
        <v>0.14299999999999999</v>
      </c>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7"/>
      <c r="BV50" s="7"/>
    </row>
    <row r="51" spans="1:74" s="6" customFormat="1" ht="11.25">
      <c r="A51" s="248" t="s">
        <v>1790</v>
      </c>
      <c r="B51" s="248" t="s">
        <v>1789</v>
      </c>
      <c r="C51" s="10">
        <v>0</v>
      </c>
      <c r="D51" s="11">
        <v>100</v>
      </c>
      <c r="E51" s="11">
        <v>14.2</v>
      </c>
      <c r="F51" s="11">
        <v>39.700000000000003</v>
      </c>
      <c r="G51" s="11">
        <v>41.7</v>
      </c>
      <c r="H51" s="10">
        <v>0</v>
      </c>
      <c r="I51" s="10">
        <v>0</v>
      </c>
      <c r="J51" s="10">
        <v>0</v>
      </c>
      <c r="K51" s="10">
        <v>0</v>
      </c>
      <c r="L51" s="10">
        <v>0</v>
      </c>
      <c r="M51" s="10">
        <v>0</v>
      </c>
      <c r="N51" s="10">
        <v>0</v>
      </c>
      <c r="O51" s="13"/>
      <c r="P51" s="13">
        <v>8.9</v>
      </c>
      <c r="Q51" s="13"/>
      <c r="R51" s="11">
        <v>4.8</v>
      </c>
      <c r="S51" s="13"/>
      <c r="T51" s="13"/>
      <c r="U51" s="13"/>
      <c r="V51" s="13"/>
      <c r="W51" s="13"/>
      <c r="X51" s="11">
        <v>0.2</v>
      </c>
      <c r="Y51" s="7"/>
      <c r="Z51" s="11">
        <v>39.299999999999997</v>
      </c>
      <c r="AA51" s="7"/>
      <c r="AB51" s="13"/>
      <c r="AC51" s="11">
        <v>0.2</v>
      </c>
      <c r="AD51" s="7"/>
      <c r="AE51" s="13"/>
      <c r="AF51" s="10">
        <v>0</v>
      </c>
      <c r="AG51" s="7"/>
      <c r="AH51" s="13"/>
      <c r="AI51" s="13"/>
      <c r="AJ51" s="11">
        <v>41.3</v>
      </c>
      <c r="AK51" s="7"/>
      <c r="AL51" s="13"/>
      <c r="AM51" s="11">
        <v>0.3</v>
      </c>
      <c r="AN51" s="7"/>
      <c r="AO51" s="13"/>
      <c r="AP51" s="13"/>
      <c r="AQ51" s="10">
        <v>0</v>
      </c>
      <c r="AR51" s="7"/>
      <c r="AS51" s="10">
        <v>0</v>
      </c>
      <c r="AT51" s="7"/>
      <c r="AU51" s="10">
        <v>0</v>
      </c>
      <c r="AV51" s="10">
        <v>0</v>
      </c>
      <c r="AW51" s="10">
        <v>0</v>
      </c>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7"/>
      <c r="BV51" s="7"/>
    </row>
    <row r="52" spans="1:74" s="6" customFormat="1" ht="11.25">
      <c r="A52" s="248" t="s">
        <v>1793</v>
      </c>
      <c r="B52" s="248" t="s">
        <v>1795</v>
      </c>
      <c r="C52" s="10">
        <v>0</v>
      </c>
      <c r="D52" s="11">
        <v>100</v>
      </c>
      <c r="E52" s="11">
        <v>14.148</v>
      </c>
      <c r="F52" s="11">
        <v>21.172000000000001</v>
      </c>
      <c r="G52" s="11">
        <v>61.383022999999994</v>
      </c>
      <c r="H52" s="10">
        <v>0</v>
      </c>
      <c r="I52" s="10">
        <v>0</v>
      </c>
      <c r="J52" s="10">
        <v>0</v>
      </c>
      <c r="K52" s="10">
        <v>0</v>
      </c>
      <c r="L52" s="10">
        <v>0</v>
      </c>
      <c r="M52" s="10">
        <v>0</v>
      </c>
      <c r="N52" s="13">
        <v>8.5000000000000006E-2</v>
      </c>
      <c r="O52" s="10">
        <v>0</v>
      </c>
      <c r="P52" s="13">
        <v>10.282999999999999</v>
      </c>
      <c r="Q52" s="13"/>
      <c r="R52" s="8">
        <v>3.78</v>
      </c>
      <c r="S52" s="13"/>
      <c r="T52" s="13"/>
      <c r="U52" s="13"/>
      <c r="V52" s="13"/>
      <c r="W52" s="13"/>
      <c r="X52" s="13"/>
      <c r="Y52" s="13"/>
      <c r="Z52" s="13"/>
      <c r="AA52" s="13">
        <v>21.172000000000001</v>
      </c>
      <c r="AB52" s="13"/>
      <c r="AC52" s="13"/>
      <c r="AD52" s="13"/>
      <c r="AE52" s="13"/>
      <c r="AF52" s="13"/>
      <c r="AG52" s="13"/>
      <c r="AH52" s="13"/>
      <c r="AI52" s="13"/>
      <c r="AJ52" s="13"/>
      <c r="AK52" s="13">
        <v>53.853999999999999</v>
      </c>
      <c r="AL52" s="13"/>
      <c r="AM52" s="13"/>
      <c r="AN52" s="13">
        <v>6.4249999999999998</v>
      </c>
      <c r="AO52" s="13"/>
      <c r="AP52" s="13"/>
      <c r="AQ52" s="13"/>
      <c r="AR52" s="13"/>
      <c r="AS52" s="13"/>
      <c r="AT52" s="13">
        <v>1.104023</v>
      </c>
      <c r="AU52" s="13"/>
      <c r="AV52" s="13"/>
      <c r="AW52" s="13"/>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7"/>
      <c r="BV52" s="7"/>
    </row>
    <row r="53" spans="1:74" s="2" customFormat="1">
      <c r="C53" s="372"/>
      <c r="D53" s="372"/>
      <c r="E53" s="372"/>
      <c r="F53" s="372"/>
      <c r="G53" s="372"/>
      <c r="H53" s="16"/>
      <c r="P53" s="373"/>
    </row>
    <row r="54" spans="1:74" s="2" customFormat="1">
      <c r="C54" s="372"/>
      <c r="D54" s="372"/>
      <c r="E54" s="372"/>
      <c r="F54" s="372"/>
      <c r="G54" s="372"/>
      <c r="H54" s="16"/>
      <c r="P54" s="373"/>
    </row>
    <row r="55" spans="1:74" s="2" customFormat="1">
      <c r="C55" s="372"/>
      <c r="D55" s="372"/>
      <c r="E55" s="372"/>
      <c r="F55" s="372"/>
      <c r="G55" s="372"/>
      <c r="H55" s="16"/>
      <c r="P55" s="373"/>
    </row>
    <row r="56" spans="1:74" s="2" customFormat="1">
      <c r="C56" s="372"/>
      <c r="D56" s="372"/>
      <c r="E56" s="372"/>
      <c r="F56" s="372"/>
      <c r="G56" s="372"/>
      <c r="H56" s="16"/>
      <c r="P56" s="373"/>
    </row>
    <row r="57" spans="1:74" s="2" customFormat="1">
      <c r="C57" s="372"/>
      <c r="D57" s="372"/>
      <c r="E57" s="372"/>
      <c r="F57" s="372"/>
      <c r="G57" s="372"/>
      <c r="H57" s="16"/>
      <c r="P57" s="373"/>
    </row>
    <row r="58" spans="1:74" s="2" customFormat="1">
      <c r="C58" s="372"/>
      <c r="D58" s="372"/>
      <c r="E58" s="372"/>
      <c r="F58" s="372"/>
      <c r="G58" s="372"/>
      <c r="H58" s="16"/>
      <c r="P58" s="373"/>
    </row>
    <row r="59" spans="1:74" s="2" customFormat="1">
      <c r="C59" s="372"/>
      <c r="D59" s="372"/>
      <c r="E59" s="372"/>
      <c r="F59" s="372"/>
      <c r="G59" s="372"/>
      <c r="H59" s="16"/>
      <c r="P59" s="373"/>
    </row>
    <row r="60" spans="1:74" s="2" customFormat="1">
      <c r="C60" s="372"/>
      <c r="D60" s="372"/>
      <c r="E60" s="372"/>
      <c r="F60" s="372"/>
      <c r="G60" s="372"/>
      <c r="H60" s="16"/>
      <c r="P60" s="373"/>
    </row>
    <row r="61" spans="1:74" s="2" customFormat="1">
      <c r="C61" s="372"/>
      <c r="D61" s="372"/>
      <c r="E61" s="372"/>
      <c r="F61" s="372"/>
      <c r="G61" s="372"/>
      <c r="H61" s="16"/>
      <c r="P61" s="373"/>
    </row>
    <row r="62" spans="1:74" s="2" customFormat="1">
      <c r="C62" s="372"/>
      <c r="D62" s="372"/>
      <c r="E62" s="372"/>
      <c r="F62" s="372"/>
      <c r="G62" s="372"/>
      <c r="H62" s="16"/>
      <c r="P62" s="373"/>
    </row>
    <row r="63" spans="1:74" s="2" customFormat="1">
      <c r="C63" s="372"/>
      <c r="D63" s="372"/>
      <c r="E63" s="372"/>
      <c r="F63" s="372"/>
      <c r="G63" s="372"/>
      <c r="H63" s="16"/>
      <c r="P63" s="373"/>
    </row>
    <row r="64" spans="1:74" s="2" customFormat="1">
      <c r="C64" s="372"/>
      <c r="D64" s="372"/>
      <c r="E64" s="372"/>
      <c r="F64" s="372"/>
      <c r="G64" s="372"/>
      <c r="H64" s="16"/>
      <c r="P64" s="373"/>
    </row>
    <row r="65" spans="3:16" s="2" customFormat="1">
      <c r="C65" s="372"/>
      <c r="D65" s="372"/>
      <c r="E65" s="372"/>
      <c r="F65" s="372"/>
      <c r="G65" s="372"/>
      <c r="H65" s="16"/>
      <c r="P65" s="373"/>
    </row>
    <row r="66" spans="3:16" s="2" customFormat="1">
      <c r="C66" s="372"/>
      <c r="D66" s="372"/>
      <c r="E66" s="372"/>
      <c r="F66" s="372"/>
      <c r="G66" s="372"/>
      <c r="H66" s="16"/>
      <c r="P66" s="373"/>
    </row>
    <row r="67" spans="3:16" s="2" customFormat="1">
      <c r="C67" s="372"/>
      <c r="D67" s="372"/>
      <c r="E67" s="372"/>
      <c r="F67" s="372"/>
      <c r="G67" s="372"/>
      <c r="H67" s="16"/>
      <c r="P67" s="373"/>
    </row>
    <row r="68" spans="3:16" s="2" customFormat="1">
      <c r="C68" s="372"/>
      <c r="D68" s="372"/>
      <c r="E68" s="372"/>
      <c r="F68" s="372"/>
      <c r="G68" s="372"/>
      <c r="H68" s="16"/>
      <c r="P68" s="373"/>
    </row>
    <row r="69" spans="3:16" s="2" customFormat="1">
      <c r="C69" s="372"/>
      <c r="D69" s="372"/>
      <c r="E69" s="372"/>
      <c r="F69" s="372"/>
      <c r="G69" s="372"/>
      <c r="H69" s="16"/>
      <c r="P69" s="373"/>
    </row>
    <row r="70" spans="3:16" s="2" customFormat="1">
      <c r="C70" s="372"/>
      <c r="D70" s="372"/>
      <c r="E70" s="372"/>
      <c r="F70" s="372"/>
      <c r="G70" s="372"/>
      <c r="H70" s="16"/>
      <c r="P70" s="373"/>
    </row>
    <row r="71" spans="3:16" s="2" customFormat="1">
      <c r="C71" s="372"/>
      <c r="D71" s="372"/>
      <c r="E71" s="372"/>
      <c r="F71" s="372"/>
      <c r="G71" s="372"/>
      <c r="H71" s="16"/>
      <c r="P71" s="373"/>
    </row>
    <row r="72" spans="3:16" s="2" customFormat="1">
      <c r="C72" s="372"/>
      <c r="D72" s="372"/>
      <c r="E72" s="372"/>
      <c r="F72" s="372"/>
      <c r="G72" s="372"/>
      <c r="H72" s="16"/>
      <c r="P72" s="373"/>
    </row>
    <row r="73" spans="3:16" s="2" customFormat="1">
      <c r="C73" s="372"/>
      <c r="D73" s="372"/>
      <c r="E73" s="372"/>
      <c r="F73" s="372"/>
      <c r="G73" s="372"/>
      <c r="H73" s="16"/>
      <c r="P73" s="373"/>
    </row>
    <row r="74" spans="3:16" s="2" customFormat="1">
      <c r="C74" s="372"/>
      <c r="D74" s="372"/>
      <c r="E74" s="372"/>
      <c r="F74" s="372"/>
      <c r="G74" s="372"/>
      <c r="H74" s="16"/>
      <c r="P74" s="373"/>
    </row>
    <row r="75" spans="3:16" s="2" customFormat="1">
      <c r="C75" s="372"/>
      <c r="D75" s="372"/>
      <c r="E75" s="372"/>
      <c r="F75" s="372"/>
      <c r="G75" s="372"/>
      <c r="H75" s="16"/>
      <c r="P75" s="373"/>
    </row>
    <row r="76" spans="3:16" s="2" customFormat="1">
      <c r="C76" s="372"/>
      <c r="D76" s="372"/>
      <c r="E76" s="372"/>
      <c r="F76" s="372"/>
      <c r="G76" s="372"/>
      <c r="H76" s="16"/>
      <c r="P76" s="373"/>
    </row>
    <row r="77" spans="3:16" s="2" customFormat="1">
      <c r="C77" s="372"/>
      <c r="D77" s="372"/>
      <c r="E77" s="372"/>
      <c r="F77" s="372"/>
      <c r="G77" s="372"/>
      <c r="H77" s="16"/>
      <c r="P77" s="373"/>
    </row>
    <row r="78" spans="3:16" s="2" customFormat="1">
      <c r="C78" s="372"/>
      <c r="D78" s="372"/>
      <c r="E78" s="372"/>
      <c r="F78" s="372"/>
      <c r="G78" s="372"/>
      <c r="H78" s="16"/>
      <c r="P78" s="373"/>
    </row>
    <row r="79" spans="3:16" s="2" customFormat="1">
      <c r="C79" s="372"/>
      <c r="D79" s="372"/>
      <c r="E79" s="372"/>
      <c r="F79" s="372"/>
      <c r="G79" s="372"/>
      <c r="H79" s="16"/>
      <c r="P79" s="373"/>
    </row>
    <row r="80" spans="3:16" s="2" customFormat="1">
      <c r="C80" s="372"/>
      <c r="D80" s="372"/>
      <c r="E80" s="372"/>
      <c r="F80" s="372"/>
      <c r="G80" s="372"/>
      <c r="H80" s="16"/>
      <c r="P80" s="373"/>
    </row>
  </sheetData>
  <pageMargins left="0.75" right="0.75" top="1" bottom="1" header="0.5" footer="0.5"/>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E88"/>
  <sheetViews>
    <sheetView zoomScale="140" zoomScaleNormal="140" zoomScalePageLayoutView="130" workbookViewId="0">
      <pane xSplit="2" ySplit="2" topLeftCell="AJ33" activePane="bottomRight" state="frozen"/>
      <selection pane="topRight" activeCell="C1" sqref="C1"/>
      <selection pane="bottomLeft" activeCell="A3" sqref="A3"/>
      <selection pane="bottomRight" activeCell="B44" sqref="B44"/>
    </sheetView>
  </sheetViews>
  <sheetFormatPr defaultColWidth="10.85546875" defaultRowHeight="14.25" customHeight="1"/>
  <cols>
    <col min="1" max="1" width="11" style="265" customWidth="1"/>
    <col min="2" max="2" width="17.85546875" style="265" customWidth="1"/>
    <col min="3" max="3" width="11.140625" style="22" customWidth="1"/>
    <col min="4" max="6" width="11" style="359" bestFit="1" customWidth="1"/>
    <col min="7" max="16384" width="10.85546875" style="20"/>
  </cols>
  <sheetData>
    <row r="1" spans="1:6" s="147" customFormat="1" ht="21" customHeight="1">
      <c r="A1" s="161" t="s">
        <v>0</v>
      </c>
      <c r="B1" s="162" t="s">
        <v>3096</v>
      </c>
      <c r="C1" s="155" t="s">
        <v>3018</v>
      </c>
      <c r="D1" s="157" t="s">
        <v>3430</v>
      </c>
      <c r="E1" s="157" t="s">
        <v>3431</v>
      </c>
      <c r="F1" s="303" t="s">
        <v>3432</v>
      </c>
    </row>
    <row r="2" spans="1:6" s="147" customFormat="1" ht="33.75">
      <c r="C2" s="267" t="s">
        <v>3016</v>
      </c>
      <c r="D2" s="157" t="s">
        <v>88</v>
      </c>
      <c r="E2" s="157" t="s">
        <v>89</v>
      </c>
      <c r="F2" s="157" t="s">
        <v>90</v>
      </c>
    </row>
    <row r="3" spans="1:6" s="326" customFormat="1" ht="11.25">
      <c r="A3" s="264" t="s">
        <v>3014</v>
      </c>
      <c r="C3" s="345"/>
      <c r="D3" s="334"/>
      <c r="E3" s="334"/>
      <c r="F3" s="334"/>
    </row>
    <row r="4" spans="1:6" s="6" customFormat="1" ht="11.25">
      <c r="A4" s="248" t="s">
        <v>147</v>
      </c>
      <c r="B4" s="248" t="s">
        <v>148</v>
      </c>
      <c r="C4" s="11">
        <v>12.48</v>
      </c>
      <c r="D4" s="10"/>
      <c r="E4" s="10"/>
      <c r="F4" s="73">
        <v>476</v>
      </c>
    </row>
    <row r="5" spans="1:6" s="48" customFormat="1" ht="11.25">
      <c r="A5" s="264" t="s">
        <v>2927</v>
      </c>
      <c r="B5" s="264"/>
      <c r="C5" s="50"/>
      <c r="D5" s="52"/>
      <c r="E5" s="52"/>
      <c r="F5" s="391"/>
    </row>
    <row r="6" spans="1:6" s="117" customFormat="1" ht="11.25">
      <c r="A6" s="252" t="s">
        <v>328</v>
      </c>
      <c r="B6" s="252" t="s">
        <v>3902</v>
      </c>
      <c r="C6" s="122">
        <v>10.5</v>
      </c>
      <c r="D6" s="120"/>
      <c r="E6" s="120"/>
      <c r="F6" s="392">
        <v>745</v>
      </c>
    </row>
    <row r="7" spans="1:6" s="117" customFormat="1" ht="11.25">
      <c r="A7" s="252" t="s">
        <v>349</v>
      </c>
      <c r="B7" s="252" t="s">
        <v>3904</v>
      </c>
      <c r="C7" s="122">
        <v>10.483333333333333</v>
      </c>
      <c r="D7" s="120"/>
      <c r="E7" s="120">
        <v>1185</v>
      </c>
      <c r="F7" s="392">
        <v>1368</v>
      </c>
    </row>
    <row r="8" spans="1:6" s="117" customFormat="1" ht="11.25">
      <c r="A8" s="252" t="s">
        <v>355</v>
      </c>
      <c r="B8" s="252" t="s">
        <v>3905</v>
      </c>
      <c r="C8" s="122">
        <v>9.8214285714285712</v>
      </c>
      <c r="D8" s="120"/>
      <c r="E8" s="120"/>
      <c r="F8" s="392">
        <v>858</v>
      </c>
    </row>
    <row r="9" spans="1:6" s="117" customFormat="1" ht="11.25">
      <c r="A9" s="252" t="s">
        <v>369</v>
      </c>
      <c r="B9" s="252" t="s">
        <v>3949</v>
      </c>
      <c r="C9" s="122">
        <v>9.432500000000001</v>
      </c>
      <c r="D9" s="120"/>
      <c r="E9" s="120">
        <v>819.99999999999989</v>
      </c>
      <c r="F9" s="392">
        <v>752</v>
      </c>
    </row>
    <row r="10" spans="1:6" s="117" customFormat="1" ht="11.25">
      <c r="A10" s="252" t="s">
        <v>374</v>
      </c>
      <c r="B10" s="252" t="s">
        <v>376</v>
      </c>
      <c r="C10" s="122">
        <v>12.16</v>
      </c>
      <c r="D10" s="120"/>
      <c r="E10" s="120"/>
      <c r="F10" s="392">
        <v>593</v>
      </c>
    </row>
    <row r="11" spans="1:6" s="383" customFormat="1" ht="11.25">
      <c r="A11" s="323" t="s">
        <v>2876</v>
      </c>
      <c r="B11" s="380"/>
      <c r="C11" s="381"/>
      <c r="D11" s="382"/>
      <c r="E11" s="382"/>
      <c r="F11" s="382"/>
    </row>
    <row r="12" spans="1:6" s="6" customFormat="1" ht="11.25">
      <c r="A12" s="248" t="s">
        <v>428</v>
      </c>
      <c r="B12" s="248" t="s">
        <v>421</v>
      </c>
      <c r="C12" s="11">
        <v>84.974999999999994</v>
      </c>
      <c r="D12" s="10"/>
      <c r="E12" s="10"/>
      <c r="F12" s="10">
        <v>2784</v>
      </c>
    </row>
    <row r="13" spans="1:6" s="248" customFormat="1" ht="11.25">
      <c r="A13" s="248" t="s">
        <v>416</v>
      </c>
      <c r="B13" s="248" t="s">
        <v>415</v>
      </c>
      <c r="C13" s="11">
        <v>90.02</v>
      </c>
      <c r="D13" s="10">
        <v>150</v>
      </c>
      <c r="E13" s="10">
        <v>2010.6000000000001</v>
      </c>
      <c r="F13" s="10"/>
    </row>
    <row r="14" spans="1:6" s="248" customFormat="1" ht="11.25">
      <c r="A14" s="248" t="s">
        <v>441</v>
      </c>
      <c r="B14" s="248" t="s">
        <v>439</v>
      </c>
      <c r="C14" s="11">
        <v>91.35</v>
      </c>
      <c r="D14" s="10">
        <v>58.5</v>
      </c>
      <c r="E14" s="10">
        <v>89.5</v>
      </c>
      <c r="F14" s="10">
        <v>709</v>
      </c>
    </row>
    <row r="15" spans="1:6" s="6" customFormat="1" ht="11.25">
      <c r="A15" s="248" t="s">
        <v>454</v>
      </c>
      <c r="B15" s="248" t="s">
        <v>448</v>
      </c>
      <c r="C15" s="11">
        <v>92.683750000000003</v>
      </c>
      <c r="D15" s="10"/>
      <c r="E15" s="10">
        <v>272.5</v>
      </c>
      <c r="F15" s="10">
        <v>478</v>
      </c>
    </row>
    <row r="16" spans="1:6" s="248" customFormat="1" ht="11.25">
      <c r="A16" s="248" t="s">
        <v>459</v>
      </c>
      <c r="B16" s="248" t="s">
        <v>457</v>
      </c>
      <c r="C16" s="11">
        <v>89.71</v>
      </c>
      <c r="D16" s="10"/>
      <c r="E16" s="10"/>
      <c r="F16" s="10">
        <v>376</v>
      </c>
    </row>
    <row r="17" spans="1:6" s="6" customFormat="1" ht="11.25">
      <c r="A17" s="248" t="s">
        <v>463</v>
      </c>
      <c r="B17" s="248" t="s">
        <v>462</v>
      </c>
      <c r="C17" s="11">
        <v>91.793750000000003</v>
      </c>
      <c r="D17" s="10">
        <v>895.80000000000007</v>
      </c>
      <c r="E17" s="10">
        <v>74.239999999999995</v>
      </c>
      <c r="F17" s="10"/>
    </row>
    <row r="18" spans="1:6" s="248" customFormat="1" ht="11.25">
      <c r="A18" s="248" t="s">
        <v>469</v>
      </c>
      <c r="B18" s="248" t="s">
        <v>3423</v>
      </c>
      <c r="C18" s="11">
        <v>85.51</v>
      </c>
      <c r="D18" s="10">
        <v>896</v>
      </c>
      <c r="E18" s="10">
        <v>74</v>
      </c>
      <c r="F18" s="10">
        <v>3225</v>
      </c>
    </row>
    <row r="19" spans="1:6" s="6" customFormat="1" ht="11.25">
      <c r="A19" s="248" t="s">
        <v>482</v>
      </c>
      <c r="B19" s="248" t="s">
        <v>478</v>
      </c>
      <c r="C19" s="11">
        <v>95.123333333333335</v>
      </c>
      <c r="D19" s="10"/>
      <c r="E19" s="10">
        <v>3904</v>
      </c>
      <c r="F19" s="10">
        <v>292</v>
      </c>
    </row>
    <row r="20" spans="1:6" s="6" customFormat="1" ht="11.25">
      <c r="A20" s="248" t="s">
        <v>514</v>
      </c>
      <c r="B20" s="248" t="s">
        <v>513</v>
      </c>
      <c r="C20" s="11">
        <v>90.358000000000004</v>
      </c>
      <c r="D20" s="10"/>
      <c r="E20" s="10"/>
      <c r="F20" s="10">
        <v>411</v>
      </c>
    </row>
    <row r="21" spans="1:6" s="6" customFormat="1" ht="11.25">
      <c r="A21" s="248" t="s">
        <v>526</v>
      </c>
      <c r="B21" s="248" t="s">
        <v>525</v>
      </c>
      <c r="C21" s="11">
        <v>90.84666666666665</v>
      </c>
      <c r="D21" s="10"/>
      <c r="E21" s="10">
        <v>2435</v>
      </c>
      <c r="F21" s="10">
        <v>309</v>
      </c>
    </row>
    <row r="22" spans="1:6" s="6" customFormat="1" ht="11.25">
      <c r="A22" s="248" t="s">
        <v>544</v>
      </c>
      <c r="B22" s="248" t="s">
        <v>541</v>
      </c>
      <c r="C22" s="11">
        <v>87.7</v>
      </c>
      <c r="D22" s="10"/>
      <c r="E22" s="10">
        <v>4810</v>
      </c>
      <c r="F22" s="10">
        <v>1830.9999999999998</v>
      </c>
    </row>
    <row r="23" spans="1:6" s="248" customFormat="1" ht="11.25">
      <c r="A23" s="248" t="s">
        <v>550</v>
      </c>
      <c r="B23" s="248" t="s">
        <v>548</v>
      </c>
      <c r="C23" s="11">
        <v>83.73</v>
      </c>
      <c r="D23" s="10">
        <v>18.2</v>
      </c>
      <c r="E23" s="10">
        <v>199.2</v>
      </c>
      <c r="F23" s="10">
        <v>1194</v>
      </c>
    </row>
    <row r="24" spans="1:6" s="6" customFormat="1" ht="11.25">
      <c r="A24" s="248" t="s">
        <v>569</v>
      </c>
      <c r="B24" s="248" t="s">
        <v>567</v>
      </c>
      <c r="C24" s="11">
        <v>93.875</v>
      </c>
      <c r="D24" s="10"/>
      <c r="E24" s="10"/>
      <c r="F24" s="10">
        <v>246</v>
      </c>
    </row>
    <row r="25" spans="1:6" s="6" customFormat="1" ht="11.25">
      <c r="A25" s="248" t="s">
        <v>575</v>
      </c>
      <c r="B25" s="248" t="s">
        <v>572</v>
      </c>
      <c r="C25" s="11">
        <v>94.335333333333338</v>
      </c>
      <c r="D25" s="10">
        <v>108</v>
      </c>
      <c r="E25" s="10">
        <v>1291.5</v>
      </c>
      <c r="F25" s="10">
        <v>297</v>
      </c>
    </row>
    <row r="26" spans="1:6" s="248" customFormat="1" ht="11.25">
      <c r="A26" s="248" t="s">
        <v>584</v>
      </c>
      <c r="B26" s="248" t="s">
        <v>583</v>
      </c>
      <c r="C26" s="11">
        <v>95.01</v>
      </c>
      <c r="D26" s="10">
        <v>32.800000000000004</v>
      </c>
      <c r="E26" s="10">
        <v>277.09999999999997</v>
      </c>
      <c r="F26" s="10">
        <v>560</v>
      </c>
    </row>
    <row r="27" spans="1:6" s="264" customFormat="1" ht="11.25">
      <c r="A27" s="264" t="s">
        <v>2729</v>
      </c>
      <c r="C27" s="50"/>
      <c r="D27" s="52"/>
      <c r="E27" s="52"/>
      <c r="F27" s="52"/>
    </row>
    <row r="28" spans="1:6" s="6" customFormat="1" ht="11.25">
      <c r="A28" s="248" t="s">
        <v>625</v>
      </c>
      <c r="B28" s="248" t="s">
        <v>621</v>
      </c>
      <c r="C28" s="11">
        <v>84.70750000000001</v>
      </c>
      <c r="D28" s="10">
        <v>55.535472852771647</v>
      </c>
      <c r="E28" s="10">
        <v>13.647314757398016</v>
      </c>
      <c r="F28" s="10"/>
    </row>
    <row r="29" spans="1:6" s="6" customFormat="1" ht="11.25">
      <c r="A29" s="248" t="s">
        <v>650</v>
      </c>
      <c r="B29" s="304" t="s">
        <v>3913</v>
      </c>
      <c r="C29" s="11">
        <v>81.824116666666669</v>
      </c>
      <c r="D29" s="10">
        <v>4.458503555757301</v>
      </c>
      <c r="E29" s="10">
        <v>40.53185050688456</v>
      </c>
      <c r="F29" s="10"/>
    </row>
    <row r="30" spans="1:6" s="6" customFormat="1" ht="11.25">
      <c r="A30" s="248" t="s">
        <v>640</v>
      </c>
      <c r="B30" s="248" t="s">
        <v>3914</v>
      </c>
      <c r="C30" s="11">
        <v>88.773333333333326</v>
      </c>
      <c r="D30" s="10">
        <v>765</v>
      </c>
      <c r="E30" s="10">
        <v>13110</v>
      </c>
      <c r="F30" s="10"/>
    </row>
    <row r="31" spans="1:6" s="6" customFormat="1" ht="11.25">
      <c r="A31" s="248" t="s">
        <v>634</v>
      </c>
      <c r="B31" s="248" t="s">
        <v>3352</v>
      </c>
      <c r="C31" s="11">
        <v>90.961111111111123</v>
      </c>
      <c r="D31" s="10">
        <v>722</v>
      </c>
      <c r="E31" s="10">
        <v>9440</v>
      </c>
      <c r="F31" s="10"/>
    </row>
    <row r="32" spans="1:6" s="6" customFormat="1" ht="11.25">
      <c r="A32" s="248" t="s">
        <v>672</v>
      </c>
      <c r="B32" s="248" t="s">
        <v>670</v>
      </c>
      <c r="C32" s="11">
        <v>92.286666666666676</v>
      </c>
      <c r="D32" s="10">
        <v>12.855332923581235</v>
      </c>
      <c r="E32" s="10">
        <v>41.479520274849101</v>
      </c>
      <c r="F32" s="10"/>
    </row>
    <row r="33" spans="1:213" s="6" customFormat="1" ht="14.25" customHeight="1">
      <c r="A33" s="248" t="s">
        <v>710</v>
      </c>
      <c r="B33" s="248" t="s">
        <v>707</v>
      </c>
      <c r="C33" s="11">
        <v>79.725125000000006</v>
      </c>
      <c r="D33" s="10">
        <v>43.099934363324245</v>
      </c>
      <c r="E33" s="10">
        <v>134.16755284571209</v>
      </c>
      <c r="F33" s="10"/>
    </row>
    <row r="34" spans="1:213" s="6" customFormat="1" ht="14.25" customHeight="1">
      <c r="A34" s="248" t="s">
        <v>645</v>
      </c>
      <c r="B34" s="248" t="s">
        <v>3950</v>
      </c>
      <c r="C34" s="11">
        <v>83.933333333333337</v>
      </c>
      <c r="D34" s="10">
        <v>37.271411424133312</v>
      </c>
      <c r="E34" s="10">
        <v>139.38248069434965</v>
      </c>
      <c r="F34" s="10"/>
    </row>
    <row r="35" spans="1:213" s="6" customFormat="1" ht="14.25" customHeight="1">
      <c r="A35" s="248" t="s">
        <v>764</v>
      </c>
      <c r="B35" s="248" t="s">
        <v>762</v>
      </c>
      <c r="C35" s="11">
        <v>90.765555555555579</v>
      </c>
      <c r="D35" s="10">
        <v>258</v>
      </c>
      <c r="E35" s="10">
        <v>171</v>
      </c>
      <c r="F35" s="10">
        <v>1628</v>
      </c>
    </row>
    <row r="36" spans="1:213" s="6" customFormat="1" ht="14.25" customHeight="1">
      <c r="A36" s="248" t="s">
        <v>742</v>
      </c>
      <c r="B36" s="248" t="s">
        <v>739</v>
      </c>
      <c r="C36" s="11">
        <v>84.007125000000002</v>
      </c>
      <c r="D36" s="10">
        <v>22.7</v>
      </c>
      <c r="E36" s="10"/>
      <c r="F36" s="10"/>
    </row>
    <row r="37" spans="1:213" s="6" customFormat="1" ht="14.25" customHeight="1">
      <c r="A37" s="248" t="s">
        <v>749</v>
      </c>
      <c r="B37" s="248" t="s">
        <v>748</v>
      </c>
      <c r="C37" s="11">
        <v>83.287000000000006</v>
      </c>
      <c r="D37" s="10">
        <v>25.6</v>
      </c>
      <c r="E37" s="10"/>
      <c r="F37" s="10"/>
    </row>
    <row r="38" spans="1:213" s="6" customFormat="1" ht="14.25" customHeight="1">
      <c r="A38" s="248" t="s">
        <v>752</v>
      </c>
      <c r="B38" s="248" t="s">
        <v>751</v>
      </c>
      <c r="C38" s="11">
        <v>82.373999999999995</v>
      </c>
      <c r="D38" s="10">
        <v>23.5</v>
      </c>
      <c r="E38" s="10"/>
      <c r="F38" s="10"/>
    </row>
    <row r="39" spans="1:213" s="6" customFormat="1" ht="14.25" customHeight="1">
      <c r="A39" s="248" t="s">
        <v>754</v>
      </c>
      <c r="B39" s="248" t="s">
        <v>753</v>
      </c>
      <c r="C39" s="11">
        <v>82.555999999999997</v>
      </c>
      <c r="D39" s="10">
        <v>19</v>
      </c>
      <c r="E39" s="10"/>
      <c r="F39" s="10"/>
    </row>
    <row r="40" spans="1:213" s="6" customFormat="1" ht="14.25" customHeight="1">
      <c r="A40" s="248" t="s">
        <v>736</v>
      </c>
      <c r="B40" s="248" t="s">
        <v>735</v>
      </c>
      <c r="C40" s="11">
        <v>87.096666666666678</v>
      </c>
      <c r="D40" s="10">
        <v>2765</v>
      </c>
      <c r="E40" s="10">
        <v>832879.99999999988</v>
      </c>
      <c r="F40" s="10"/>
    </row>
    <row r="41" spans="1:213" s="48" customFormat="1" ht="14.25" customHeight="1">
      <c r="A41" s="264" t="s">
        <v>2606</v>
      </c>
      <c r="B41" s="264"/>
      <c r="C41" s="50"/>
      <c r="D41" s="52"/>
      <c r="E41" s="52"/>
      <c r="F41" s="52"/>
    </row>
    <row r="42" spans="1:213" s="248" customFormat="1" ht="14.25" customHeight="1">
      <c r="A42" s="248" t="s">
        <v>803</v>
      </c>
      <c r="B42" s="248" t="s">
        <v>801</v>
      </c>
      <c r="C42" s="11">
        <v>81.709999999999994</v>
      </c>
      <c r="D42" s="10">
        <v>13.700000000000001</v>
      </c>
      <c r="E42" s="10">
        <v>129.6</v>
      </c>
      <c r="F42" s="10"/>
      <c r="G42" s="266"/>
      <c r="H42" s="266"/>
      <c r="I42" s="266"/>
      <c r="J42" s="266"/>
      <c r="K42" s="266"/>
      <c r="L42" s="266"/>
      <c r="M42" s="266"/>
      <c r="N42" s="266"/>
      <c r="O42" s="266"/>
      <c r="P42" s="266"/>
      <c r="Q42" s="266"/>
      <c r="R42" s="266"/>
      <c r="S42" s="266"/>
      <c r="T42" s="266"/>
      <c r="U42" s="266"/>
      <c r="V42" s="266"/>
      <c r="W42" s="266"/>
      <c r="X42" s="266"/>
      <c r="Y42" s="266"/>
      <c r="Z42" s="266"/>
      <c r="AA42" s="266"/>
      <c r="AB42" s="266"/>
      <c r="AC42" s="266"/>
      <c r="AD42" s="266"/>
      <c r="AE42" s="266"/>
      <c r="AF42" s="266"/>
      <c r="AG42" s="266"/>
      <c r="AH42" s="266"/>
      <c r="AI42" s="266"/>
      <c r="AJ42" s="266"/>
      <c r="AK42" s="266"/>
      <c r="AL42" s="266"/>
      <c r="AM42" s="266"/>
      <c r="AN42" s="266"/>
      <c r="AO42" s="266"/>
      <c r="AP42" s="266"/>
      <c r="AQ42" s="266"/>
      <c r="AR42" s="266"/>
      <c r="AS42" s="266"/>
      <c r="AT42" s="266"/>
      <c r="AU42" s="266"/>
      <c r="AV42" s="266"/>
      <c r="AW42" s="266"/>
      <c r="AX42" s="266"/>
      <c r="AY42" s="266"/>
      <c r="AZ42" s="266"/>
      <c r="BA42" s="266"/>
      <c r="BB42" s="266"/>
      <c r="BC42" s="266"/>
      <c r="BD42" s="266"/>
      <c r="BE42" s="266"/>
      <c r="BF42" s="266"/>
      <c r="BG42" s="266"/>
      <c r="BH42" s="266"/>
      <c r="BI42" s="266"/>
      <c r="BJ42" s="266"/>
      <c r="BK42" s="266"/>
      <c r="BL42" s="266"/>
      <c r="BM42" s="266"/>
      <c r="BN42" s="266"/>
      <c r="BO42" s="266"/>
      <c r="BP42" s="266"/>
      <c r="BQ42" s="266"/>
      <c r="BR42" s="266"/>
      <c r="BS42" s="266"/>
      <c r="BT42" s="266"/>
      <c r="BU42" s="266"/>
      <c r="BV42" s="266"/>
      <c r="BW42" s="266"/>
      <c r="BX42" s="266"/>
      <c r="BY42" s="266"/>
      <c r="BZ42" s="266"/>
      <c r="CA42" s="266"/>
      <c r="CB42" s="266"/>
      <c r="CC42" s="266"/>
      <c r="CD42" s="266"/>
      <c r="CE42" s="266"/>
      <c r="CF42" s="266"/>
      <c r="CG42" s="266"/>
      <c r="CH42" s="266"/>
      <c r="CI42" s="266"/>
      <c r="CJ42" s="266"/>
      <c r="CK42" s="266"/>
      <c r="CL42" s="266"/>
      <c r="CM42" s="266"/>
      <c r="CN42" s="266"/>
      <c r="CO42" s="266"/>
      <c r="CP42" s="266"/>
      <c r="CQ42" s="266"/>
      <c r="CR42" s="266"/>
      <c r="CS42" s="266"/>
      <c r="CT42" s="266"/>
      <c r="CU42" s="266"/>
      <c r="CV42" s="266"/>
      <c r="CW42" s="266"/>
      <c r="CX42" s="266"/>
      <c r="CY42" s="266"/>
      <c r="CZ42" s="266"/>
      <c r="DA42" s="266"/>
      <c r="DB42" s="266"/>
      <c r="DC42" s="266"/>
      <c r="DD42" s="266"/>
      <c r="DE42" s="266"/>
      <c r="DF42" s="266"/>
      <c r="DG42" s="266"/>
      <c r="DH42" s="266"/>
      <c r="DI42" s="266"/>
      <c r="DJ42" s="266"/>
      <c r="DK42" s="266"/>
      <c r="DL42" s="266"/>
      <c r="DM42" s="266"/>
      <c r="DN42" s="266"/>
      <c r="DO42" s="266"/>
      <c r="DP42" s="266"/>
      <c r="DQ42" s="266"/>
      <c r="DR42" s="266"/>
      <c r="DS42" s="266"/>
      <c r="DT42" s="266"/>
      <c r="DU42" s="266"/>
      <c r="DV42" s="266"/>
      <c r="DW42" s="266"/>
      <c r="DX42" s="266"/>
      <c r="DY42" s="266"/>
      <c r="DZ42" s="266"/>
      <c r="EA42" s="266"/>
      <c r="EB42" s="266"/>
      <c r="EC42" s="266"/>
      <c r="ED42" s="266"/>
      <c r="EE42" s="266"/>
      <c r="EF42" s="266"/>
      <c r="EG42" s="266"/>
      <c r="EH42" s="266"/>
      <c r="EI42" s="266"/>
      <c r="EJ42" s="266"/>
      <c r="EK42" s="266"/>
      <c r="EL42" s="266"/>
      <c r="EM42" s="266"/>
      <c r="EN42" s="266"/>
      <c r="EO42" s="266"/>
      <c r="EP42" s="266"/>
      <c r="EQ42" s="266"/>
      <c r="ER42" s="266"/>
      <c r="ES42" s="266"/>
      <c r="ET42" s="266"/>
      <c r="EU42" s="266"/>
      <c r="EV42" s="266"/>
      <c r="EW42" s="266"/>
      <c r="EX42" s="266"/>
      <c r="EY42" s="266"/>
      <c r="EZ42" s="266"/>
      <c r="FA42" s="266"/>
      <c r="FB42" s="266"/>
      <c r="FC42" s="266"/>
      <c r="FD42" s="266"/>
      <c r="FE42" s="266"/>
      <c r="FF42" s="266"/>
      <c r="FG42" s="266"/>
      <c r="FH42" s="266"/>
      <c r="FI42" s="266"/>
      <c r="FJ42" s="266"/>
      <c r="FK42" s="266"/>
      <c r="FL42" s="266"/>
      <c r="FM42" s="266"/>
      <c r="FN42" s="266"/>
      <c r="FO42" s="266"/>
      <c r="FP42" s="266"/>
      <c r="FQ42" s="266"/>
      <c r="FR42" s="266"/>
      <c r="FS42" s="266"/>
      <c r="FT42" s="266"/>
      <c r="FU42" s="266"/>
      <c r="FV42" s="266"/>
      <c r="FW42" s="266"/>
      <c r="FX42" s="266"/>
      <c r="FY42" s="266"/>
      <c r="FZ42" s="266"/>
      <c r="GA42" s="266"/>
      <c r="GB42" s="266"/>
      <c r="GC42" s="266"/>
      <c r="GD42" s="266"/>
      <c r="GE42" s="266"/>
      <c r="GF42" s="266"/>
      <c r="GG42" s="266"/>
      <c r="GH42" s="266"/>
      <c r="GI42" s="266"/>
      <c r="GJ42" s="266"/>
      <c r="GK42" s="266"/>
      <c r="GL42" s="266"/>
      <c r="GM42" s="266"/>
      <c r="GN42" s="266"/>
      <c r="GO42" s="266"/>
      <c r="GP42" s="266"/>
      <c r="GQ42" s="266"/>
      <c r="GR42" s="266"/>
      <c r="GS42" s="266"/>
      <c r="GT42" s="266"/>
      <c r="GU42" s="266"/>
      <c r="GV42" s="266"/>
      <c r="GW42" s="266"/>
      <c r="GX42" s="266"/>
      <c r="GY42" s="266"/>
      <c r="GZ42" s="266"/>
      <c r="HA42" s="266"/>
      <c r="HB42" s="266"/>
      <c r="HC42" s="266"/>
      <c r="HD42" s="266"/>
      <c r="HE42" s="266"/>
    </row>
    <row r="43" spans="1:213" s="264" customFormat="1" ht="14.25" customHeight="1">
      <c r="A43" s="264" t="s">
        <v>2578</v>
      </c>
      <c r="C43" s="50"/>
      <c r="D43" s="52"/>
      <c r="E43" s="52"/>
      <c r="F43" s="52"/>
      <c r="G43" s="274"/>
      <c r="H43" s="274"/>
      <c r="I43" s="274"/>
      <c r="J43" s="274"/>
      <c r="K43" s="274"/>
      <c r="L43" s="274"/>
      <c r="M43" s="274"/>
      <c r="N43" s="274"/>
      <c r="O43" s="274"/>
      <c r="P43" s="274"/>
      <c r="Q43" s="274"/>
      <c r="R43" s="274"/>
      <c r="S43" s="274"/>
      <c r="T43" s="274"/>
      <c r="U43" s="274"/>
      <c r="V43" s="274"/>
      <c r="W43" s="274"/>
      <c r="X43" s="274"/>
      <c r="Y43" s="274"/>
      <c r="Z43" s="274"/>
      <c r="AA43" s="274"/>
      <c r="AB43" s="274"/>
      <c r="AC43" s="274"/>
      <c r="AD43" s="274"/>
      <c r="AE43" s="274"/>
      <c r="AF43" s="274"/>
      <c r="AG43" s="274"/>
      <c r="AH43" s="274"/>
      <c r="AI43" s="274"/>
      <c r="AJ43" s="274"/>
      <c r="AK43" s="274"/>
      <c r="AL43" s="274"/>
      <c r="AM43" s="274"/>
      <c r="AN43" s="274"/>
      <c r="AO43" s="274"/>
      <c r="AP43" s="274"/>
      <c r="AQ43" s="274"/>
      <c r="AR43" s="274"/>
      <c r="AS43" s="274"/>
      <c r="AT43" s="274"/>
      <c r="AU43" s="274"/>
      <c r="AV43" s="274"/>
      <c r="AW43" s="274"/>
      <c r="AX43" s="274"/>
      <c r="AY43" s="274"/>
      <c r="AZ43" s="274"/>
      <c r="BA43" s="274"/>
      <c r="BB43" s="274"/>
      <c r="BC43" s="274"/>
      <c r="BD43" s="274"/>
      <c r="BE43" s="274"/>
      <c r="BF43" s="274"/>
      <c r="BG43" s="274"/>
      <c r="BH43" s="274"/>
      <c r="BI43" s="274"/>
      <c r="BJ43" s="274"/>
      <c r="BK43" s="274"/>
      <c r="BL43" s="274"/>
      <c r="BM43" s="274"/>
      <c r="BN43" s="274"/>
      <c r="BO43" s="274"/>
      <c r="BP43" s="274"/>
      <c r="BQ43" s="274"/>
      <c r="BR43" s="274"/>
      <c r="BS43" s="274"/>
      <c r="BT43" s="274"/>
      <c r="BU43" s="274"/>
      <c r="BV43" s="274"/>
      <c r="BW43" s="274"/>
      <c r="BX43" s="274"/>
      <c r="BY43" s="274"/>
      <c r="BZ43" s="274"/>
      <c r="CA43" s="274"/>
      <c r="CB43" s="274"/>
      <c r="CC43" s="274"/>
      <c r="CD43" s="274"/>
      <c r="CE43" s="274"/>
      <c r="CF43" s="274"/>
      <c r="CG43" s="274"/>
      <c r="CH43" s="274"/>
      <c r="CI43" s="274"/>
      <c r="CJ43" s="274"/>
      <c r="CK43" s="274"/>
      <c r="CL43" s="274"/>
      <c r="CM43" s="274"/>
      <c r="CN43" s="274"/>
      <c r="CO43" s="274"/>
      <c r="CP43" s="274"/>
      <c r="CQ43" s="274"/>
      <c r="CR43" s="274"/>
      <c r="CS43" s="274"/>
      <c r="CT43" s="274"/>
      <c r="CU43" s="274"/>
      <c r="CV43" s="274"/>
      <c r="CW43" s="274"/>
      <c r="CX43" s="274"/>
      <c r="CY43" s="274"/>
      <c r="CZ43" s="274"/>
      <c r="DA43" s="274"/>
      <c r="DB43" s="274"/>
      <c r="DC43" s="274"/>
      <c r="DD43" s="274"/>
      <c r="DE43" s="274"/>
      <c r="DF43" s="274"/>
      <c r="DG43" s="274"/>
      <c r="DH43" s="274"/>
      <c r="DI43" s="274"/>
      <c r="DJ43" s="274"/>
      <c r="DK43" s="274"/>
      <c r="DL43" s="274"/>
      <c r="DM43" s="274"/>
      <c r="DN43" s="274"/>
      <c r="DO43" s="274"/>
      <c r="DP43" s="274"/>
      <c r="DQ43" s="274"/>
      <c r="DR43" s="274"/>
      <c r="DS43" s="274"/>
      <c r="DT43" s="274"/>
      <c r="DU43" s="274"/>
      <c r="DV43" s="274"/>
      <c r="DW43" s="274"/>
      <c r="DX43" s="274"/>
      <c r="DY43" s="274"/>
      <c r="DZ43" s="274"/>
      <c r="EA43" s="274"/>
      <c r="EB43" s="274"/>
      <c r="EC43" s="274"/>
      <c r="ED43" s="274"/>
      <c r="EE43" s="274"/>
      <c r="EF43" s="274"/>
      <c r="EG43" s="274"/>
      <c r="EH43" s="274"/>
      <c r="EI43" s="274"/>
      <c r="EJ43" s="274"/>
      <c r="EK43" s="274"/>
      <c r="EL43" s="274"/>
      <c r="EM43" s="274"/>
      <c r="EN43" s="274"/>
      <c r="EO43" s="274"/>
      <c r="EP43" s="274"/>
      <c r="EQ43" s="274"/>
      <c r="ER43" s="274"/>
      <c r="ES43" s="274"/>
      <c r="ET43" s="274"/>
      <c r="EU43" s="274"/>
      <c r="EV43" s="274"/>
      <c r="EW43" s="274"/>
      <c r="EX43" s="274"/>
      <c r="EY43" s="274"/>
      <c r="EZ43" s="274"/>
      <c r="FA43" s="274"/>
      <c r="FB43" s="274"/>
      <c r="FC43" s="274"/>
      <c r="FD43" s="274"/>
      <c r="FE43" s="274"/>
      <c r="FF43" s="274"/>
      <c r="FG43" s="274"/>
      <c r="FH43" s="274"/>
      <c r="FI43" s="274"/>
      <c r="FJ43" s="274"/>
      <c r="FK43" s="274"/>
      <c r="FL43" s="274"/>
      <c r="FM43" s="274"/>
      <c r="FN43" s="274"/>
      <c r="FO43" s="274"/>
      <c r="FP43" s="274"/>
      <c r="FQ43" s="274"/>
      <c r="FR43" s="274"/>
      <c r="FS43" s="274"/>
      <c r="FT43" s="274"/>
      <c r="FU43" s="274"/>
      <c r="FV43" s="274"/>
      <c r="FW43" s="274"/>
      <c r="FX43" s="274"/>
      <c r="FY43" s="274"/>
      <c r="FZ43" s="274"/>
      <c r="GA43" s="274"/>
      <c r="GB43" s="274"/>
      <c r="GC43" s="274"/>
      <c r="GD43" s="274"/>
      <c r="GE43" s="274"/>
      <c r="GF43" s="274"/>
      <c r="GG43" s="274"/>
      <c r="GH43" s="274"/>
      <c r="GI43" s="274"/>
      <c r="GJ43" s="274"/>
      <c r="GK43" s="274"/>
      <c r="GL43" s="274"/>
      <c r="GM43" s="274"/>
      <c r="GN43" s="274"/>
      <c r="GO43" s="274"/>
      <c r="GP43" s="274"/>
      <c r="GQ43" s="274"/>
      <c r="GR43" s="274"/>
      <c r="GS43" s="274"/>
      <c r="GT43" s="274"/>
      <c r="GU43" s="274"/>
      <c r="GV43" s="274"/>
      <c r="GW43" s="274"/>
      <c r="GX43" s="274"/>
      <c r="GY43" s="274"/>
      <c r="GZ43" s="274"/>
      <c r="HA43" s="274"/>
      <c r="HB43" s="274"/>
      <c r="HC43" s="274"/>
      <c r="HD43" s="274"/>
      <c r="HE43" s="274"/>
    </row>
    <row r="44" spans="1:213" s="6" customFormat="1" ht="14.25" customHeight="1">
      <c r="A44" s="248" t="s">
        <v>907</v>
      </c>
      <c r="B44" s="248" t="s">
        <v>3947</v>
      </c>
      <c r="C44" s="11">
        <v>6.5</v>
      </c>
      <c r="D44" s="10"/>
      <c r="E44" s="10">
        <v>35672</v>
      </c>
      <c r="F44" s="10">
        <v>7911</v>
      </c>
      <c r="G44" s="97"/>
      <c r="H44" s="97"/>
      <c r="I44" s="97"/>
      <c r="J44" s="97"/>
      <c r="K44" s="97"/>
      <c r="L44" s="97"/>
      <c r="M44" s="97"/>
      <c r="N44" s="97"/>
      <c r="O44" s="97"/>
      <c r="P44" s="97"/>
      <c r="Q44" s="97"/>
      <c r="R44" s="97"/>
      <c r="S44" s="97"/>
      <c r="T44" s="97"/>
    </row>
    <row r="45" spans="1:213" s="6" customFormat="1" ht="14.25" customHeight="1">
      <c r="A45" s="248" t="s">
        <v>939</v>
      </c>
      <c r="B45" s="248" t="s">
        <v>941</v>
      </c>
      <c r="C45" s="11">
        <v>8.5</v>
      </c>
      <c r="D45" s="10"/>
      <c r="E45" s="10">
        <v>2045</v>
      </c>
      <c r="F45" s="10">
        <v>16291</v>
      </c>
      <c r="G45" s="97"/>
      <c r="H45" s="97"/>
      <c r="I45" s="97"/>
      <c r="J45" s="97"/>
      <c r="K45" s="97"/>
      <c r="L45" s="97"/>
      <c r="M45" s="97"/>
      <c r="N45" s="97"/>
      <c r="O45" s="97"/>
      <c r="P45" s="97"/>
      <c r="Q45" s="97"/>
      <c r="R45" s="97"/>
      <c r="S45" s="97"/>
      <c r="T45" s="97"/>
    </row>
    <row r="46" spans="1:213" s="6" customFormat="1" ht="14.25" customHeight="1">
      <c r="A46" s="248" t="s">
        <v>876</v>
      </c>
      <c r="B46" s="248" t="s">
        <v>873</v>
      </c>
      <c r="C46" s="11">
        <v>5.3</v>
      </c>
      <c r="D46" s="10"/>
      <c r="E46" s="10">
        <v>837.99999999999989</v>
      </c>
      <c r="F46" s="10"/>
      <c r="G46" s="97"/>
      <c r="H46" s="97"/>
      <c r="I46" s="97"/>
      <c r="J46" s="97"/>
      <c r="K46" s="97"/>
      <c r="L46" s="97"/>
      <c r="M46" s="97"/>
      <c r="N46" s="97"/>
      <c r="O46" s="97"/>
      <c r="P46" s="97"/>
      <c r="Q46" s="97"/>
      <c r="R46" s="97"/>
      <c r="S46" s="97"/>
      <c r="T46" s="97"/>
    </row>
    <row r="47" spans="1:213" s="48" customFormat="1" ht="14.25" customHeight="1">
      <c r="A47" s="264" t="s">
        <v>2489</v>
      </c>
      <c r="B47" s="264"/>
      <c r="C47" s="50"/>
      <c r="D47" s="52"/>
      <c r="E47" s="52"/>
      <c r="F47" s="52"/>
      <c r="G47" s="357"/>
      <c r="H47" s="357"/>
      <c r="I47" s="357"/>
      <c r="J47" s="357"/>
      <c r="K47" s="357"/>
      <c r="L47" s="357"/>
      <c r="M47" s="357"/>
      <c r="N47" s="357"/>
      <c r="O47" s="357"/>
      <c r="P47" s="357"/>
      <c r="Q47" s="357"/>
      <c r="R47" s="357"/>
      <c r="S47" s="357"/>
      <c r="T47" s="357"/>
    </row>
    <row r="48" spans="1:213" s="6" customFormat="1" ht="14.25" customHeight="1">
      <c r="A48" s="248" t="s">
        <v>1030</v>
      </c>
      <c r="B48" s="248" t="s">
        <v>3070</v>
      </c>
      <c r="C48" s="11">
        <v>10</v>
      </c>
      <c r="D48" s="10"/>
      <c r="E48" s="10">
        <f>45.17*100</f>
        <v>4517</v>
      </c>
      <c r="F48" s="10">
        <v>18740</v>
      </c>
    </row>
    <row r="49" spans="1:6" s="6" customFormat="1" ht="11.25">
      <c r="A49" s="248" t="s">
        <v>1023</v>
      </c>
      <c r="B49" s="248" t="s">
        <v>949</v>
      </c>
      <c r="C49" s="11">
        <v>87.883333333333326</v>
      </c>
      <c r="D49" s="73">
        <v>835</v>
      </c>
      <c r="E49" s="10"/>
    </row>
    <row r="50" spans="1:6" s="6" customFormat="1" ht="11.25">
      <c r="A50" s="248" t="s">
        <v>1027</v>
      </c>
      <c r="B50" s="248" t="s">
        <v>1026</v>
      </c>
      <c r="C50" s="11">
        <v>11.2</v>
      </c>
      <c r="D50" s="10"/>
      <c r="E50" s="10">
        <f>39.08*100</f>
        <v>3908</v>
      </c>
      <c r="F50" s="10">
        <v>9143</v>
      </c>
    </row>
    <row r="51" spans="1:6" s="6" customFormat="1" ht="11.25">
      <c r="A51" s="248" t="s">
        <v>965</v>
      </c>
      <c r="B51" s="248" t="s">
        <v>963</v>
      </c>
      <c r="C51" s="11">
        <v>8.2700000000000014</v>
      </c>
      <c r="D51" s="10"/>
      <c r="E51" s="10">
        <f>61.82*100</f>
        <v>6182</v>
      </c>
      <c r="F51" s="10">
        <v>29775</v>
      </c>
    </row>
    <row r="52" spans="1:6" s="6" customFormat="1" ht="11.25">
      <c r="A52" s="248" t="s">
        <v>1042</v>
      </c>
      <c r="B52" s="248" t="s">
        <v>1040</v>
      </c>
      <c r="C52" s="11">
        <v>84.468471428571434</v>
      </c>
      <c r="D52" s="10">
        <f>7.8093*100</f>
        <v>780.93000000000006</v>
      </c>
      <c r="E52" s="10">
        <f>2.0315*100</f>
        <v>203.14999999999998</v>
      </c>
      <c r="F52" s="10"/>
    </row>
    <row r="53" spans="1:6" s="6" customFormat="1" ht="11.25">
      <c r="A53" s="248" t="s">
        <v>1018</v>
      </c>
      <c r="B53" s="248" t="s">
        <v>1015</v>
      </c>
      <c r="C53" s="11">
        <v>87.376000000000005</v>
      </c>
      <c r="D53" s="10">
        <f>17.55*100</f>
        <v>1755</v>
      </c>
      <c r="E53" s="10">
        <v>3847.5</v>
      </c>
      <c r="F53" s="10"/>
    </row>
    <row r="54" spans="1:6" s="6" customFormat="1" ht="11.25">
      <c r="A54" s="248" t="s">
        <v>1007</v>
      </c>
      <c r="B54" s="248" t="s">
        <v>1005</v>
      </c>
      <c r="C54" s="11">
        <v>11.453333333333333</v>
      </c>
      <c r="D54" s="10"/>
      <c r="E54" s="10">
        <f>44.92*100</f>
        <v>4492</v>
      </c>
      <c r="F54" s="10">
        <v>184806</v>
      </c>
    </row>
    <row r="55" spans="1:6" s="48" customFormat="1" ht="11.25">
      <c r="A55" s="264" t="s">
        <v>2407</v>
      </c>
      <c r="B55" s="264"/>
      <c r="C55" s="50"/>
      <c r="D55" s="52"/>
      <c r="E55" s="52"/>
      <c r="F55" s="52"/>
    </row>
    <row r="56" spans="1:6" s="248" customFormat="1" ht="11.25">
      <c r="A56" s="248" t="s">
        <v>1065</v>
      </c>
      <c r="B56" s="248" t="s">
        <v>1064</v>
      </c>
      <c r="C56" s="11">
        <v>75.22</v>
      </c>
      <c r="D56" s="10">
        <v>0.5</v>
      </c>
      <c r="E56" s="10">
        <v>76</v>
      </c>
      <c r="F56" s="10">
        <v>622</v>
      </c>
    </row>
    <row r="57" spans="1:6" s="6" customFormat="1" ht="11.25">
      <c r="A57" s="248" t="s">
        <v>1074</v>
      </c>
      <c r="B57" s="248" t="s">
        <v>1069</v>
      </c>
      <c r="C57" s="11">
        <v>88.694999999999993</v>
      </c>
      <c r="D57" s="10">
        <v>5</v>
      </c>
      <c r="E57" s="10">
        <v>153.29999999999998</v>
      </c>
      <c r="F57" s="10"/>
    </row>
    <row r="58" spans="1:6" s="6" customFormat="1" ht="11.25">
      <c r="A58" s="248" t="s">
        <v>1097</v>
      </c>
      <c r="B58" s="248" t="s">
        <v>1095</v>
      </c>
      <c r="C58" s="11">
        <v>86.69</v>
      </c>
      <c r="D58" s="10"/>
      <c r="E58" s="10">
        <v>18578</v>
      </c>
      <c r="F58" s="10">
        <v>8736</v>
      </c>
    </row>
    <row r="59" spans="1:6" s="6" customFormat="1" ht="11.25">
      <c r="A59" s="248" t="s">
        <v>1104</v>
      </c>
      <c r="B59" s="248" t="s">
        <v>1100</v>
      </c>
      <c r="C59" s="11">
        <v>81.425809523809519</v>
      </c>
      <c r="D59" s="10"/>
      <c r="E59" s="10">
        <v>1217</v>
      </c>
      <c r="F59" s="10">
        <v>4779</v>
      </c>
    </row>
    <row r="60" spans="1:6" s="6" customFormat="1" ht="11.25">
      <c r="A60" s="248" t="s">
        <v>1109</v>
      </c>
      <c r="B60" s="248" t="s">
        <v>1106</v>
      </c>
      <c r="C60" s="11">
        <v>86.664000000000001</v>
      </c>
      <c r="D60" s="10">
        <v>3</v>
      </c>
      <c r="E60" s="10">
        <v>43.5</v>
      </c>
      <c r="F60" s="10"/>
    </row>
    <row r="61" spans="1:6" s="248" customFormat="1" ht="11.25">
      <c r="A61" s="248" t="s">
        <v>1112</v>
      </c>
      <c r="B61" s="248" t="s">
        <v>1111</v>
      </c>
      <c r="C61" s="10">
        <v>76.989999999999995</v>
      </c>
      <c r="D61" s="10">
        <v>3</v>
      </c>
      <c r="E61" s="10">
        <v>82.376320000000021</v>
      </c>
      <c r="F61" s="10"/>
    </row>
    <row r="62" spans="1:6" s="6" customFormat="1" ht="11.25">
      <c r="A62" s="248" t="s">
        <v>1116</v>
      </c>
      <c r="B62" s="248" t="s">
        <v>1114</v>
      </c>
      <c r="C62" s="11">
        <v>88.233999999999995</v>
      </c>
      <c r="D62" s="10">
        <v>5</v>
      </c>
      <c r="E62" s="10">
        <v>24.6</v>
      </c>
      <c r="F62" s="10"/>
    </row>
    <row r="63" spans="1:6" s="6" customFormat="1" ht="11.25">
      <c r="A63" s="248" t="s">
        <v>1121</v>
      </c>
      <c r="B63" s="248" t="s">
        <v>1119</v>
      </c>
      <c r="C63" s="11">
        <v>89.5</v>
      </c>
      <c r="D63" s="10">
        <v>1</v>
      </c>
      <c r="E63" s="10">
        <v>19.8</v>
      </c>
      <c r="F63" s="10"/>
    </row>
    <row r="64" spans="1:6" s="6" customFormat="1" ht="11.25">
      <c r="A64" s="248" t="s">
        <v>1133</v>
      </c>
      <c r="B64" s="248" t="s">
        <v>1131</v>
      </c>
      <c r="C64" s="11">
        <v>89.855000000000004</v>
      </c>
      <c r="D64" s="10">
        <v>60</v>
      </c>
      <c r="E64" s="10">
        <v>153</v>
      </c>
      <c r="F64" s="10"/>
    </row>
    <row r="65" spans="1:6" s="6" customFormat="1" ht="11.25">
      <c r="A65" s="248" t="s">
        <v>1128</v>
      </c>
      <c r="B65" s="248" t="s">
        <v>1124</v>
      </c>
      <c r="C65" s="11">
        <v>81.792500000000004</v>
      </c>
      <c r="D65" s="10">
        <v>10</v>
      </c>
      <c r="E65" s="10">
        <v>23.599999999999998</v>
      </c>
      <c r="F65" s="10"/>
    </row>
    <row r="66" spans="1:6" s="248" customFormat="1" ht="11.25">
      <c r="A66" s="248" t="s">
        <v>1143</v>
      </c>
      <c r="B66" s="248" t="s">
        <v>1142</v>
      </c>
      <c r="C66" s="11">
        <v>78.44</v>
      </c>
      <c r="D66" s="10">
        <v>11.700000000000001</v>
      </c>
      <c r="E66" s="10">
        <v>107.80000000000001</v>
      </c>
      <c r="F66" s="10"/>
    </row>
    <row r="67" spans="1:6" s="6" customFormat="1" ht="11.25">
      <c r="A67" s="248" t="s">
        <v>1156</v>
      </c>
      <c r="B67" s="248" t="s">
        <v>1154</v>
      </c>
      <c r="C67" s="11">
        <v>72.33</v>
      </c>
      <c r="D67" s="10">
        <v>3</v>
      </c>
      <c r="E67" s="10">
        <v>80.100000000000009</v>
      </c>
      <c r="F67" s="10"/>
    </row>
    <row r="68" spans="1:6" s="6" customFormat="1" ht="11.25">
      <c r="A68" s="248" t="s">
        <v>1249</v>
      </c>
      <c r="B68" s="248" t="s">
        <v>1248</v>
      </c>
      <c r="C68" s="10">
        <v>91.949999999999989</v>
      </c>
      <c r="D68" s="10">
        <v>3</v>
      </c>
      <c r="E68" s="10">
        <v>30.2</v>
      </c>
      <c r="F68" s="10"/>
    </row>
    <row r="69" spans="1:6" s="6" customFormat="1" ht="11.25">
      <c r="A69" s="248" t="s">
        <v>1182</v>
      </c>
      <c r="B69" s="248" t="s">
        <v>1181</v>
      </c>
      <c r="C69" s="11">
        <v>90.472499999999997</v>
      </c>
      <c r="D69" s="10"/>
      <c r="E69" s="10"/>
      <c r="F69" s="10">
        <v>298</v>
      </c>
    </row>
    <row r="70" spans="1:6" s="6" customFormat="1" ht="11.25">
      <c r="A70" s="248" t="s">
        <v>1187</v>
      </c>
      <c r="B70" s="248" t="s">
        <v>1185</v>
      </c>
      <c r="C70" s="11">
        <v>87.215000000000003</v>
      </c>
      <c r="D70" s="10">
        <v>3</v>
      </c>
      <c r="E70" s="10">
        <v>20.7</v>
      </c>
      <c r="F70" s="10"/>
    </row>
    <row r="71" spans="1:6" s="6" customFormat="1" ht="11.25">
      <c r="A71" s="248" t="s">
        <v>1196</v>
      </c>
      <c r="B71" s="248" t="s">
        <v>1194</v>
      </c>
      <c r="C71" s="11">
        <v>94.223333333333343</v>
      </c>
      <c r="D71" s="10"/>
      <c r="E71" s="10">
        <v>21</v>
      </c>
      <c r="F71" s="10">
        <v>51</v>
      </c>
    </row>
    <row r="72" spans="1:6" s="6" customFormat="1" ht="11.25">
      <c r="A72" s="248" t="s">
        <v>1201</v>
      </c>
      <c r="B72" s="248" t="s">
        <v>1199</v>
      </c>
      <c r="C72" s="11">
        <v>68.457499999999996</v>
      </c>
      <c r="D72" s="10"/>
      <c r="E72" s="10">
        <v>2070</v>
      </c>
      <c r="F72" s="10">
        <v>17933</v>
      </c>
    </row>
    <row r="73" spans="1:6" s="48" customFormat="1" ht="11.25">
      <c r="A73" s="264" t="s">
        <v>1901</v>
      </c>
      <c r="B73" s="264"/>
      <c r="C73" s="50"/>
      <c r="D73" s="52"/>
      <c r="E73" s="52"/>
      <c r="F73" s="52"/>
    </row>
    <row r="74" spans="1:6" s="6" customFormat="1" ht="11.25">
      <c r="A74" s="304" t="s">
        <v>1804</v>
      </c>
      <c r="B74" s="248" t="s">
        <v>1802</v>
      </c>
      <c r="C74" s="11">
        <v>5.7074999999999996</v>
      </c>
      <c r="D74" s="10">
        <v>880.96208333333334</v>
      </c>
      <c r="E74" s="10">
        <v>317.85285714285709</v>
      </c>
      <c r="F74" s="10"/>
    </row>
    <row r="75" spans="1:6" s="6" customFormat="1" ht="14.25" customHeight="1">
      <c r="A75" s="248"/>
      <c r="B75" s="248"/>
      <c r="C75" s="12"/>
      <c r="D75" s="10"/>
      <c r="E75" s="10"/>
      <c r="F75" s="10"/>
    </row>
    <row r="76" spans="1:6" s="6" customFormat="1" ht="14.25" customHeight="1">
      <c r="A76" s="248"/>
      <c r="B76" s="248"/>
      <c r="C76" s="12"/>
      <c r="D76" s="10"/>
      <c r="E76" s="10"/>
      <c r="F76" s="10"/>
    </row>
    <row r="77" spans="1:6" s="6" customFormat="1" ht="14.25" customHeight="1">
      <c r="A77" s="248"/>
      <c r="B77" s="248"/>
      <c r="C77" s="12"/>
      <c r="D77" s="10"/>
      <c r="E77" s="10"/>
      <c r="F77" s="10"/>
    </row>
    <row r="78" spans="1:6" s="6" customFormat="1" ht="14.25" customHeight="1">
      <c r="A78" s="248"/>
      <c r="B78" s="248"/>
      <c r="C78" s="12"/>
      <c r="D78" s="10"/>
      <c r="E78" s="10"/>
      <c r="F78" s="10"/>
    </row>
    <row r="79" spans="1:6" s="6" customFormat="1" ht="14.25" customHeight="1">
      <c r="A79" s="248"/>
      <c r="B79" s="248"/>
      <c r="C79" s="12"/>
      <c r="D79" s="10"/>
      <c r="E79" s="10"/>
      <c r="F79" s="10"/>
    </row>
    <row r="80" spans="1:6" s="6" customFormat="1" ht="14.25" customHeight="1">
      <c r="A80" s="248"/>
      <c r="B80" s="248"/>
      <c r="C80" s="12"/>
      <c r="D80" s="10"/>
      <c r="E80" s="10"/>
      <c r="F80" s="10"/>
    </row>
    <row r="81" spans="1:6" s="6" customFormat="1" ht="14.25" customHeight="1">
      <c r="A81" s="248"/>
      <c r="B81" s="248"/>
      <c r="C81" s="12"/>
      <c r="D81" s="10"/>
      <c r="E81" s="10"/>
      <c r="F81" s="10"/>
    </row>
    <row r="82" spans="1:6" s="6" customFormat="1" ht="14.25" customHeight="1">
      <c r="A82" s="248"/>
      <c r="B82" s="248"/>
      <c r="C82" s="12"/>
      <c r="D82" s="10"/>
      <c r="E82" s="10"/>
      <c r="F82" s="10"/>
    </row>
    <row r="83" spans="1:6" s="6" customFormat="1" ht="14.25" customHeight="1">
      <c r="A83" s="248"/>
      <c r="B83" s="248"/>
      <c r="C83" s="12"/>
      <c r="D83" s="10"/>
      <c r="E83" s="10"/>
      <c r="F83" s="10"/>
    </row>
    <row r="84" spans="1:6" s="6" customFormat="1" ht="14.25" customHeight="1">
      <c r="A84" s="248"/>
      <c r="B84" s="248"/>
      <c r="C84" s="12"/>
      <c r="D84" s="10"/>
      <c r="E84" s="10"/>
      <c r="F84" s="10"/>
    </row>
    <row r="85" spans="1:6" s="6" customFormat="1" ht="14.25" customHeight="1">
      <c r="A85" s="248"/>
      <c r="B85" s="248"/>
      <c r="C85" s="12"/>
      <c r="D85" s="10"/>
      <c r="E85" s="10"/>
      <c r="F85" s="10"/>
    </row>
    <row r="86" spans="1:6" s="6" customFormat="1" ht="14.25" customHeight="1">
      <c r="A86" s="248"/>
      <c r="B86" s="248"/>
      <c r="C86" s="12"/>
      <c r="D86" s="10"/>
      <c r="E86" s="10"/>
      <c r="F86" s="10"/>
    </row>
    <row r="87" spans="1:6" s="6" customFormat="1" ht="14.25" customHeight="1">
      <c r="A87" s="248"/>
      <c r="B87" s="248"/>
      <c r="C87" s="12"/>
      <c r="D87" s="10"/>
      <c r="E87" s="10"/>
      <c r="F87" s="10"/>
    </row>
    <row r="88" spans="1:6" s="6" customFormat="1" ht="14.25" customHeight="1">
      <c r="A88" s="248"/>
      <c r="B88" s="248"/>
      <c r="C88" s="12"/>
      <c r="D88" s="10"/>
      <c r="E88" s="10"/>
      <c r="F88" s="10"/>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G94"/>
  <sheetViews>
    <sheetView zoomScale="130" zoomScaleNormal="130" zoomScalePageLayoutView="130" workbookViewId="0">
      <selection activeCell="B11" sqref="B11"/>
    </sheetView>
  </sheetViews>
  <sheetFormatPr defaultColWidth="10.85546875" defaultRowHeight="11.25"/>
  <cols>
    <col min="1" max="1" width="8.7109375" style="265" customWidth="1"/>
    <col min="2" max="2" width="31.5703125" style="265" customWidth="1"/>
    <col min="3" max="3" width="13.140625" style="22" customWidth="1"/>
    <col min="4" max="5" width="11" style="359" bestFit="1" customWidth="1"/>
    <col min="6" max="26" width="10.85546875" style="22"/>
    <col min="27" max="28" width="10.85546875" style="21"/>
    <col min="29" max="16384" width="10.85546875" style="20"/>
  </cols>
  <sheetData>
    <row r="1" spans="1:28" s="147" customFormat="1" ht="22.5">
      <c r="A1" s="161" t="s">
        <v>0</v>
      </c>
      <c r="B1" s="162" t="s">
        <v>3096</v>
      </c>
      <c r="C1" s="155" t="s">
        <v>3018</v>
      </c>
      <c r="D1" s="300" t="s">
        <v>33</v>
      </c>
      <c r="E1" s="157" t="s">
        <v>34</v>
      </c>
      <c r="F1" s="319"/>
      <c r="G1" s="319"/>
      <c r="H1" s="319"/>
      <c r="I1" s="319"/>
      <c r="J1" s="319"/>
      <c r="K1" s="319"/>
      <c r="L1" s="319"/>
      <c r="M1" s="319"/>
      <c r="N1" s="319"/>
      <c r="O1" s="319"/>
      <c r="P1" s="319"/>
      <c r="Q1" s="319"/>
      <c r="R1" s="319"/>
      <c r="S1" s="319"/>
      <c r="T1" s="319"/>
      <c r="U1" s="319"/>
      <c r="V1" s="319"/>
      <c r="W1" s="319"/>
      <c r="X1" s="319"/>
      <c r="Y1" s="319"/>
      <c r="Z1" s="319"/>
      <c r="AA1" s="320"/>
      <c r="AB1" s="320"/>
    </row>
    <row r="2" spans="1:28" s="147" customFormat="1">
      <c r="A2" s="161"/>
      <c r="C2" s="255" t="s">
        <v>3016</v>
      </c>
      <c r="D2" s="155" t="s">
        <v>87</v>
      </c>
      <c r="E2" s="267" t="s">
        <v>91</v>
      </c>
      <c r="F2" s="319"/>
      <c r="G2" s="319"/>
      <c r="H2" s="319"/>
      <c r="I2" s="319"/>
      <c r="J2" s="319"/>
      <c r="K2" s="319"/>
      <c r="L2" s="319"/>
      <c r="M2" s="319"/>
      <c r="N2" s="319"/>
      <c r="O2" s="319"/>
      <c r="P2" s="319"/>
      <c r="Q2" s="319"/>
      <c r="R2" s="319"/>
      <c r="S2" s="319"/>
      <c r="T2" s="319"/>
      <c r="U2" s="319"/>
      <c r="V2" s="319"/>
      <c r="W2" s="319"/>
      <c r="X2" s="319"/>
      <c r="Y2" s="319"/>
      <c r="Z2" s="319"/>
      <c r="AA2" s="320"/>
      <c r="AB2" s="320"/>
    </row>
    <row r="3" spans="1:28" s="48" customFormat="1">
      <c r="A3" s="264" t="s">
        <v>3014</v>
      </c>
      <c r="B3" s="264"/>
      <c r="C3" s="49"/>
      <c r="D3" s="52"/>
      <c r="E3" s="52"/>
      <c r="F3" s="49"/>
      <c r="G3" s="49"/>
      <c r="H3" s="49"/>
      <c r="I3" s="49"/>
      <c r="J3" s="49"/>
      <c r="K3" s="49"/>
      <c r="L3" s="49"/>
      <c r="M3" s="49"/>
      <c r="N3" s="49"/>
      <c r="O3" s="49"/>
      <c r="P3" s="49"/>
      <c r="Q3" s="49"/>
      <c r="R3" s="49"/>
      <c r="S3" s="49"/>
      <c r="T3" s="49"/>
      <c r="U3" s="49"/>
      <c r="V3" s="49"/>
      <c r="W3" s="49"/>
      <c r="X3" s="49"/>
      <c r="Y3" s="49"/>
      <c r="Z3" s="49"/>
      <c r="AA3" s="321"/>
      <c r="AB3" s="321"/>
    </row>
    <row r="4" spans="1:28" s="6" customFormat="1">
      <c r="A4" s="248" t="s">
        <v>102</v>
      </c>
      <c r="B4" s="248" t="s">
        <v>103</v>
      </c>
      <c r="C4" s="11">
        <v>11.715</v>
      </c>
      <c r="D4" s="10"/>
      <c r="E4" s="10">
        <v>2</v>
      </c>
      <c r="F4" s="12"/>
      <c r="G4" s="12"/>
      <c r="H4" s="12"/>
      <c r="I4" s="12"/>
      <c r="J4" s="12"/>
      <c r="K4" s="12"/>
      <c r="L4" s="12"/>
      <c r="M4" s="12"/>
      <c r="N4" s="12"/>
      <c r="O4" s="12"/>
      <c r="P4" s="12"/>
      <c r="Q4" s="12"/>
      <c r="R4" s="12"/>
      <c r="S4" s="12"/>
      <c r="T4" s="12"/>
      <c r="U4" s="12"/>
      <c r="V4" s="12"/>
      <c r="W4" s="12"/>
      <c r="X4" s="12"/>
      <c r="Y4" s="12"/>
      <c r="Z4" s="12"/>
      <c r="AA4" s="7"/>
      <c r="AB4" s="7"/>
    </row>
    <row r="5" spans="1:28" s="6" customFormat="1">
      <c r="A5" s="248" t="s">
        <v>167</v>
      </c>
      <c r="B5" s="248" t="s">
        <v>161</v>
      </c>
      <c r="C5" s="11">
        <v>13.075666666666669</v>
      </c>
      <c r="D5" s="10"/>
      <c r="E5" s="10">
        <v>6</v>
      </c>
      <c r="F5" s="12"/>
      <c r="G5" s="12"/>
      <c r="H5" s="12"/>
      <c r="I5" s="12"/>
      <c r="J5" s="12"/>
      <c r="K5" s="12"/>
      <c r="L5" s="12"/>
      <c r="M5" s="12"/>
      <c r="N5" s="12"/>
      <c r="O5" s="12"/>
      <c r="P5" s="12"/>
      <c r="Q5" s="12"/>
      <c r="R5" s="12"/>
      <c r="S5" s="12"/>
      <c r="T5" s="12"/>
      <c r="U5" s="12"/>
      <c r="V5" s="12"/>
      <c r="W5" s="12"/>
      <c r="X5" s="12"/>
      <c r="Y5" s="12"/>
      <c r="Z5" s="12"/>
      <c r="AA5" s="7"/>
      <c r="AB5" s="7"/>
    </row>
    <row r="6" spans="1:28" s="6" customFormat="1">
      <c r="A6" s="248" t="s">
        <v>155</v>
      </c>
      <c r="B6" s="248" t="s">
        <v>153</v>
      </c>
      <c r="C6" s="11">
        <v>12.4</v>
      </c>
      <c r="D6" s="10"/>
      <c r="E6" s="10">
        <v>21</v>
      </c>
      <c r="F6" s="12"/>
      <c r="G6" s="12"/>
      <c r="H6" s="12"/>
      <c r="I6" s="12"/>
      <c r="J6" s="12"/>
      <c r="K6" s="12"/>
      <c r="L6" s="12"/>
      <c r="M6" s="12"/>
      <c r="N6" s="12"/>
      <c r="O6" s="12"/>
      <c r="P6" s="12"/>
      <c r="Q6" s="12"/>
      <c r="R6" s="12"/>
      <c r="S6" s="12"/>
      <c r="T6" s="12"/>
      <c r="U6" s="12"/>
      <c r="V6" s="12"/>
      <c r="W6" s="12"/>
      <c r="X6" s="12"/>
      <c r="Y6" s="12"/>
      <c r="Z6" s="12"/>
      <c r="AA6" s="7"/>
      <c r="AB6" s="7"/>
    </row>
    <row r="7" spans="1:28" s="6" customFormat="1">
      <c r="A7" s="248" t="s">
        <v>267</v>
      </c>
      <c r="B7" s="248" t="s">
        <v>269</v>
      </c>
      <c r="C7" s="11">
        <v>9.8531999999999993</v>
      </c>
      <c r="D7" s="10">
        <v>851</v>
      </c>
      <c r="E7" s="10">
        <v>0</v>
      </c>
      <c r="F7" s="12"/>
      <c r="G7" s="12"/>
      <c r="H7" s="12"/>
      <c r="I7" s="12"/>
      <c r="J7" s="12"/>
      <c r="K7" s="12"/>
      <c r="L7" s="12"/>
      <c r="M7" s="12"/>
      <c r="N7" s="12"/>
      <c r="O7" s="12"/>
      <c r="P7" s="12"/>
      <c r="Q7" s="12"/>
      <c r="R7" s="12"/>
      <c r="S7" s="12"/>
      <c r="T7" s="12"/>
      <c r="U7" s="12"/>
      <c r="V7" s="12"/>
      <c r="W7" s="12"/>
      <c r="X7" s="12"/>
      <c r="Y7" s="12"/>
      <c r="Z7" s="12"/>
      <c r="AA7" s="7"/>
      <c r="AB7" s="7"/>
    </row>
    <row r="8" spans="1:28" s="248" customFormat="1">
      <c r="A8" s="248" t="s">
        <v>198</v>
      </c>
      <c r="B8" s="248" t="s">
        <v>196</v>
      </c>
      <c r="C8" s="11">
        <v>12.35</v>
      </c>
      <c r="D8" s="10">
        <v>98.92</v>
      </c>
      <c r="E8" s="10">
        <v>1</v>
      </c>
      <c r="F8" s="4"/>
      <c r="G8" s="4"/>
      <c r="H8" s="4"/>
      <c r="I8" s="4"/>
      <c r="J8" s="4"/>
      <c r="K8" s="4"/>
      <c r="L8" s="4"/>
      <c r="M8" s="4"/>
      <c r="N8" s="4"/>
      <c r="O8" s="4"/>
      <c r="P8" s="4"/>
      <c r="Q8" s="4"/>
      <c r="R8" s="4"/>
      <c r="S8" s="4"/>
      <c r="T8" s="4"/>
      <c r="U8" s="4"/>
      <c r="V8" s="4"/>
      <c r="W8" s="4"/>
      <c r="X8" s="4"/>
      <c r="Y8" s="4"/>
      <c r="Z8" s="4"/>
      <c r="AA8" s="3"/>
      <c r="AB8" s="3"/>
    </row>
    <row r="9" spans="1:28" s="6" customFormat="1">
      <c r="A9" s="248" t="s">
        <v>263</v>
      </c>
      <c r="B9" s="248" t="s">
        <v>260</v>
      </c>
      <c r="C9" s="11">
        <v>7.3000000000000007</v>
      </c>
      <c r="D9" s="10">
        <v>656</v>
      </c>
      <c r="E9" s="10"/>
      <c r="F9" s="12"/>
      <c r="G9" s="12"/>
      <c r="H9" s="12"/>
      <c r="I9" s="12"/>
      <c r="J9" s="12"/>
      <c r="K9" s="12"/>
      <c r="L9" s="12"/>
      <c r="M9" s="12"/>
      <c r="N9" s="12"/>
      <c r="O9" s="12"/>
      <c r="P9" s="12"/>
      <c r="Q9" s="12"/>
      <c r="R9" s="12"/>
      <c r="S9" s="12"/>
      <c r="T9" s="12"/>
      <c r="U9" s="12"/>
      <c r="V9" s="12"/>
      <c r="W9" s="12"/>
      <c r="X9" s="12"/>
      <c r="Y9" s="12"/>
      <c r="Z9" s="12"/>
      <c r="AA9" s="7"/>
      <c r="AB9" s="7"/>
    </row>
    <row r="10" spans="1:28" s="6" customFormat="1">
      <c r="A10" s="248" t="s">
        <v>211</v>
      </c>
      <c r="B10" s="248" t="s">
        <v>209</v>
      </c>
      <c r="C10" s="11">
        <v>12.767500000000002</v>
      </c>
      <c r="D10" s="10">
        <v>91.99</v>
      </c>
      <c r="E10" s="10">
        <v>1</v>
      </c>
      <c r="F10" s="12"/>
      <c r="G10" s="12"/>
      <c r="H10" s="12"/>
      <c r="I10" s="12"/>
      <c r="J10" s="12"/>
      <c r="K10" s="12"/>
      <c r="L10" s="12"/>
      <c r="M10" s="12"/>
      <c r="N10" s="12"/>
      <c r="O10" s="12"/>
      <c r="P10" s="12"/>
      <c r="Q10" s="12"/>
      <c r="R10" s="12"/>
      <c r="S10" s="12"/>
      <c r="T10" s="12"/>
      <c r="U10" s="12"/>
      <c r="V10" s="12"/>
      <c r="W10" s="12"/>
      <c r="X10" s="12"/>
      <c r="Y10" s="12"/>
      <c r="Z10" s="12"/>
      <c r="AA10" s="7"/>
      <c r="AB10" s="7"/>
    </row>
    <row r="11" spans="1:28" s="6" customFormat="1">
      <c r="A11" s="248" t="s">
        <v>221</v>
      </c>
      <c r="B11" s="248" t="s">
        <v>214</v>
      </c>
      <c r="C11" s="11">
        <v>12.172083333333333</v>
      </c>
      <c r="D11" s="10">
        <v>162.32</v>
      </c>
      <c r="E11" s="10">
        <v>1</v>
      </c>
      <c r="F11" s="12"/>
      <c r="G11" s="12"/>
      <c r="H11" s="12"/>
      <c r="I11" s="12"/>
      <c r="J11" s="12"/>
      <c r="K11" s="12"/>
      <c r="L11" s="12"/>
      <c r="M11" s="12"/>
      <c r="N11" s="12"/>
      <c r="O11" s="12"/>
      <c r="P11" s="12"/>
      <c r="Q11" s="12"/>
      <c r="R11" s="12"/>
      <c r="S11" s="12"/>
      <c r="T11" s="12"/>
      <c r="U11" s="12"/>
      <c r="V11" s="12"/>
      <c r="W11" s="12"/>
      <c r="X11" s="12"/>
      <c r="Y11" s="12"/>
      <c r="Z11" s="12"/>
      <c r="AA11" s="7"/>
      <c r="AB11" s="7"/>
    </row>
    <row r="12" spans="1:28" s="6" customFormat="1">
      <c r="A12" s="248" t="s">
        <v>280</v>
      </c>
      <c r="B12" s="248" t="s">
        <v>277</v>
      </c>
      <c r="C12" s="11">
        <v>12.756666666666668</v>
      </c>
      <c r="D12" s="10">
        <v>367</v>
      </c>
      <c r="E12" s="10"/>
      <c r="F12" s="12"/>
      <c r="G12" s="12"/>
      <c r="H12" s="12"/>
      <c r="I12" s="12"/>
      <c r="J12" s="12"/>
      <c r="K12" s="12"/>
      <c r="L12" s="12"/>
      <c r="M12" s="12"/>
      <c r="N12" s="12"/>
      <c r="O12" s="12"/>
      <c r="P12" s="12"/>
      <c r="Q12" s="12"/>
      <c r="R12" s="12"/>
      <c r="S12" s="12"/>
      <c r="T12" s="12"/>
      <c r="U12" s="12"/>
      <c r="V12" s="12"/>
      <c r="W12" s="12"/>
      <c r="X12" s="12"/>
      <c r="Y12" s="12"/>
      <c r="Z12" s="12"/>
      <c r="AA12" s="7"/>
      <c r="AB12" s="7"/>
    </row>
    <row r="13" spans="1:28" s="6" customFormat="1">
      <c r="A13" s="248" t="s">
        <v>293</v>
      </c>
      <c r="B13" s="248" t="s">
        <v>292</v>
      </c>
      <c r="C13" s="11">
        <v>11.93</v>
      </c>
      <c r="D13" s="10"/>
      <c r="E13" s="10">
        <v>10</v>
      </c>
      <c r="F13" s="12"/>
      <c r="G13" s="12"/>
      <c r="H13" s="12"/>
      <c r="I13" s="12"/>
      <c r="J13" s="12"/>
      <c r="K13" s="12"/>
      <c r="L13" s="12"/>
      <c r="M13" s="12"/>
      <c r="N13" s="12"/>
      <c r="O13" s="12"/>
      <c r="P13" s="12"/>
      <c r="Q13" s="12"/>
      <c r="R13" s="12"/>
      <c r="S13" s="12"/>
      <c r="T13" s="12"/>
      <c r="U13" s="12"/>
      <c r="V13" s="12"/>
      <c r="W13" s="12"/>
      <c r="X13" s="12"/>
      <c r="Y13" s="12"/>
      <c r="Z13" s="12"/>
      <c r="AA13" s="7"/>
      <c r="AB13" s="7"/>
    </row>
    <row r="14" spans="1:28" s="6" customFormat="1">
      <c r="A14" s="248" t="s">
        <v>309</v>
      </c>
      <c r="B14" s="248" t="s">
        <v>308</v>
      </c>
      <c r="C14" s="11">
        <v>12.2775</v>
      </c>
      <c r="D14" s="10"/>
      <c r="E14" s="10">
        <v>8</v>
      </c>
      <c r="F14" s="12"/>
      <c r="G14" s="12"/>
      <c r="H14" s="12"/>
      <c r="I14" s="12"/>
      <c r="J14" s="12"/>
      <c r="K14" s="12"/>
      <c r="L14" s="12"/>
      <c r="M14" s="12"/>
      <c r="N14" s="12"/>
      <c r="O14" s="12"/>
      <c r="P14" s="12"/>
      <c r="Q14" s="12"/>
      <c r="R14" s="12"/>
      <c r="S14" s="12"/>
      <c r="T14" s="12"/>
      <c r="U14" s="12"/>
      <c r="V14" s="12"/>
      <c r="W14" s="12"/>
      <c r="X14" s="12"/>
      <c r="Y14" s="12"/>
      <c r="Z14" s="12"/>
      <c r="AA14" s="7"/>
      <c r="AB14" s="7"/>
    </row>
    <row r="15" spans="1:28" s="248" customFormat="1">
      <c r="A15" s="248" t="s">
        <v>312</v>
      </c>
      <c r="B15" s="248" t="s">
        <v>311</v>
      </c>
      <c r="C15" s="11">
        <v>12.21</v>
      </c>
      <c r="D15" s="10">
        <v>227.03</v>
      </c>
      <c r="E15" s="10"/>
      <c r="F15" s="4"/>
      <c r="G15" s="4"/>
      <c r="H15" s="4"/>
      <c r="I15" s="4"/>
      <c r="J15" s="4"/>
      <c r="K15" s="4"/>
      <c r="L15" s="4"/>
      <c r="M15" s="4"/>
      <c r="N15" s="4"/>
      <c r="O15" s="4"/>
      <c r="P15" s="4"/>
      <c r="Q15" s="4"/>
      <c r="R15" s="4"/>
      <c r="S15" s="4"/>
      <c r="T15" s="4"/>
      <c r="U15" s="4"/>
      <c r="V15" s="4"/>
      <c r="W15" s="4"/>
      <c r="X15" s="4"/>
      <c r="Y15" s="4"/>
      <c r="Z15" s="4"/>
      <c r="AA15" s="3"/>
      <c r="AB15" s="3"/>
    </row>
    <row r="16" spans="1:28" s="6" customFormat="1">
      <c r="A16" s="248" t="s">
        <v>316</v>
      </c>
      <c r="B16" s="248" t="s">
        <v>315</v>
      </c>
      <c r="C16" s="11">
        <v>12.818333333333333</v>
      </c>
      <c r="D16" s="10">
        <v>146.5</v>
      </c>
      <c r="E16" s="10"/>
      <c r="F16" s="12"/>
      <c r="G16" s="12"/>
      <c r="H16" s="12"/>
      <c r="I16" s="12"/>
      <c r="J16" s="12"/>
      <c r="K16" s="12"/>
      <c r="L16" s="12"/>
      <c r="M16" s="12"/>
      <c r="N16" s="12"/>
      <c r="O16" s="12"/>
      <c r="P16" s="12"/>
      <c r="Q16" s="12"/>
      <c r="R16" s="12"/>
      <c r="S16" s="12"/>
      <c r="T16" s="12"/>
      <c r="U16" s="12"/>
      <c r="V16" s="12"/>
      <c r="W16" s="12"/>
      <c r="X16" s="12"/>
      <c r="Y16" s="12"/>
      <c r="Z16" s="12"/>
      <c r="AA16" s="7"/>
      <c r="AB16" s="7"/>
    </row>
    <row r="17" spans="1:241" s="6" customFormat="1">
      <c r="A17" s="248" t="s">
        <v>305</v>
      </c>
      <c r="B17" s="248" t="s">
        <v>299</v>
      </c>
      <c r="C17" s="10">
        <v>10.016666666666664</v>
      </c>
      <c r="D17" s="10"/>
      <c r="E17" s="10">
        <v>8</v>
      </c>
      <c r="F17" s="12"/>
      <c r="G17" s="12"/>
      <c r="H17" s="12"/>
      <c r="I17" s="12"/>
      <c r="J17" s="12"/>
      <c r="K17" s="12"/>
      <c r="L17" s="12"/>
      <c r="M17" s="12"/>
      <c r="N17" s="12"/>
      <c r="O17" s="12"/>
      <c r="P17" s="12"/>
      <c r="Q17" s="12"/>
      <c r="R17" s="12"/>
      <c r="S17" s="12"/>
      <c r="T17" s="12"/>
      <c r="U17" s="12"/>
      <c r="V17" s="12"/>
      <c r="W17" s="12"/>
      <c r="X17" s="12"/>
      <c r="Y17" s="12"/>
      <c r="Z17" s="12"/>
      <c r="AA17" s="7"/>
      <c r="AB17" s="7"/>
    </row>
    <row r="18" spans="1:241" s="48" customFormat="1">
      <c r="A18" s="264" t="s">
        <v>2927</v>
      </c>
      <c r="B18" s="264"/>
      <c r="C18" s="49"/>
      <c r="D18" s="52"/>
      <c r="E18" s="52"/>
      <c r="F18" s="49"/>
      <c r="G18" s="49"/>
      <c r="H18" s="49"/>
      <c r="I18" s="49"/>
      <c r="J18" s="49"/>
      <c r="K18" s="49"/>
      <c r="L18" s="49"/>
      <c r="M18" s="49"/>
      <c r="N18" s="49"/>
      <c r="O18" s="49"/>
      <c r="P18" s="49"/>
      <c r="Q18" s="49"/>
      <c r="R18" s="49"/>
      <c r="S18" s="49"/>
      <c r="T18" s="49"/>
      <c r="U18" s="49"/>
      <c r="V18" s="49"/>
      <c r="W18" s="49"/>
      <c r="X18" s="49"/>
      <c r="Y18" s="49"/>
      <c r="Z18" s="49"/>
      <c r="AA18" s="321"/>
      <c r="AB18" s="321"/>
    </row>
    <row r="19" spans="1:241" s="117" customFormat="1">
      <c r="A19" s="252" t="s">
        <v>328</v>
      </c>
      <c r="B19" s="252" t="s">
        <v>3902</v>
      </c>
      <c r="C19" s="122">
        <v>10.5</v>
      </c>
      <c r="D19" s="120">
        <v>858.51</v>
      </c>
      <c r="E19" s="120"/>
      <c r="F19" s="118"/>
      <c r="G19" s="118"/>
      <c r="H19" s="118"/>
      <c r="I19" s="118"/>
      <c r="J19" s="118"/>
      <c r="K19" s="118"/>
      <c r="L19" s="118"/>
      <c r="M19" s="118"/>
      <c r="N19" s="118"/>
      <c r="O19" s="118"/>
      <c r="P19" s="118"/>
      <c r="Q19" s="118"/>
      <c r="R19" s="118"/>
      <c r="S19" s="118"/>
      <c r="T19" s="118"/>
      <c r="U19" s="118"/>
      <c r="V19" s="118"/>
      <c r="W19" s="118"/>
      <c r="X19" s="118"/>
      <c r="Y19" s="118"/>
      <c r="Z19" s="118"/>
      <c r="AA19" s="322"/>
      <c r="AB19" s="322"/>
    </row>
    <row r="20" spans="1:241" s="117" customFormat="1">
      <c r="A20" s="252" t="s">
        <v>340</v>
      </c>
      <c r="B20" s="252" t="s">
        <v>3903</v>
      </c>
      <c r="C20" s="122">
        <v>8.8549999999999986</v>
      </c>
      <c r="D20" s="120">
        <v>687</v>
      </c>
      <c r="E20" s="120"/>
      <c r="F20" s="118"/>
      <c r="G20" s="118"/>
      <c r="H20" s="118"/>
      <c r="I20" s="118"/>
      <c r="J20" s="118"/>
      <c r="K20" s="118"/>
      <c r="L20" s="118"/>
      <c r="M20" s="118"/>
      <c r="N20" s="118"/>
      <c r="O20" s="118"/>
      <c r="P20" s="118"/>
      <c r="Q20" s="118"/>
      <c r="R20" s="118"/>
      <c r="S20" s="118"/>
      <c r="T20" s="118"/>
      <c r="U20" s="118"/>
      <c r="V20" s="118"/>
      <c r="W20" s="118"/>
      <c r="X20" s="118"/>
      <c r="Y20" s="118"/>
      <c r="Z20" s="118"/>
      <c r="AA20" s="322"/>
      <c r="AB20" s="322"/>
    </row>
    <row r="21" spans="1:241" s="117" customFormat="1">
      <c r="A21" s="252" t="s">
        <v>349</v>
      </c>
      <c r="B21" s="252" t="s">
        <v>3904</v>
      </c>
      <c r="C21" s="122">
        <v>10.483333333333333</v>
      </c>
      <c r="D21" s="120">
        <v>707.88</v>
      </c>
      <c r="E21" s="120"/>
      <c r="F21" s="118"/>
      <c r="G21" s="118"/>
      <c r="H21" s="118"/>
      <c r="I21" s="118"/>
      <c r="J21" s="118"/>
      <c r="K21" s="118"/>
      <c r="L21" s="118"/>
      <c r="M21" s="118"/>
      <c r="N21" s="118"/>
      <c r="O21" s="118"/>
      <c r="P21" s="118"/>
      <c r="Q21" s="118"/>
      <c r="R21" s="118"/>
      <c r="S21" s="118"/>
      <c r="T21" s="118"/>
      <c r="U21" s="118"/>
      <c r="V21" s="118"/>
      <c r="W21" s="118"/>
      <c r="X21" s="118"/>
      <c r="Y21" s="118"/>
      <c r="Z21" s="118"/>
      <c r="AA21" s="322"/>
      <c r="AB21" s="322"/>
    </row>
    <row r="22" spans="1:241" s="117" customFormat="1">
      <c r="A22" s="252" t="s">
        <v>355</v>
      </c>
      <c r="B22" s="252" t="s">
        <v>3905</v>
      </c>
      <c r="C22" s="122">
        <v>9.8214285714285712</v>
      </c>
      <c r="D22" s="120">
        <v>580.37666666666667</v>
      </c>
      <c r="E22" s="120"/>
      <c r="F22" s="118"/>
      <c r="G22" s="118"/>
      <c r="H22" s="118"/>
      <c r="I22" s="118"/>
      <c r="J22" s="118"/>
      <c r="K22" s="118"/>
      <c r="L22" s="118"/>
      <c r="M22" s="118"/>
      <c r="N22" s="118"/>
      <c r="O22" s="118"/>
      <c r="P22" s="118"/>
      <c r="Q22" s="118"/>
      <c r="R22" s="118"/>
      <c r="S22" s="118"/>
      <c r="T22" s="118"/>
      <c r="U22" s="118"/>
      <c r="V22" s="118"/>
      <c r="W22" s="118"/>
      <c r="X22" s="118"/>
      <c r="Y22" s="118"/>
      <c r="Z22" s="118"/>
      <c r="AA22" s="322"/>
      <c r="AB22" s="322"/>
    </row>
    <row r="23" spans="1:241" s="117" customFormat="1">
      <c r="A23" s="252" t="s">
        <v>369</v>
      </c>
      <c r="B23" s="252" t="s">
        <v>3949</v>
      </c>
      <c r="C23" s="122">
        <v>9.432500000000001</v>
      </c>
      <c r="D23" s="120">
        <v>560.3075</v>
      </c>
      <c r="E23" s="120"/>
      <c r="F23" s="118"/>
      <c r="G23" s="118"/>
      <c r="H23" s="118"/>
      <c r="I23" s="118"/>
      <c r="J23" s="118"/>
      <c r="K23" s="118"/>
      <c r="L23" s="118"/>
      <c r="M23" s="118"/>
      <c r="N23" s="118"/>
      <c r="O23" s="118"/>
      <c r="P23" s="118"/>
      <c r="Q23" s="118"/>
      <c r="R23" s="118"/>
      <c r="S23" s="118"/>
      <c r="T23" s="118"/>
      <c r="U23" s="118"/>
      <c r="V23" s="118"/>
      <c r="W23" s="118"/>
      <c r="X23" s="118"/>
      <c r="Y23" s="118"/>
      <c r="Z23" s="118"/>
      <c r="AA23" s="322"/>
      <c r="AB23" s="322"/>
    </row>
    <row r="24" spans="1:241" s="117" customFormat="1">
      <c r="A24" s="252" t="s">
        <v>374</v>
      </c>
      <c r="B24" s="252" t="s">
        <v>376</v>
      </c>
      <c r="C24" s="122">
        <v>12.16</v>
      </c>
      <c r="D24" s="120">
        <v>133.36000000000001</v>
      </c>
      <c r="E24" s="120"/>
      <c r="F24" s="118"/>
      <c r="G24" s="118"/>
      <c r="H24" s="118"/>
      <c r="I24" s="118"/>
      <c r="J24" s="118"/>
      <c r="K24" s="118"/>
      <c r="L24" s="118"/>
      <c r="M24" s="118"/>
      <c r="N24" s="118"/>
      <c r="O24" s="118"/>
      <c r="P24" s="118"/>
      <c r="Q24" s="118"/>
      <c r="R24" s="118"/>
      <c r="S24" s="118"/>
      <c r="T24" s="118"/>
      <c r="U24" s="118"/>
      <c r="V24" s="118"/>
      <c r="W24" s="118"/>
      <c r="X24" s="118"/>
      <c r="Y24" s="118"/>
      <c r="Z24" s="118"/>
      <c r="AA24" s="322"/>
      <c r="AB24" s="322"/>
    </row>
    <row r="25" spans="1:241" s="117" customFormat="1">
      <c r="A25" s="252" t="s">
        <v>383</v>
      </c>
      <c r="B25" s="252" t="s">
        <v>380</v>
      </c>
      <c r="C25" s="122">
        <v>11.704999999999998</v>
      </c>
      <c r="D25" s="120">
        <v>376.5</v>
      </c>
      <c r="E25" s="120"/>
      <c r="F25" s="118"/>
      <c r="G25" s="118"/>
      <c r="H25" s="118"/>
      <c r="I25" s="118"/>
      <c r="J25" s="118"/>
      <c r="K25" s="118"/>
      <c r="L25" s="118"/>
      <c r="M25" s="118"/>
      <c r="N25" s="118"/>
      <c r="O25" s="118"/>
      <c r="P25" s="118"/>
      <c r="Q25" s="118"/>
      <c r="R25" s="118"/>
      <c r="S25" s="118"/>
      <c r="T25" s="118"/>
      <c r="U25" s="118"/>
      <c r="V25" s="118"/>
      <c r="W25" s="118"/>
      <c r="X25" s="118"/>
      <c r="Y25" s="118"/>
      <c r="Z25" s="118"/>
      <c r="AA25" s="322"/>
      <c r="AB25" s="322"/>
    </row>
    <row r="26" spans="1:241" s="117" customFormat="1">
      <c r="A26" s="252" t="s">
        <v>388</v>
      </c>
      <c r="B26" s="252" t="s">
        <v>390</v>
      </c>
      <c r="C26" s="122">
        <v>10.842499999999999</v>
      </c>
      <c r="D26" s="120">
        <v>673.69</v>
      </c>
      <c r="E26" s="120"/>
      <c r="F26" s="118"/>
      <c r="G26" s="118"/>
      <c r="H26" s="118"/>
      <c r="I26" s="118"/>
      <c r="J26" s="118"/>
      <c r="K26" s="118"/>
      <c r="L26" s="118"/>
      <c r="M26" s="118"/>
      <c r="N26" s="118"/>
      <c r="O26" s="118"/>
      <c r="P26" s="118"/>
      <c r="Q26" s="118"/>
      <c r="R26" s="118"/>
      <c r="S26" s="118"/>
      <c r="T26" s="118"/>
      <c r="U26" s="118"/>
      <c r="V26" s="118"/>
      <c r="W26" s="118"/>
      <c r="X26" s="118"/>
      <c r="Y26" s="118"/>
      <c r="Z26" s="118"/>
      <c r="AA26" s="322"/>
      <c r="AB26" s="322"/>
    </row>
    <row r="27" spans="1:241" s="326" customFormat="1">
      <c r="A27" s="323" t="s">
        <v>2876</v>
      </c>
      <c r="B27" s="324"/>
      <c r="C27" s="324"/>
      <c r="D27" s="325"/>
      <c r="E27" s="325"/>
      <c r="G27" s="327"/>
      <c r="H27" s="328"/>
      <c r="I27" s="329"/>
      <c r="L27" s="330"/>
      <c r="O27" s="330"/>
      <c r="Q27" s="325"/>
      <c r="R27" s="331"/>
      <c r="S27" s="332"/>
      <c r="T27" s="333"/>
      <c r="U27" s="333"/>
      <c r="V27" s="334"/>
      <c r="W27" s="334"/>
      <c r="X27" s="335"/>
      <c r="Y27" s="332"/>
      <c r="Z27" s="332"/>
      <c r="AA27" s="335"/>
      <c r="AB27" s="336"/>
      <c r="AC27" s="336"/>
      <c r="AD27" s="336"/>
      <c r="AE27" s="335"/>
      <c r="AF27" s="336"/>
      <c r="AG27" s="337"/>
      <c r="AH27" s="337"/>
      <c r="AI27" s="337"/>
      <c r="AJ27" s="332"/>
      <c r="AK27" s="332"/>
      <c r="AL27" s="332"/>
      <c r="AM27" s="336"/>
      <c r="AN27" s="335"/>
      <c r="AO27" s="337"/>
      <c r="AP27" s="337"/>
      <c r="AQ27" s="337"/>
      <c r="AR27" s="337"/>
      <c r="AS27" s="337"/>
      <c r="AT27" s="337"/>
      <c r="AU27" s="337"/>
      <c r="AV27" s="277"/>
      <c r="AW27" s="335"/>
      <c r="AX27" s="337"/>
      <c r="AY27" s="337"/>
      <c r="AZ27" s="337"/>
      <c r="BA27" s="277"/>
      <c r="BB27" s="337"/>
      <c r="BC27" s="335"/>
      <c r="BD27" s="337"/>
      <c r="BE27" s="337"/>
      <c r="BF27" s="337"/>
      <c r="BG27" s="337"/>
      <c r="BH27" s="337"/>
      <c r="BI27" s="277"/>
      <c r="BJ27" s="277"/>
      <c r="BK27" s="277"/>
      <c r="BL27" s="337"/>
      <c r="BM27" s="338"/>
      <c r="BN27" s="335"/>
      <c r="BO27" s="339"/>
      <c r="BP27" s="334"/>
      <c r="BQ27" s="335"/>
      <c r="BR27" s="334"/>
      <c r="BS27" s="334"/>
      <c r="BT27" s="334"/>
      <c r="BU27" s="334"/>
      <c r="BV27" s="340"/>
      <c r="BW27" s="332"/>
      <c r="BX27" s="339"/>
      <c r="BY27" s="339"/>
      <c r="BZ27" s="339"/>
      <c r="CA27" s="341"/>
      <c r="CB27" s="341"/>
      <c r="CC27" s="341"/>
      <c r="CD27" s="341"/>
      <c r="CE27" s="341"/>
      <c r="CF27" s="341"/>
      <c r="CG27" s="341"/>
      <c r="CH27" s="341"/>
      <c r="CI27" s="341"/>
      <c r="CJ27" s="341"/>
      <c r="CK27" s="334"/>
      <c r="CL27" s="339"/>
      <c r="CM27" s="339"/>
      <c r="CN27" s="334"/>
      <c r="CO27" s="342"/>
      <c r="CP27" s="334"/>
      <c r="CQ27" s="334"/>
      <c r="CR27" s="334"/>
      <c r="CS27" s="338"/>
      <c r="CT27" s="338"/>
      <c r="CU27" s="334"/>
      <c r="CV27" s="339"/>
      <c r="CW27" s="339"/>
      <c r="CX27" s="334"/>
      <c r="CY27" s="343"/>
      <c r="CZ27" s="336"/>
      <c r="DA27" s="339"/>
      <c r="DB27" s="344"/>
      <c r="DC27" s="344"/>
      <c r="DD27" s="344"/>
      <c r="DE27" s="332"/>
      <c r="DF27" s="339"/>
      <c r="DG27" s="339"/>
      <c r="DH27" s="339"/>
      <c r="DI27" s="339"/>
      <c r="DJ27" s="339"/>
      <c r="DK27" s="339"/>
      <c r="DL27" s="339"/>
      <c r="DM27" s="332"/>
      <c r="DN27" s="332"/>
      <c r="DO27" s="332"/>
      <c r="DP27" s="345"/>
      <c r="DQ27" s="332"/>
      <c r="DR27" s="332"/>
      <c r="DS27" s="339"/>
      <c r="DT27" s="346"/>
      <c r="DU27" s="345"/>
      <c r="DV27" s="345"/>
      <c r="DW27" s="343"/>
      <c r="DX27" s="334"/>
      <c r="DY27" s="343"/>
      <c r="DZ27" s="334"/>
      <c r="EA27" s="345"/>
      <c r="EB27" s="345"/>
      <c r="EC27" s="345"/>
      <c r="ED27" s="345"/>
      <c r="EE27" s="345"/>
      <c r="EF27" s="332"/>
      <c r="EG27" s="345"/>
      <c r="EH27" s="345"/>
      <c r="EI27" s="345"/>
      <c r="EJ27" s="347"/>
      <c r="EK27" s="347"/>
      <c r="EL27" s="345"/>
      <c r="EM27" s="347"/>
      <c r="EN27" s="347"/>
      <c r="EO27" s="348"/>
      <c r="EP27" s="349"/>
      <c r="EQ27" s="349"/>
      <c r="ER27" s="349"/>
      <c r="ES27" s="349"/>
      <c r="ET27" s="349"/>
      <c r="EU27" s="349"/>
      <c r="EV27" s="349"/>
      <c r="EW27" s="349"/>
      <c r="EX27" s="349"/>
      <c r="EY27" s="349"/>
      <c r="EZ27" s="349"/>
      <c r="FA27" s="349"/>
      <c r="FB27" s="349"/>
      <c r="FC27" s="349"/>
      <c r="FD27" s="349"/>
      <c r="FE27" s="349"/>
      <c r="FF27" s="349"/>
      <c r="FG27" s="349"/>
      <c r="FH27" s="349"/>
      <c r="FI27" s="349"/>
      <c r="FJ27" s="349"/>
      <c r="FK27" s="349"/>
      <c r="FL27" s="349"/>
      <c r="FM27" s="349"/>
      <c r="FN27" s="349"/>
      <c r="FO27" s="349"/>
      <c r="FP27" s="349"/>
      <c r="FQ27" s="349"/>
      <c r="FR27" s="349"/>
      <c r="FS27" s="348"/>
      <c r="FT27" s="348"/>
      <c r="FU27" s="348"/>
      <c r="FV27" s="350"/>
      <c r="FW27" s="351"/>
      <c r="FX27" s="351"/>
      <c r="FY27" s="351"/>
      <c r="FZ27" s="351"/>
      <c r="GA27" s="351"/>
      <c r="GB27" s="351"/>
      <c r="GC27" s="351"/>
      <c r="GD27" s="351"/>
      <c r="GE27" s="351"/>
      <c r="GF27" s="351"/>
      <c r="GG27" s="351"/>
      <c r="GH27" s="351"/>
      <c r="GI27" s="351"/>
      <c r="GJ27" s="351"/>
      <c r="GK27" s="351"/>
      <c r="GL27" s="351"/>
      <c r="GM27" s="351"/>
      <c r="GN27" s="351"/>
      <c r="GO27" s="351"/>
      <c r="GP27" s="352"/>
      <c r="GQ27" s="353"/>
      <c r="GR27" s="354"/>
      <c r="GS27" s="354"/>
      <c r="GT27" s="353"/>
      <c r="GU27" s="353"/>
      <c r="GV27" s="354"/>
      <c r="GW27" s="345"/>
      <c r="GX27" s="345"/>
      <c r="GY27" s="345"/>
      <c r="GZ27" s="345"/>
      <c r="HA27" s="343"/>
      <c r="HB27" s="353"/>
      <c r="HC27" s="334"/>
      <c r="HD27" s="352"/>
      <c r="HE27" s="353"/>
      <c r="HF27" s="355"/>
      <c r="HG27" s="355"/>
      <c r="HH27" s="355"/>
      <c r="HI27" s="49"/>
      <c r="HJ27" s="49"/>
      <c r="HK27" s="353"/>
      <c r="HL27" s="353"/>
      <c r="HM27" s="353"/>
      <c r="HN27" s="353"/>
      <c r="HO27" s="353"/>
      <c r="HP27" s="353"/>
      <c r="HQ27" s="353"/>
      <c r="HR27" s="353"/>
      <c r="HS27" s="353"/>
      <c r="HT27" s="353"/>
      <c r="HU27" s="353"/>
      <c r="HV27" s="353"/>
      <c r="HW27" s="353"/>
      <c r="HX27" s="353"/>
      <c r="HY27" s="353"/>
      <c r="HZ27" s="353"/>
      <c r="IA27" s="353"/>
      <c r="IB27" s="353"/>
      <c r="IC27" s="353"/>
      <c r="ID27" s="353"/>
      <c r="IE27" s="353"/>
      <c r="IF27" s="356"/>
      <c r="IG27" s="356"/>
    </row>
    <row r="28" spans="1:241" s="248" customFormat="1" ht="10.5" customHeight="1">
      <c r="A28" s="248" t="s">
        <v>416</v>
      </c>
      <c r="B28" s="248" t="s">
        <v>415</v>
      </c>
      <c r="C28" s="11">
        <v>90.02</v>
      </c>
      <c r="D28" s="10"/>
      <c r="E28" s="10">
        <v>24.96</v>
      </c>
      <c r="F28" s="4"/>
      <c r="G28" s="4"/>
      <c r="H28" s="4"/>
      <c r="I28" s="4"/>
      <c r="J28" s="4"/>
      <c r="K28" s="4"/>
      <c r="L28" s="4"/>
      <c r="M28" s="4"/>
      <c r="N28" s="4"/>
      <c r="O28" s="4"/>
      <c r="P28" s="4"/>
      <c r="Q28" s="4"/>
      <c r="R28" s="4"/>
      <c r="S28" s="4"/>
      <c r="T28" s="4"/>
      <c r="U28" s="4"/>
      <c r="V28" s="4"/>
      <c r="W28" s="4"/>
      <c r="X28" s="4"/>
      <c r="Y28" s="4"/>
      <c r="Z28" s="4"/>
      <c r="AA28" s="3"/>
      <c r="AB28" s="3"/>
    </row>
    <row r="29" spans="1:241" s="248" customFormat="1">
      <c r="A29" s="248" t="s">
        <v>459</v>
      </c>
      <c r="B29" s="248" t="s">
        <v>457</v>
      </c>
      <c r="C29" s="11">
        <v>89.71</v>
      </c>
      <c r="D29" s="10"/>
      <c r="E29" s="10">
        <v>6.21</v>
      </c>
      <c r="F29" s="4"/>
      <c r="G29" s="4"/>
      <c r="H29" s="4"/>
      <c r="I29" s="4"/>
      <c r="J29" s="4"/>
      <c r="K29" s="4"/>
      <c r="L29" s="4"/>
      <c r="M29" s="4"/>
      <c r="N29" s="4"/>
      <c r="O29" s="4"/>
      <c r="P29" s="4"/>
      <c r="Q29" s="4"/>
      <c r="R29" s="4"/>
      <c r="S29" s="4"/>
      <c r="T29" s="4"/>
      <c r="U29" s="4"/>
      <c r="V29" s="4"/>
      <c r="W29" s="4"/>
      <c r="X29" s="4"/>
      <c r="Y29" s="4"/>
      <c r="Z29" s="4"/>
      <c r="AA29" s="3"/>
      <c r="AB29" s="3"/>
    </row>
    <row r="30" spans="1:241" s="248" customFormat="1">
      <c r="A30" s="248" t="s">
        <v>469</v>
      </c>
      <c r="B30" s="248" t="s">
        <v>3423</v>
      </c>
      <c r="C30" s="11">
        <v>85.51</v>
      </c>
      <c r="D30" s="10"/>
      <c r="E30" s="10">
        <v>28.88</v>
      </c>
      <c r="F30" s="4"/>
      <c r="G30" s="4"/>
      <c r="H30" s="4"/>
      <c r="I30" s="4"/>
      <c r="J30" s="4"/>
      <c r="K30" s="4"/>
      <c r="L30" s="4"/>
      <c r="M30" s="4"/>
      <c r="N30" s="4"/>
      <c r="O30" s="4"/>
      <c r="P30" s="4"/>
      <c r="Q30" s="4"/>
      <c r="R30" s="4"/>
      <c r="S30" s="4"/>
      <c r="T30" s="4"/>
      <c r="U30" s="4"/>
      <c r="V30" s="4"/>
      <c r="W30" s="4"/>
      <c r="X30" s="4"/>
      <c r="Y30" s="4"/>
      <c r="Z30" s="4"/>
      <c r="AA30" s="3"/>
      <c r="AB30" s="3"/>
    </row>
    <row r="31" spans="1:241" s="248" customFormat="1">
      <c r="A31" s="248" t="s">
        <v>550</v>
      </c>
      <c r="B31" s="248" t="s">
        <v>548</v>
      </c>
      <c r="C31" s="11">
        <v>83.73</v>
      </c>
      <c r="D31" s="10"/>
      <c r="E31" s="10">
        <v>2.66</v>
      </c>
      <c r="F31" s="4"/>
      <c r="G31" s="4"/>
      <c r="H31" s="4"/>
      <c r="I31" s="4"/>
      <c r="J31" s="4"/>
      <c r="K31" s="4"/>
      <c r="L31" s="4"/>
      <c r="M31" s="4"/>
      <c r="N31" s="4"/>
      <c r="O31" s="4"/>
      <c r="P31" s="4"/>
      <c r="Q31" s="4"/>
      <c r="R31" s="4"/>
      <c r="S31" s="4"/>
      <c r="T31" s="4"/>
      <c r="U31" s="4"/>
      <c r="V31" s="4"/>
      <c r="W31" s="4"/>
      <c r="X31" s="4"/>
      <c r="Y31" s="4"/>
      <c r="Z31" s="4"/>
      <c r="AA31" s="3"/>
      <c r="AB31" s="3"/>
    </row>
    <row r="32" spans="1:241" s="248" customFormat="1">
      <c r="A32" s="248" t="s">
        <v>584</v>
      </c>
      <c r="B32" s="248" t="s">
        <v>583</v>
      </c>
      <c r="C32" s="11">
        <v>95.01</v>
      </c>
      <c r="D32" s="10"/>
      <c r="E32" s="10">
        <v>4</v>
      </c>
      <c r="F32" s="4"/>
      <c r="G32" s="4"/>
      <c r="H32" s="4"/>
      <c r="I32" s="4"/>
      <c r="J32" s="4"/>
      <c r="K32" s="4"/>
      <c r="L32" s="4"/>
      <c r="M32" s="4"/>
      <c r="N32" s="4"/>
      <c r="O32" s="4"/>
      <c r="P32" s="4"/>
      <c r="Q32" s="4"/>
      <c r="R32" s="4"/>
      <c r="S32" s="4"/>
      <c r="T32" s="4"/>
      <c r="U32" s="4"/>
      <c r="V32" s="4"/>
      <c r="W32" s="4"/>
      <c r="X32" s="4"/>
      <c r="Y32" s="4"/>
      <c r="Z32" s="4"/>
      <c r="AA32" s="3"/>
      <c r="AB32" s="3"/>
    </row>
    <row r="33" spans="1:237" s="48" customFormat="1">
      <c r="A33" s="264" t="s">
        <v>2729</v>
      </c>
      <c r="B33" s="264"/>
      <c r="C33" s="50"/>
      <c r="D33" s="52"/>
      <c r="E33" s="52"/>
      <c r="F33" s="49"/>
      <c r="G33" s="49"/>
      <c r="H33" s="49"/>
      <c r="I33" s="49"/>
      <c r="J33" s="49"/>
      <c r="K33" s="49"/>
      <c r="L33" s="49"/>
      <c r="M33" s="49"/>
      <c r="N33" s="49"/>
      <c r="O33" s="49"/>
      <c r="P33" s="49"/>
      <c r="Q33" s="49"/>
      <c r="R33" s="49"/>
      <c r="S33" s="49"/>
      <c r="T33" s="49"/>
      <c r="U33" s="49"/>
      <c r="V33" s="49"/>
      <c r="W33" s="49"/>
      <c r="X33" s="49"/>
      <c r="Y33" s="49"/>
      <c r="Z33" s="49"/>
      <c r="AA33" s="321"/>
      <c r="AB33" s="321"/>
    </row>
    <row r="34" spans="1:237" s="6" customFormat="1">
      <c r="A34" s="248" t="s">
        <v>640</v>
      </c>
      <c r="B34" s="248" t="s">
        <v>3914</v>
      </c>
      <c r="C34" s="11">
        <v>88.773333333333326</v>
      </c>
      <c r="D34" s="10">
        <v>10.37</v>
      </c>
      <c r="E34" s="10"/>
      <c r="F34" s="12"/>
      <c r="G34" s="12"/>
      <c r="H34" s="12"/>
      <c r="I34" s="12"/>
      <c r="J34" s="12"/>
      <c r="K34" s="12"/>
      <c r="L34" s="12"/>
      <c r="M34" s="12"/>
      <c r="N34" s="12"/>
      <c r="O34" s="12"/>
      <c r="P34" s="12"/>
      <c r="Q34" s="12"/>
      <c r="R34" s="12"/>
      <c r="S34" s="12"/>
      <c r="T34" s="12"/>
      <c r="U34" s="12"/>
      <c r="V34" s="12"/>
      <c r="W34" s="12"/>
      <c r="X34" s="12"/>
      <c r="Y34" s="12"/>
      <c r="Z34" s="12"/>
      <c r="AA34" s="7"/>
      <c r="AB34" s="7"/>
    </row>
    <row r="35" spans="1:237" s="6" customFormat="1">
      <c r="A35" s="248" t="s">
        <v>634</v>
      </c>
      <c r="B35" s="248" t="s">
        <v>3352</v>
      </c>
      <c r="C35" s="10">
        <v>90.961111111111123</v>
      </c>
      <c r="D35" s="10">
        <v>16.399999999999999</v>
      </c>
      <c r="E35" s="10"/>
      <c r="F35" s="12"/>
      <c r="G35" s="12"/>
      <c r="H35" s="12"/>
      <c r="I35" s="12"/>
      <c r="J35" s="12"/>
      <c r="K35" s="12"/>
      <c r="L35" s="12"/>
      <c r="M35" s="12"/>
      <c r="N35" s="12"/>
      <c r="O35" s="12"/>
      <c r="P35" s="12"/>
      <c r="Q35" s="12"/>
      <c r="R35" s="12"/>
      <c r="S35" s="12"/>
      <c r="T35" s="12"/>
      <c r="U35" s="12"/>
      <c r="V35" s="12"/>
      <c r="W35" s="12"/>
      <c r="X35" s="12"/>
      <c r="Y35" s="12"/>
      <c r="Z35" s="12"/>
      <c r="AA35" s="7"/>
      <c r="AB35" s="7"/>
    </row>
    <row r="36" spans="1:237" s="6" customFormat="1">
      <c r="A36" s="248" t="s">
        <v>672</v>
      </c>
      <c r="B36" s="248" t="s">
        <v>670</v>
      </c>
      <c r="C36" s="11">
        <v>92.286666666666676</v>
      </c>
      <c r="D36" s="10">
        <v>1.92</v>
      </c>
      <c r="E36" s="10"/>
      <c r="F36" s="12"/>
      <c r="G36" s="12"/>
      <c r="H36" s="12"/>
      <c r="I36" s="12"/>
      <c r="J36" s="12"/>
      <c r="K36" s="12"/>
      <c r="L36" s="12"/>
      <c r="M36" s="12"/>
      <c r="N36" s="12"/>
      <c r="O36" s="12"/>
      <c r="P36" s="12"/>
      <c r="Q36" s="12"/>
      <c r="R36" s="12"/>
      <c r="S36" s="12"/>
      <c r="T36" s="12"/>
      <c r="U36" s="12"/>
      <c r="V36" s="12"/>
      <c r="W36" s="12"/>
      <c r="X36" s="12"/>
      <c r="Y36" s="12"/>
      <c r="Z36" s="12"/>
      <c r="AA36" s="7"/>
      <c r="AB36" s="7"/>
    </row>
    <row r="37" spans="1:237" s="6" customFormat="1">
      <c r="A37" s="248" t="s">
        <v>679</v>
      </c>
      <c r="B37" s="248" t="s">
        <v>678</v>
      </c>
      <c r="C37" s="11">
        <v>90.228333333333339</v>
      </c>
      <c r="D37" s="10">
        <v>3.31</v>
      </c>
      <c r="E37" s="10"/>
      <c r="F37" s="12"/>
      <c r="G37" s="12"/>
      <c r="H37" s="12"/>
      <c r="I37" s="12"/>
      <c r="J37" s="12"/>
      <c r="K37" s="12"/>
      <c r="L37" s="12"/>
      <c r="M37" s="12"/>
      <c r="N37" s="12"/>
      <c r="O37" s="12"/>
      <c r="P37" s="12"/>
      <c r="Q37" s="12"/>
      <c r="R37" s="12"/>
      <c r="S37" s="12"/>
      <c r="T37" s="12"/>
      <c r="U37" s="12"/>
      <c r="V37" s="12"/>
      <c r="W37" s="12"/>
      <c r="X37" s="12"/>
      <c r="Y37" s="12"/>
      <c r="Z37" s="12"/>
      <c r="AA37" s="7"/>
      <c r="AB37" s="7"/>
    </row>
    <row r="38" spans="1:237" s="6" customFormat="1">
      <c r="A38" s="248" t="s">
        <v>684</v>
      </c>
      <c r="B38" s="248" t="s">
        <v>682</v>
      </c>
      <c r="C38" s="11">
        <v>88.63</v>
      </c>
      <c r="D38" s="10">
        <v>9.86</v>
      </c>
      <c r="E38" s="10"/>
      <c r="F38" s="12"/>
      <c r="G38" s="12"/>
      <c r="H38" s="12"/>
      <c r="I38" s="12"/>
      <c r="J38" s="12"/>
      <c r="K38" s="12"/>
      <c r="L38" s="12"/>
      <c r="M38" s="12"/>
      <c r="N38" s="12"/>
      <c r="O38" s="12"/>
      <c r="P38" s="12"/>
      <c r="Q38" s="12"/>
      <c r="R38" s="12"/>
      <c r="S38" s="12"/>
      <c r="T38" s="12"/>
      <c r="U38" s="12"/>
      <c r="V38" s="12"/>
      <c r="W38" s="12"/>
      <c r="X38" s="12"/>
      <c r="Y38" s="12"/>
      <c r="Z38" s="12"/>
      <c r="AA38" s="7"/>
      <c r="AB38" s="7"/>
    </row>
    <row r="39" spans="1:237" s="6" customFormat="1">
      <c r="A39" s="248" t="s">
        <v>689</v>
      </c>
      <c r="B39" s="248" t="s">
        <v>687</v>
      </c>
      <c r="C39" s="11">
        <v>82.37233333333333</v>
      </c>
      <c r="D39" s="10">
        <v>3.53</v>
      </c>
      <c r="E39" s="10"/>
      <c r="F39" s="12"/>
      <c r="G39" s="12"/>
      <c r="H39" s="12"/>
      <c r="I39" s="12"/>
      <c r="J39" s="12"/>
      <c r="K39" s="12"/>
      <c r="L39" s="12"/>
      <c r="M39" s="12"/>
      <c r="N39" s="12"/>
      <c r="O39" s="12"/>
      <c r="P39" s="12"/>
      <c r="Q39" s="12"/>
      <c r="R39" s="12"/>
      <c r="S39" s="12"/>
      <c r="T39" s="12"/>
      <c r="U39" s="12"/>
      <c r="V39" s="12"/>
      <c r="W39" s="12"/>
      <c r="X39" s="12"/>
      <c r="Y39" s="12"/>
      <c r="Z39" s="12"/>
      <c r="AA39" s="7"/>
      <c r="AB39" s="7"/>
    </row>
    <row r="40" spans="1:237" s="6" customFormat="1">
      <c r="A40" s="248" t="s">
        <v>655</v>
      </c>
      <c r="B40" s="248" t="s">
        <v>654</v>
      </c>
      <c r="C40" s="11">
        <v>84.711666666666659</v>
      </c>
      <c r="D40" s="10">
        <v>9.5549999999999997</v>
      </c>
      <c r="E40" s="10"/>
      <c r="F40" s="12"/>
      <c r="G40" s="12"/>
      <c r="H40" s="12"/>
      <c r="I40" s="12"/>
      <c r="J40" s="12"/>
      <c r="K40" s="12"/>
      <c r="L40" s="12"/>
      <c r="M40" s="12"/>
      <c r="N40" s="12"/>
      <c r="O40" s="12"/>
      <c r="P40" s="12"/>
      <c r="Q40" s="12"/>
      <c r="R40" s="12"/>
      <c r="S40" s="12"/>
      <c r="T40" s="12"/>
      <c r="U40" s="12"/>
      <c r="V40" s="12"/>
      <c r="W40" s="12"/>
      <c r="X40" s="12"/>
      <c r="Y40" s="12"/>
      <c r="Z40" s="12"/>
      <c r="AA40" s="7"/>
      <c r="AB40" s="7"/>
    </row>
    <row r="41" spans="1:237" s="6" customFormat="1">
      <c r="A41" s="248" t="s">
        <v>705</v>
      </c>
      <c r="B41" s="248" t="s">
        <v>703</v>
      </c>
      <c r="C41" s="11">
        <v>91.073333333333338</v>
      </c>
      <c r="D41" s="10">
        <v>1.1599999999999999</v>
      </c>
      <c r="E41" s="10"/>
      <c r="F41" s="12"/>
      <c r="G41" s="12"/>
      <c r="H41" s="12"/>
      <c r="I41" s="12"/>
      <c r="J41" s="12"/>
      <c r="K41" s="12"/>
      <c r="L41" s="12"/>
      <c r="M41" s="12"/>
      <c r="N41" s="12"/>
      <c r="O41" s="12"/>
      <c r="P41" s="12"/>
      <c r="Q41" s="12"/>
      <c r="R41" s="12"/>
      <c r="S41" s="12"/>
      <c r="T41" s="12"/>
      <c r="U41" s="12"/>
      <c r="V41" s="12"/>
      <c r="W41" s="12"/>
      <c r="X41" s="12"/>
      <c r="Y41" s="12"/>
      <c r="Z41" s="12"/>
      <c r="AA41" s="7"/>
      <c r="AB41" s="7"/>
    </row>
    <row r="42" spans="1:237" s="6" customFormat="1">
      <c r="A42" s="248" t="s">
        <v>732</v>
      </c>
      <c r="B42" s="248" t="s">
        <v>730</v>
      </c>
      <c r="C42" s="11">
        <v>87.557500000000005</v>
      </c>
      <c r="D42" s="10">
        <v>13.664999999999999</v>
      </c>
      <c r="E42" s="10"/>
      <c r="F42" s="12"/>
      <c r="G42" s="12"/>
      <c r="H42" s="12"/>
      <c r="I42" s="12"/>
      <c r="J42" s="12"/>
      <c r="K42" s="12"/>
      <c r="L42" s="12"/>
      <c r="M42" s="12"/>
      <c r="N42" s="12"/>
      <c r="O42" s="12"/>
      <c r="P42" s="12"/>
      <c r="Q42" s="12"/>
      <c r="R42" s="12"/>
      <c r="S42" s="12"/>
      <c r="T42" s="12"/>
      <c r="U42" s="12"/>
      <c r="V42" s="12"/>
      <c r="W42" s="12"/>
      <c r="X42" s="12"/>
      <c r="Y42" s="12"/>
      <c r="Z42" s="12"/>
      <c r="AA42" s="7"/>
      <c r="AB42" s="7"/>
    </row>
    <row r="43" spans="1:237" s="6" customFormat="1">
      <c r="A43" s="248" t="s">
        <v>775</v>
      </c>
      <c r="B43" s="248" t="s">
        <v>772</v>
      </c>
      <c r="C43" s="11">
        <v>90.712500000000006</v>
      </c>
      <c r="D43" s="10">
        <v>1.88</v>
      </c>
      <c r="E43" s="10"/>
      <c r="F43" s="12"/>
      <c r="G43" s="12"/>
      <c r="H43" s="12"/>
      <c r="I43" s="12"/>
      <c r="J43" s="12"/>
      <c r="K43" s="12"/>
      <c r="L43" s="12"/>
      <c r="M43" s="12"/>
      <c r="N43" s="12"/>
      <c r="O43" s="12"/>
      <c r="P43" s="12"/>
      <c r="Q43" s="12"/>
      <c r="R43" s="12"/>
      <c r="S43" s="12"/>
      <c r="T43" s="12"/>
      <c r="U43" s="12"/>
      <c r="V43" s="12"/>
      <c r="W43" s="12"/>
      <c r="X43" s="12"/>
      <c r="Y43" s="12"/>
      <c r="Z43" s="12"/>
      <c r="AA43" s="7"/>
      <c r="AB43" s="7"/>
    </row>
    <row r="44" spans="1:237" s="6" customFormat="1">
      <c r="A44" s="248" t="s">
        <v>736</v>
      </c>
      <c r="B44" s="248" t="s">
        <v>735</v>
      </c>
      <c r="C44" s="11">
        <v>87.096666666666678</v>
      </c>
      <c r="D44" s="10">
        <v>2.4300000000000002</v>
      </c>
      <c r="E44" s="10"/>
      <c r="F44" s="12"/>
      <c r="G44" s="12"/>
      <c r="H44" s="12"/>
      <c r="I44" s="12"/>
      <c r="J44" s="12"/>
      <c r="K44" s="12"/>
      <c r="L44" s="12"/>
      <c r="M44" s="12"/>
      <c r="N44" s="12"/>
      <c r="O44" s="12"/>
      <c r="P44" s="12"/>
      <c r="Q44" s="12"/>
      <c r="R44" s="12"/>
      <c r="S44" s="12"/>
      <c r="T44" s="12"/>
      <c r="U44" s="12"/>
      <c r="V44" s="12"/>
      <c r="W44" s="12"/>
      <c r="X44" s="12"/>
      <c r="Y44" s="12"/>
      <c r="Z44" s="12"/>
      <c r="AA44" s="7"/>
      <c r="AB44" s="7"/>
    </row>
    <row r="45" spans="1:237" s="48" customFormat="1">
      <c r="A45" s="264" t="s">
        <v>2606</v>
      </c>
      <c r="B45" s="264"/>
      <c r="C45" s="49"/>
      <c r="D45" s="52"/>
      <c r="E45" s="52"/>
      <c r="F45" s="49"/>
      <c r="G45" s="49"/>
      <c r="H45" s="49"/>
      <c r="I45" s="49"/>
      <c r="J45" s="49"/>
      <c r="K45" s="49"/>
      <c r="L45" s="49"/>
      <c r="M45" s="49"/>
      <c r="N45" s="49"/>
      <c r="O45" s="49"/>
      <c r="P45" s="49"/>
      <c r="Q45" s="49"/>
      <c r="R45" s="49"/>
      <c r="S45" s="49"/>
      <c r="T45" s="49"/>
      <c r="U45" s="49"/>
      <c r="V45" s="49"/>
      <c r="W45" s="49"/>
      <c r="X45" s="49"/>
      <c r="Y45" s="49"/>
      <c r="Z45" s="49"/>
      <c r="AA45" s="321"/>
      <c r="AB45" s="321"/>
    </row>
    <row r="46" spans="1:237" s="248" customFormat="1">
      <c r="A46" s="248" t="s">
        <v>803</v>
      </c>
      <c r="B46" s="248" t="s">
        <v>801</v>
      </c>
      <c r="C46" s="11">
        <v>81.709999999999994</v>
      </c>
      <c r="D46" s="10"/>
      <c r="E46" s="10">
        <v>12.05</v>
      </c>
      <c r="F46" s="4"/>
      <c r="G46" s="4"/>
      <c r="H46" s="4"/>
      <c r="I46" s="4"/>
      <c r="J46" s="4"/>
      <c r="K46" s="4"/>
      <c r="L46" s="4"/>
      <c r="M46" s="4"/>
      <c r="N46" s="4"/>
      <c r="O46" s="4"/>
      <c r="P46" s="4"/>
      <c r="Q46" s="4"/>
      <c r="R46" s="4"/>
      <c r="S46" s="4"/>
      <c r="T46" s="4"/>
      <c r="U46" s="4"/>
      <c r="V46" s="4"/>
      <c r="W46" s="4"/>
      <c r="X46" s="4"/>
      <c r="Y46" s="4"/>
      <c r="Z46" s="4"/>
      <c r="AA46" s="3"/>
      <c r="AB46" s="3"/>
      <c r="AC46" s="266"/>
      <c r="AD46" s="266"/>
      <c r="AE46" s="266"/>
      <c r="AF46" s="266"/>
      <c r="AG46" s="266"/>
      <c r="AH46" s="266"/>
      <c r="AI46" s="266"/>
      <c r="AJ46" s="266"/>
      <c r="AK46" s="266"/>
      <c r="AL46" s="266"/>
      <c r="AM46" s="266"/>
      <c r="AN46" s="266"/>
      <c r="AO46" s="266"/>
      <c r="AP46" s="266"/>
      <c r="AQ46" s="266"/>
      <c r="AR46" s="266"/>
      <c r="AS46" s="266"/>
      <c r="AT46" s="266"/>
      <c r="AU46" s="266"/>
      <c r="AV46" s="266"/>
      <c r="AW46" s="266"/>
      <c r="AX46" s="266"/>
      <c r="AY46" s="266"/>
      <c r="AZ46" s="266"/>
      <c r="BA46" s="266"/>
      <c r="BB46" s="266"/>
      <c r="BC46" s="266"/>
      <c r="BD46" s="266"/>
      <c r="BE46" s="266"/>
      <c r="BF46" s="266"/>
      <c r="BG46" s="266"/>
      <c r="BH46" s="266"/>
      <c r="BI46" s="266"/>
      <c r="BJ46" s="266"/>
      <c r="BK46" s="266"/>
      <c r="BL46" s="266"/>
      <c r="BM46" s="266"/>
      <c r="BN46" s="266"/>
      <c r="BO46" s="266"/>
      <c r="BP46" s="266"/>
      <c r="BQ46" s="266"/>
      <c r="BR46" s="266"/>
      <c r="BS46" s="266"/>
      <c r="BT46" s="266"/>
      <c r="BU46" s="266"/>
      <c r="BV46" s="266"/>
      <c r="BW46" s="266"/>
      <c r="BX46" s="266"/>
      <c r="BY46" s="266"/>
      <c r="BZ46" s="266"/>
      <c r="CA46" s="266"/>
      <c r="CB46" s="266"/>
      <c r="CC46" s="266"/>
      <c r="CD46" s="266"/>
      <c r="CE46" s="266"/>
      <c r="CF46" s="266"/>
      <c r="CG46" s="266"/>
      <c r="CH46" s="266"/>
      <c r="CI46" s="266"/>
      <c r="CJ46" s="266"/>
      <c r="CK46" s="266"/>
      <c r="CL46" s="266"/>
      <c r="CM46" s="266"/>
      <c r="CN46" s="266"/>
      <c r="CO46" s="266"/>
      <c r="CP46" s="266"/>
      <c r="CQ46" s="266"/>
      <c r="CR46" s="266"/>
      <c r="CS46" s="266"/>
      <c r="CT46" s="266"/>
      <c r="CU46" s="266"/>
      <c r="CV46" s="266"/>
      <c r="CW46" s="266"/>
      <c r="CX46" s="266"/>
      <c r="CY46" s="266"/>
      <c r="CZ46" s="266"/>
      <c r="DA46" s="266"/>
      <c r="DB46" s="266"/>
      <c r="DC46" s="266"/>
      <c r="DD46" s="266"/>
      <c r="DE46" s="266"/>
      <c r="DF46" s="266"/>
      <c r="DG46" s="266"/>
      <c r="DH46" s="266"/>
      <c r="DI46" s="266"/>
      <c r="DJ46" s="266"/>
      <c r="DK46" s="266"/>
      <c r="DL46" s="266"/>
      <c r="DM46" s="266"/>
      <c r="DN46" s="266"/>
      <c r="DO46" s="266"/>
      <c r="DP46" s="266"/>
      <c r="DQ46" s="266"/>
      <c r="DR46" s="266"/>
      <c r="DS46" s="266"/>
      <c r="DT46" s="266"/>
      <c r="DU46" s="266"/>
      <c r="DV46" s="266"/>
      <c r="DW46" s="266"/>
      <c r="DX46" s="266"/>
      <c r="DY46" s="266"/>
      <c r="DZ46" s="266"/>
      <c r="EA46" s="266"/>
      <c r="EB46" s="266"/>
      <c r="EC46" s="266"/>
      <c r="ED46" s="266"/>
      <c r="EE46" s="266"/>
      <c r="EF46" s="266"/>
      <c r="EG46" s="266"/>
      <c r="EH46" s="266"/>
      <c r="EI46" s="266"/>
      <c r="EJ46" s="266"/>
      <c r="EK46" s="266"/>
      <c r="EL46" s="266"/>
      <c r="EM46" s="266"/>
      <c r="EN46" s="266"/>
      <c r="EO46" s="266"/>
      <c r="EP46" s="266"/>
      <c r="EQ46" s="266"/>
      <c r="ER46" s="266"/>
      <c r="ES46" s="266"/>
      <c r="ET46" s="266"/>
      <c r="EU46" s="266"/>
      <c r="EV46" s="266"/>
      <c r="EW46" s="266"/>
      <c r="EX46" s="266"/>
      <c r="EY46" s="266"/>
      <c r="EZ46" s="266"/>
      <c r="FA46" s="266"/>
      <c r="FB46" s="266"/>
      <c r="FC46" s="266"/>
      <c r="FD46" s="266"/>
      <c r="FE46" s="266"/>
      <c r="FF46" s="266"/>
      <c r="FG46" s="266"/>
      <c r="FH46" s="266"/>
      <c r="FI46" s="266"/>
      <c r="FJ46" s="266"/>
      <c r="FK46" s="266"/>
      <c r="FL46" s="266"/>
      <c r="FM46" s="266"/>
      <c r="FN46" s="266"/>
      <c r="FO46" s="266"/>
      <c r="FP46" s="266"/>
      <c r="FQ46" s="266"/>
      <c r="FR46" s="266"/>
      <c r="FS46" s="266"/>
      <c r="FT46" s="266"/>
      <c r="FU46" s="266"/>
      <c r="FV46" s="266"/>
      <c r="FW46" s="266"/>
      <c r="FX46" s="266"/>
      <c r="FY46" s="266"/>
      <c r="FZ46" s="266"/>
      <c r="GA46" s="266"/>
      <c r="GB46" s="266"/>
      <c r="GC46" s="266"/>
      <c r="GD46" s="266"/>
      <c r="GE46" s="266"/>
      <c r="GF46" s="266"/>
      <c r="GG46" s="266"/>
      <c r="GH46" s="266"/>
      <c r="GI46" s="266"/>
      <c r="GJ46" s="266"/>
      <c r="GK46" s="266"/>
      <c r="GL46" s="266"/>
      <c r="GM46" s="266"/>
      <c r="GN46" s="266"/>
      <c r="GO46" s="266"/>
      <c r="GP46" s="266"/>
      <c r="GQ46" s="266"/>
      <c r="GR46" s="266"/>
      <c r="GS46" s="266"/>
      <c r="GT46" s="266"/>
      <c r="GU46" s="266"/>
      <c r="GV46" s="266"/>
      <c r="GW46" s="266"/>
      <c r="GX46" s="266"/>
      <c r="GY46" s="266"/>
      <c r="GZ46" s="266"/>
      <c r="HA46" s="266"/>
      <c r="HB46" s="266"/>
      <c r="HC46" s="266"/>
      <c r="HD46" s="266"/>
      <c r="HE46" s="266"/>
      <c r="HF46" s="266"/>
      <c r="HG46" s="266"/>
      <c r="HH46" s="266"/>
      <c r="HI46" s="266"/>
      <c r="HJ46" s="266"/>
      <c r="HK46" s="266"/>
      <c r="HL46" s="266"/>
      <c r="HM46" s="266"/>
      <c r="HN46" s="266"/>
      <c r="HO46" s="266"/>
      <c r="HP46" s="266"/>
      <c r="HQ46" s="266"/>
      <c r="HR46" s="266"/>
      <c r="HS46" s="266"/>
      <c r="HT46" s="266"/>
      <c r="HU46" s="266"/>
      <c r="HV46" s="266"/>
      <c r="HW46" s="266"/>
      <c r="HX46" s="266"/>
      <c r="HY46" s="266"/>
      <c r="HZ46" s="266"/>
      <c r="IA46" s="266"/>
      <c r="IB46" s="266"/>
      <c r="IC46" s="266"/>
    </row>
    <row r="47" spans="1:237" s="6" customFormat="1">
      <c r="A47" s="248" t="s">
        <v>808</v>
      </c>
      <c r="B47" s="248" t="s">
        <v>806</v>
      </c>
      <c r="C47" s="11">
        <v>73.070000000000007</v>
      </c>
      <c r="D47" s="10">
        <v>59.26</v>
      </c>
      <c r="E47" s="10">
        <v>15</v>
      </c>
      <c r="F47" s="12"/>
      <c r="G47" s="12"/>
      <c r="H47" s="12"/>
      <c r="I47" s="12"/>
      <c r="J47" s="12"/>
      <c r="K47" s="12"/>
      <c r="L47" s="12"/>
      <c r="M47" s="12"/>
      <c r="N47" s="12"/>
      <c r="O47" s="12"/>
      <c r="P47" s="12"/>
      <c r="Q47" s="12"/>
      <c r="R47" s="12"/>
      <c r="S47" s="12"/>
      <c r="T47" s="12"/>
      <c r="U47" s="12"/>
      <c r="V47" s="12"/>
      <c r="W47" s="12"/>
      <c r="X47" s="12"/>
      <c r="Y47" s="12"/>
      <c r="Z47" s="12"/>
      <c r="AA47" s="7"/>
      <c r="AB47" s="7"/>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c r="CR47" s="14"/>
      <c r="CS47" s="14"/>
      <c r="CT47" s="14"/>
      <c r="CU47" s="14"/>
      <c r="CV47" s="14"/>
      <c r="CW47" s="14"/>
      <c r="CX47" s="14"/>
      <c r="CY47" s="14"/>
      <c r="CZ47" s="14"/>
      <c r="DA47" s="14"/>
      <c r="DB47" s="14"/>
      <c r="DC47" s="14"/>
      <c r="DD47" s="14"/>
      <c r="DE47" s="14"/>
      <c r="DF47" s="14"/>
      <c r="DG47" s="14"/>
      <c r="DH47" s="14"/>
      <c r="DI47" s="14"/>
      <c r="DJ47" s="14"/>
      <c r="DK47" s="14"/>
      <c r="DL47" s="14"/>
      <c r="DM47" s="14"/>
      <c r="DN47" s="14"/>
      <c r="DO47" s="14"/>
      <c r="DP47" s="14"/>
      <c r="DQ47" s="14"/>
      <c r="DR47" s="14"/>
      <c r="DS47" s="14"/>
      <c r="DT47" s="14"/>
      <c r="DU47" s="14"/>
      <c r="DV47" s="14"/>
      <c r="DW47" s="14"/>
      <c r="DX47" s="14"/>
      <c r="DY47" s="14"/>
      <c r="DZ47" s="14"/>
      <c r="EA47" s="14"/>
      <c r="EB47" s="14"/>
      <c r="EC47" s="14"/>
      <c r="ED47" s="14"/>
      <c r="EE47" s="14"/>
      <c r="EF47" s="14"/>
      <c r="EG47" s="14"/>
      <c r="EH47" s="14"/>
      <c r="EI47" s="14"/>
      <c r="EJ47" s="14"/>
      <c r="EK47" s="14"/>
      <c r="EL47" s="14"/>
      <c r="EM47" s="14"/>
      <c r="EN47" s="14"/>
      <c r="EO47" s="14"/>
      <c r="EP47" s="14"/>
      <c r="EQ47" s="14"/>
      <c r="ER47" s="14"/>
      <c r="ES47" s="14"/>
      <c r="ET47" s="14"/>
      <c r="EU47" s="14"/>
      <c r="EV47" s="14"/>
      <c r="EW47" s="14"/>
      <c r="EX47" s="14"/>
      <c r="EY47" s="14"/>
      <c r="EZ47" s="14"/>
      <c r="FA47" s="14"/>
      <c r="FB47" s="14"/>
      <c r="FC47" s="14"/>
      <c r="FD47" s="14"/>
      <c r="FE47" s="14"/>
      <c r="FF47" s="14"/>
      <c r="FG47" s="14"/>
      <c r="FH47" s="14"/>
      <c r="FI47" s="14"/>
      <c r="FJ47" s="14"/>
      <c r="FK47" s="14"/>
      <c r="FL47" s="14"/>
      <c r="FM47" s="14"/>
      <c r="FN47" s="14"/>
      <c r="FO47" s="14"/>
      <c r="FP47" s="14"/>
      <c r="FQ47" s="14"/>
      <c r="FR47" s="14"/>
      <c r="FS47" s="14"/>
      <c r="FT47" s="14"/>
      <c r="FU47" s="14"/>
      <c r="FV47" s="14"/>
      <c r="FW47" s="14"/>
      <c r="FX47" s="14"/>
      <c r="FY47" s="14"/>
      <c r="FZ47" s="14"/>
      <c r="GA47" s="14"/>
      <c r="GB47" s="14"/>
      <c r="GC47" s="14"/>
      <c r="GD47" s="14"/>
      <c r="GE47" s="14"/>
      <c r="GF47" s="14"/>
      <c r="GG47" s="14"/>
      <c r="GH47" s="14"/>
      <c r="GI47" s="14"/>
      <c r="GJ47" s="14"/>
      <c r="GK47" s="14"/>
      <c r="GL47" s="14"/>
      <c r="GM47" s="14"/>
      <c r="GN47" s="14"/>
      <c r="GO47" s="14"/>
      <c r="GP47" s="14"/>
      <c r="GQ47" s="14"/>
      <c r="GR47" s="14"/>
      <c r="GS47" s="14"/>
      <c r="GT47" s="14"/>
      <c r="GU47" s="14"/>
      <c r="GV47" s="14"/>
      <c r="GW47" s="14"/>
      <c r="GX47" s="14"/>
      <c r="GY47" s="14"/>
      <c r="GZ47" s="14"/>
      <c r="HA47" s="14"/>
      <c r="HB47" s="14"/>
      <c r="HC47" s="14"/>
      <c r="HD47" s="14"/>
      <c r="HE47" s="14"/>
      <c r="HF47" s="14"/>
      <c r="HG47" s="14"/>
      <c r="HH47" s="14"/>
      <c r="HI47" s="14"/>
      <c r="HJ47" s="14"/>
      <c r="HK47" s="14"/>
      <c r="HL47" s="14"/>
      <c r="HM47" s="14"/>
      <c r="HN47" s="14"/>
      <c r="HO47" s="14"/>
      <c r="HP47" s="14"/>
      <c r="HQ47" s="14"/>
      <c r="HR47" s="14"/>
      <c r="HS47" s="14"/>
      <c r="HT47" s="14"/>
      <c r="HU47" s="14"/>
      <c r="HV47" s="14"/>
      <c r="HW47" s="14"/>
      <c r="HX47" s="14"/>
      <c r="HY47" s="14"/>
      <c r="HZ47" s="14"/>
      <c r="IA47" s="14"/>
      <c r="IB47" s="14"/>
      <c r="IC47" s="14"/>
    </row>
    <row r="48" spans="1:237" s="48" customFormat="1">
      <c r="A48" s="264" t="s">
        <v>2578</v>
      </c>
      <c r="B48" s="264"/>
      <c r="C48" s="49"/>
      <c r="D48" s="52"/>
      <c r="E48" s="52"/>
      <c r="F48" s="49"/>
      <c r="G48" s="49"/>
      <c r="H48" s="49"/>
      <c r="I48" s="49"/>
      <c r="J48" s="49"/>
      <c r="K48" s="49"/>
      <c r="L48" s="49"/>
      <c r="M48" s="49"/>
      <c r="N48" s="49"/>
      <c r="O48" s="49"/>
      <c r="P48" s="49"/>
      <c r="Q48" s="49"/>
      <c r="R48" s="49"/>
      <c r="S48" s="49"/>
      <c r="T48" s="49"/>
      <c r="U48" s="49"/>
      <c r="V48" s="49"/>
      <c r="W48" s="49"/>
      <c r="X48" s="49"/>
      <c r="Y48" s="49"/>
      <c r="Z48" s="49"/>
      <c r="AA48" s="321"/>
      <c r="AB48" s="321"/>
      <c r="AC48" s="357"/>
      <c r="AD48" s="357"/>
      <c r="AE48" s="357"/>
      <c r="AF48" s="357"/>
      <c r="AG48" s="357"/>
      <c r="AH48" s="357"/>
      <c r="AI48" s="357"/>
      <c r="AJ48" s="357"/>
      <c r="AK48" s="357"/>
      <c r="AL48" s="357"/>
      <c r="AM48" s="357"/>
      <c r="AN48" s="357"/>
      <c r="AO48" s="357"/>
      <c r="AP48" s="357"/>
      <c r="AQ48" s="357"/>
      <c r="AR48" s="357"/>
      <c r="AS48" s="358"/>
      <c r="AT48" s="358"/>
      <c r="AU48" s="358"/>
      <c r="AV48" s="358"/>
      <c r="AW48" s="358"/>
      <c r="AX48" s="358"/>
      <c r="AY48" s="358"/>
      <c r="AZ48" s="358"/>
      <c r="BA48" s="358"/>
      <c r="BB48" s="358"/>
      <c r="BC48" s="358"/>
      <c r="BD48" s="358"/>
      <c r="BE48" s="358"/>
      <c r="BF48" s="358"/>
      <c r="BG48" s="358"/>
      <c r="BH48" s="358"/>
      <c r="BI48" s="358"/>
      <c r="BJ48" s="358"/>
      <c r="BK48" s="358"/>
      <c r="BL48" s="358"/>
      <c r="BM48" s="358"/>
      <c r="BN48" s="358"/>
      <c r="BO48" s="358"/>
      <c r="BP48" s="358"/>
      <c r="BQ48" s="358"/>
      <c r="BR48" s="358"/>
      <c r="BS48" s="358"/>
      <c r="BT48" s="358"/>
      <c r="BU48" s="358"/>
      <c r="BV48" s="358"/>
      <c r="BW48" s="358"/>
      <c r="BX48" s="358"/>
      <c r="BY48" s="358"/>
      <c r="BZ48" s="358"/>
      <c r="CA48" s="358"/>
      <c r="CB48" s="358"/>
      <c r="CC48" s="358"/>
      <c r="CD48" s="358"/>
      <c r="CE48" s="358"/>
      <c r="CF48" s="358"/>
      <c r="CG48" s="358"/>
      <c r="CH48" s="358"/>
      <c r="CI48" s="358"/>
      <c r="CJ48" s="358"/>
      <c r="CK48" s="358"/>
      <c r="CL48" s="358"/>
      <c r="CM48" s="358"/>
      <c r="CN48" s="358"/>
      <c r="CO48" s="358"/>
      <c r="CP48" s="358"/>
      <c r="CQ48" s="358"/>
      <c r="CR48" s="358"/>
      <c r="CS48" s="358"/>
      <c r="CT48" s="358"/>
      <c r="CU48" s="358"/>
      <c r="CV48" s="358"/>
      <c r="CW48" s="358"/>
      <c r="CX48" s="358"/>
      <c r="CY48" s="358"/>
      <c r="CZ48" s="358"/>
      <c r="DA48" s="358"/>
      <c r="DB48" s="358"/>
      <c r="DC48" s="358"/>
      <c r="DD48" s="358"/>
      <c r="DE48" s="358"/>
      <c r="DF48" s="358"/>
      <c r="DG48" s="358"/>
      <c r="DH48" s="358"/>
      <c r="DI48" s="358"/>
      <c r="DJ48" s="358"/>
      <c r="DK48" s="358"/>
      <c r="DL48" s="358"/>
      <c r="DM48" s="358"/>
      <c r="DN48" s="358"/>
      <c r="DO48" s="358"/>
      <c r="DP48" s="358"/>
      <c r="DQ48" s="358"/>
      <c r="DR48" s="358"/>
      <c r="DS48" s="358"/>
      <c r="DT48" s="358"/>
      <c r="DU48" s="358"/>
      <c r="DV48" s="358"/>
      <c r="DW48" s="358"/>
      <c r="DX48" s="358"/>
      <c r="DY48" s="358"/>
      <c r="DZ48" s="358"/>
      <c r="EA48" s="358"/>
      <c r="EB48" s="358"/>
      <c r="EC48" s="358"/>
      <c r="ED48" s="358"/>
      <c r="EE48" s="358"/>
      <c r="EF48" s="358"/>
      <c r="EG48" s="358"/>
      <c r="EH48" s="358"/>
      <c r="EI48" s="358"/>
      <c r="EJ48" s="358"/>
      <c r="EK48" s="358"/>
      <c r="EL48" s="358"/>
      <c r="EM48" s="358"/>
      <c r="EN48" s="358"/>
      <c r="EO48" s="358"/>
      <c r="EP48" s="358"/>
      <c r="EQ48" s="358"/>
      <c r="ER48" s="358"/>
      <c r="ES48" s="358"/>
      <c r="ET48" s="358"/>
      <c r="EU48" s="358"/>
      <c r="EV48" s="358"/>
      <c r="EW48" s="358"/>
      <c r="EX48" s="358"/>
      <c r="EY48" s="358"/>
      <c r="EZ48" s="358"/>
      <c r="FA48" s="358"/>
      <c r="FB48" s="358"/>
      <c r="FC48" s="358"/>
      <c r="FD48" s="358"/>
      <c r="FE48" s="358"/>
      <c r="FF48" s="358"/>
      <c r="FG48" s="358"/>
      <c r="FH48" s="358"/>
      <c r="FI48" s="358"/>
      <c r="FJ48" s="358"/>
      <c r="FK48" s="358"/>
      <c r="FL48" s="358"/>
      <c r="FM48" s="358"/>
      <c r="FN48" s="358"/>
      <c r="FO48" s="358"/>
      <c r="FP48" s="358"/>
      <c r="FQ48" s="358"/>
      <c r="FR48" s="358"/>
      <c r="FS48" s="358"/>
      <c r="FT48" s="358"/>
      <c r="FU48" s="358"/>
      <c r="FV48" s="358"/>
      <c r="FW48" s="358"/>
      <c r="FX48" s="358"/>
      <c r="FY48" s="358"/>
      <c r="FZ48" s="358"/>
      <c r="GA48" s="358"/>
      <c r="GB48" s="358"/>
      <c r="GC48" s="358"/>
      <c r="GD48" s="358"/>
      <c r="GE48" s="358"/>
      <c r="GF48" s="358"/>
      <c r="GG48" s="358"/>
      <c r="GH48" s="358"/>
      <c r="GI48" s="358"/>
      <c r="GJ48" s="358"/>
      <c r="GK48" s="358"/>
      <c r="GL48" s="358"/>
      <c r="GM48" s="358"/>
      <c r="GN48" s="358"/>
      <c r="GO48" s="358"/>
      <c r="GP48" s="358"/>
      <c r="GQ48" s="358"/>
      <c r="GR48" s="358"/>
      <c r="GS48" s="358"/>
      <c r="GT48" s="358"/>
      <c r="GU48" s="358"/>
      <c r="GV48" s="358"/>
      <c r="GW48" s="358"/>
      <c r="GX48" s="358"/>
      <c r="GY48" s="358"/>
      <c r="GZ48" s="358"/>
      <c r="HA48" s="358"/>
      <c r="HB48" s="358"/>
      <c r="HC48" s="358"/>
      <c r="HD48" s="358"/>
      <c r="HE48" s="358"/>
      <c r="HF48" s="358"/>
      <c r="HG48" s="358"/>
      <c r="HH48" s="358"/>
      <c r="HI48" s="358"/>
      <c r="HJ48" s="358"/>
      <c r="HK48" s="358"/>
      <c r="HL48" s="358"/>
      <c r="HM48" s="358"/>
      <c r="HN48" s="358"/>
      <c r="HO48" s="358"/>
      <c r="HP48" s="358"/>
      <c r="HQ48" s="358"/>
      <c r="HR48" s="358"/>
      <c r="HS48" s="358"/>
      <c r="HT48" s="358"/>
      <c r="HU48" s="358"/>
      <c r="HV48" s="358"/>
      <c r="HW48" s="358"/>
      <c r="HX48" s="358"/>
      <c r="HY48" s="358"/>
      <c r="HZ48" s="358"/>
      <c r="IA48" s="358"/>
      <c r="IB48" s="358"/>
      <c r="IC48" s="358"/>
    </row>
    <row r="49" spans="1:44" s="6" customFormat="1">
      <c r="A49" s="248" t="s">
        <v>924</v>
      </c>
      <c r="B49" s="248" t="s">
        <v>922</v>
      </c>
      <c r="C49" s="11">
        <v>5.9</v>
      </c>
      <c r="D49" s="10"/>
      <c r="E49" s="10">
        <v>318</v>
      </c>
      <c r="F49" s="12"/>
      <c r="G49" s="12"/>
      <c r="H49" s="12"/>
      <c r="I49" s="12"/>
      <c r="J49" s="12"/>
      <c r="K49" s="12"/>
      <c r="L49" s="12"/>
      <c r="M49" s="12"/>
      <c r="N49" s="12"/>
      <c r="O49" s="12"/>
      <c r="P49" s="12"/>
      <c r="Q49" s="12"/>
      <c r="R49" s="12"/>
      <c r="S49" s="12"/>
      <c r="T49" s="12"/>
      <c r="U49" s="12"/>
      <c r="V49" s="12"/>
      <c r="W49" s="12"/>
      <c r="X49" s="12"/>
      <c r="Y49" s="12"/>
      <c r="Z49" s="12"/>
      <c r="AA49" s="7"/>
      <c r="AB49" s="7"/>
      <c r="AC49" s="14"/>
      <c r="AD49" s="97"/>
      <c r="AE49" s="97"/>
      <c r="AF49" s="97"/>
      <c r="AG49" s="97"/>
      <c r="AH49" s="97"/>
      <c r="AI49" s="97"/>
      <c r="AJ49" s="97"/>
      <c r="AK49" s="97"/>
      <c r="AL49" s="97"/>
      <c r="AM49" s="97"/>
      <c r="AN49" s="97"/>
      <c r="AO49" s="97"/>
      <c r="AP49" s="97"/>
      <c r="AQ49" s="97"/>
      <c r="AR49" s="97"/>
    </row>
    <row r="50" spans="1:44" s="48" customFormat="1">
      <c r="A50" s="264" t="s">
        <v>2489</v>
      </c>
      <c r="B50" s="264"/>
      <c r="C50" s="49"/>
      <c r="D50" s="52"/>
      <c r="E50" s="52"/>
      <c r="F50" s="49"/>
      <c r="G50" s="49"/>
      <c r="H50" s="49"/>
      <c r="I50" s="49"/>
      <c r="J50" s="49"/>
      <c r="K50" s="49"/>
      <c r="L50" s="49"/>
      <c r="M50" s="49"/>
      <c r="N50" s="49"/>
      <c r="O50" s="49"/>
      <c r="P50" s="49"/>
      <c r="Q50" s="49"/>
      <c r="R50" s="49"/>
      <c r="S50" s="49"/>
      <c r="T50" s="49"/>
      <c r="U50" s="49"/>
      <c r="V50" s="49"/>
      <c r="W50" s="49"/>
      <c r="X50" s="49"/>
      <c r="Y50" s="49"/>
      <c r="Z50" s="49"/>
      <c r="AA50" s="321"/>
      <c r="AB50" s="321"/>
    </row>
    <row r="51" spans="1:44" s="6" customFormat="1">
      <c r="A51" s="248" t="s">
        <v>1030</v>
      </c>
      <c r="B51" s="248" t="s">
        <v>3070</v>
      </c>
      <c r="C51" s="11">
        <v>10</v>
      </c>
      <c r="D51" s="10"/>
      <c r="E51" s="10">
        <v>67</v>
      </c>
      <c r="F51" s="12"/>
      <c r="G51" s="12"/>
      <c r="H51" s="12"/>
      <c r="I51" s="12"/>
      <c r="J51" s="12"/>
      <c r="K51" s="12"/>
      <c r="L51" s="12"/>
      <c r="M51" s="12"/>
      <c r="N51" s="12"/>
      <c r="O51" s="12"/>
      <c r="P51" s="12"/>
      <c r="Q51" s="12"/>
      <c r="R51" s="12"/>
      <c r="S51" s="12"/>
      <c r="T51" s="12"/>
      <c r="U51" s="12"/>
      <c r="V51" s="12"/>
      <c r="W51" s="12"/>
      <c r="X51" s="12"/>
      <c r="Y51" s="12"/>
      <c r="Z51" s="12"/>
      <c r="AA51" s="7"/>
      <c r="AB51" s="7"/>
    </row>
    <row r="52" spans="1:44" s="6" customFormat="1">
      <c r="A52" s="248" t="s">
        <v>1023</v>
      </c>
      <c r="B52" s="248" t="s">
        <v>949</v>
      </c>
      <c r="C52" s="11">
        <v>87.883333333333326</v>
      </c>
      <c r="D52" s="10"/>
      <c r="E52" s="10">
        <v>47</v>
      </c>
      <c r="F52" s="12"/>
      <c r="G52" s="12"/>
      <c r="H52" s="12"/>
      <c r="I52" s="12"/>
      <c r="J52" s="12"/>
      <c r="K52" s="12"/>
      <c r="L52" s="12"/>
      <c r="M52" s="12"/>
      <c r="N52" s="12"/>
      <c r="O52" s="12"/>
      <c r="P52" s="12"/>
      <c r="Q52" s="12"/>
      <c r="R52" s="12"/>
      <c r="S52" s="12"/>
      <c r="T52" s="12"/>
      <c r="U52" s="12"/>
      <c r="V52" s="12"/>
      <c r="W52" s="12"/>
      <c r="X52" s="12"/>
      <c r="Y52" s="12"/>
      <c r="Z52" s="12"/>
      <c r="AA52" s="7"/>
      <c r="AB52" s="7"/>
    </row>
    <row r="53" spans="1:44" s="6" customFormat="1">
      <c r="A53" s="248" t="s">
        <v>1042</v>
      </c>
      <c r="B53" s="248" t="s">
        <v>3424</v>
      </c>
      <c r="C53" s="11">
        <v>84.468471428571434</v>
      </c>
      <c r="D53" s="10">
        <v>3.41</v>
      </c>
      <c r="E53" s="10"/>
      <c r="F53" s="12"/>
      <c r="G53" s="12"/>
      <c r="H53" s="12"/>
      <c r="I53" s="12"/>
      <c r="J53" s="12"/>
      <c r="K53" s="12"/>
      <c r="L53" s="12"/>
      <c r="M53" s="12"/>
      <c r="N53" s="12"/>
      <c r="O53" s="12"/>
      <c r="P53" s="12"/>
      <c r="Q53" s="12"/>
      <c r="R53" s="12"/>
      <c r="S53" s="12"/>
      <c r="T53" s="12"/>
      <c r="U53" s="12"/>
      <c r="V53" s="12"/>
      <c r="W53" s="12"/>
      <c r="X53" s="12"/>
      <c r="Y53" s="12"/>
      <c r="Z53" s="12"/>
      <c r="AA53" s="7"/>
      <c r="AB53" s="7"/>
    </row>
    <row r="54" spans="1:44" s="6" customFormat="1">
      <c r="A54" s="248" t="s">
        <v>1018</v>
      </c>
      <c r="B54" s="248" t="s">
        <v>1015</v>
      </c>
      <c r="C54" s="11">
        <v>87.376000000000005</v>
      </c>
      <c r="D54" s="10"/>
      <c r="E54" s="10">
        <v>33</v>
      </c>
      <c r="F54" s="12"/>
      <c r="G54" s="12"/>
      <c r="H54" s="12"/>
      <c r="I54" s="12"/>
      <c r="J54" s="12"/>
      <c r="K54" s="12"/>
      <c r="L54" s="12"/>
      <c r="M54" s="12"/>
      <c r="N54" s="12"/>
      <c r="O54" s="12"/>
      <c r="P54" s="12"/>
      <c r="Q54" s="12"/>
      <c r="R54" s="12"/>
      <c r="S54" s="12"/>
      <c r="T54" s="12"/>
      <c r="U54" s="12"/>
      <c r="V54" s="12"/>
      <c r="W54" s="12"/>
      <c r="X54" s="12"/>
      <c r="Y54" s="12"/>
      <c r="Z54" s="12"/>
      <c r="AA54" s="7"/>
      <c r="AB54" s="7"/>
    </row>
    <row r="55" spans="1:44" s="48" customFormat="1">
      <c r="A55" s="264" t="s">
        <v>2407</v>
      </c>
      <c r="B55" s="264"/>
      <c r="C55" s="49"/>
      <c r="D55" s="52"/>
      <c r="E55" s="52"/>
      <c r="F55" s="49"/>
      <c r="G55" s="49"/>
      <c r="H55" s="49"/>
      <c r="I55" s="49"/>
      <c r="J55" s="49"/>
      <c r="K55" s="49"/>
      <c r="L55" s="49"/>
      <c r="M55" s="49"/>
      <c r="N55" s="49"/>
      <c r="O55" s="49"/>
      <c r="P55" s="49"/>
      <c r="Q55" s="49"/>
      <c r="R55" s="49"/>
      <c r="S55" s="49"/>
      <c r="T55" s="49"/>
      <c r="U55" s="49"/>
      <c r="V55" s="49"/>
      <c r="W55" s="49"/>
      <c r="X55" s="49"/>
      <c r="Y55" s="49"/>
      <c r="Z55" s="49"/>
      <c r="AA55" s="321"/>
      <c r="AB55" s="321"/>
    </row>
    <row r="56" spans="1:44" s="6" customFormat="1">
      <c r="A56" s="248" t="s">
        <v>1050</v>
      </c>
      <c r="B56" s="248" t="s">
        <v>1049</v>
      </c>
      <c r="C56" s="12">
        <v>83.28</v>
      </c>
      <c r="D56" s="10"/>
      <c r="E56" s="10">
        <v>10</v>
      </c>
      <c r="F56" s="12"/>
      <c r="G56" s="12"/>
      <c r="H56" s="12"/>
      <c r="I56" s="12"/>
      <c r="J56" s="12"/>
      <c r="K56" s="12"/>
      <c r="L56" s="12"/>
      <c r="M56" s="12"/>
      <c r="N56" s="12"/>
      <c r="O56" s="12"/>
      <c r="P56" s="12"/>
      <c r="Q56" s="12"/>
      <c r="R56" s="12"/>
      <c r="S56" s="12"/>
      <c r="T56" s="12"/>
      <c r="U56" s="12"/>
      <c r="V56" s="12"/>
      <c r="W56" s="12"/>
      <c r="X56" s="12"/>
      <c r="Y56" s="12"/>
      <c r="Z56" s="12"/>
      <c r="AA56" s="7"/>
      <c r="AB56" s="7"/>
    </row>
    <row r="57" spans="1:44" s="248" customFormat="1">
      <c r="A57" s="248" t="s">
        <v>1065</v>
      </c>
      <c r="B57" s="248" t="s">
        <v>1064</v>
      </c>
      <c r="C57" s="11">
        <v>75.22</v>
      </c>
      <c r="D57" s="10"/>
      <c r="E57" s="10">
        <v>2.73</v>
      </c>
      <c r="F57" s="4"/>
      <c r="G57" s="4"/>
      <c r="H57" s="4"/>
      <c r="I57" s="4"/>
      <c r="J57" s="4"/>
      <c r="K57" s="4"/>
      <c r="L57" s="4"/>
      <c r="M57" s="4"/>
      <c r="N57" s="4"/>
      <c r="O57" s="4"/>
      <c r="P57" s="4"/>
      <c r="Q57" s="4"/>
      <c r="R57" s="4"/>
      <c r="S57" s="4"/>
      <c r="T57" s="4"/>
      <c r="U57" s="4"/>
      <c r="V57" s="4"/>
      <c r="W57" s="4"/>
      <c r="X57" s="4"/>
      <c r="Y57" s="4"/>
      <c r="Z57" s="4"/>
      <c r="AA57" s="3"/>
      <c r="AB57" s="3"/>
    </row>
    <row r="58" spans="1:44" s="6" customFormat="1">
      <c r="A58" s="248" t="s">
        <v>1079</v>
      </c>
      <c r="B58" s="248" t="s">
        <v>1077</v>
      </c>
      <c r="C58" s="11">
        <v>76.063333333333333</v>
      </c>
      <c r="D58" s="10"/>
      <c r="E58" s="10">
        <v>30</v>
      </c>
      <c r="F58" s="12"/>
      <c r="G58" s="12"/>
      <c r="H58" s="12"/>
      <c r="I58" s="12"/>
      <c r="J58" s="12"/>
      <c r="K58" s="12"/>
      <c r="L58" s="12"/>
      <c r="M58" s="12"/>
      <c r="N58" s="12"/>
      <c r="O58" s="12"/>
      <c r="P58" s="12"/>
      <c r="Q58" s="12"/>
      <c r="R58" s="12"/>
      <c r="S58" s="12"/>
      <c r="T58" s="12"/>
      <c r="U58" s="12"/>
      <c r="V58" s="12"/>
      <c r="W58" s="12"/>
      <c r="X58" s="12"/>
      <c r="Y58" s="12"/>
      <c r="Z58" s="12"/>
      <c r="AA58" s="7"/>
      <c r="AB58" s="7"/>
    </row>
    <row r="59" spans="1:44" s="6" customFormat="1">
      <c r="A59" s="248" t="s">
        <v>1097</v>
      </c>
      <c r="B59" s="248" t="s">
        <v>1095</v>
      </c>
      <c r="C59" s="11">
        <v>86.69</v>
      </c>
      <c r="D59" s="10">
        <v>8.1999999999999993</v>
      </c>
      <c r="E59" s="10">
        <v>296</v>
      </c>
      <c r="F59" s="12"/>
      <c r="G59" s="12"/>
      <c r="H59" s="12"/>
      <c r="I59" s="12"/>
      <c r="J59" s="12"/>
      <c r="K59" s="12"/>
      <c r="L59" s="12"/>
      <c r="M59" s="12"/>
      <c r="N59" s="12"/>
      <c r="O59" s="12"/>
      <c r="P59" s="12"/>
      <c r="Q59" s="12"/>
      <c r="R59" s="12"/>
      <c r="S59" s="12"/>
      <c r="T59" s="12"/>
      <c r="U59" s="12"/>
      <c r="V59" s="12"/>
      <c r="W59" s="12"/>
      <c r="X59" s="12"/>
      <c r="Y59" s="12"/>
      <c r="Z59" s="12"/>
      <c r="AA59" s="7"/>
      <c r="AB59" s="7"/>
    </row>
    <row r="60" spans="1:44" s="6" customFormat="1">
      <c r="A60" s="248" t="s">
        <v>1104</v>
      </c>
      <c r="B60" s="248" t="s">
        <v>1100</v>
      </c>
      <c r="C60" s="11">
        <v>81.425809523809519</v>
      </c>
      <c r="D60" s="10"/>
      <c r="E60" s="10">
        <v>14</v>
      </c>
      <c r="F60" s="12"/>
      <c r="G60" s="12"/>
      <c r="H60" s="12"/>
      <c r="I60" s="12"/>
      <c r="J60" s="12"/>
      <c r="K60" s="12"/>
      <c r="L60" s="12"/>
      <c r="M60" s="12"/>
      <c r="N60" s="12"/>
      <c r="O60" s="12"/>
      <c r="P60" s="12"/>
      <c r="Q60" s="12"/>
      <c r="R60" s="12"/>
      <c r="S60" s="12"/>
      <c r="T60" s="12"/>
      <c r="U60" s="12"/>
      <c r="V60" s="12"/>
      <c r="W60" s="12"/>
      <c r="X60" s="12"/>
      <c r="Y60" s="12"/>
      <c r="Z60" s="12"/>
      <c r="AA60" s="7"/>
      <c r="AB60" s="7"/>
    </row>
    <row r="61" spans="1:44" s="248" customFormat="1">
      <c r="A61" s="248" t="s">
        <v>1112</v>
      </c>
      <c r="B61" s="248" t="s">
        <v>1111</v>
      </c>
      <c r="C61" s="10">
        <v>76.989999999999995</v>
      </c>
      <c r="D61" s="10"/>
      <c r="E61" s="10">
        <v>9.67</v>
      </c>
      <c r="F61" s="4"/>
      <c r="G61" s="4"/>
      <c r="H61" s="4"/>
      <c r="I61" s="4"/>
      <c r="J61" s="4"/>
      <c r="K61" s="4"/>
      <c r="L61" s="4"/>
      <c r="M61" s="4"/>
      <c r="N61" s="4"/>
      <c r="O61" s="4"/>
      <c r="P61" s="4"/>
      <c r="Q61" s="4"/>
      <c r="R61" s="4"/>
      <c r="S61" s="4"/>
      <c r="T61" s="4"/>
      <c r="U61" s="4"/>
      <c r="V61" s="4"/>
      <c r="W61" s="4"/>
      <c r="X61" s="4"/>
      <c r="Y61" s="4"/>
      <c r="Z61" s="4"/>
      <c r="AA61" s="3"/>
      <c r="AB61" s="3"/>
    </row>
    <row r="62" spans="1:44" s="6" customFormat="1">
      <c r="A62" s="248" t="s">
        <v>1116</v>
      </c>
      <c r="B62" s="248" t="s">
        <v>1114</v>
      </c>
      <c r="C62" s="11">
        <v>88.233999999999995</v>
      </c>
      <c r="D62" s="10">
        <v>8.33</v>
      </c>
      <c r="E62" s="10">
        <v>89</v>
      </c>
      <c r="F62" s="12"/>
      <c r="G62" s="12"/>
      <c r="H62" s="12"/>
      <c r="I62" s="12"/>
      <c r="J62" s="12"/>
      <c r="K62" s="12"/>
      <c r="L62" s="12"/>
      <c r="M62" s="12"/>
      <c r="N62" s="12"/>
      <c r="O62" s="12"/>
      <c r="P62" s="12"/>
      <c r="Q62" s="12"/>
      <c r="R62" s="12"/>
      <c r="S62" s="12"/>
      <c r="T62" s="12"/>
      <c r="U62" s="12"/>
      <c r="V62" s="12"/>
      <c r="W62" s="12"/>
      <c r="X62" s="12"/>
      <c r="Y62" s="12"/>
      <c r="Z62" s="12"/>
      <c r="AA62" s="7"/>
      <c r="AB62" s="7"/>
    </row>
    <row r="63" spans="1:44" s="6" customFormat="1">
      <c r="A63" s="248" t="s">
        <v>1128</v>
      </c>
      <c r="B63" s="248" t="s">
        <v>1124</v>
      </c>
      <c r="C63" s="11">
        <v>81.792500000000004</v>
      </c>
      <c r="D63" s="10"/>
      <c r="E63" s="10">
        <v>19</v>
      </c>
      <c r="F63" s="12"/>
      <c r="G63" s="12"/>
      <c r="H63" s="12"/>
      <c r="I63" s="12"/>
      <c r="J63" s="12"/>
      <c r="K63" s="12"/>
      <c r="L63" s="12"/>
      <c r="M63" s="12"/>
      <c r="N63" s="12"/>
      <c r="O63" s="12"/>
      <c r="P63" s="12"/>
      <c r="Q63" s="12"/>
      <c r="R63" s="12"/>
      <c r="S63" s="12"/>
      <c r="T63" s="12"/>
      <c r="U63" s="12"/>
      <c r="V63" s="12"/>
      <c r="W63" s="12"/>
      <c r="X63" s="12"/>
      <c r="Y63" s="12"/>
      <c r="Z63" s="12"/>
      <c r="AA63" s="7"/>
      <c r="AB63" s="7"/>
    </row>
    <row r="64" spans="1:44" s="6" customFormat="1">
      <c r="A64" s="248" t="s">
        <v>1151</v>
      </c>
      <c r="B64" s="248" t="s">
        <v>1146</v>
      </c>
      <c r="C64" s="11">
        <v>81.694999999999993</v>
      </c>
      <c r="D64" s="10"/>
      <c r="E64" s="10">
        <v>3.4</v>
      </c>
      <c r="F64" s="12"/>
      <c r="G64" s="12"/>
      <c r="H64" s="12"/>
      <c r="I64" s="12"/>
      <c r="J64" s="12"/>
      <c r="K64" s="12"/>
      <c r="L64" s="12"/>
      <c r="M64" s="12"/>
      <c r="N64" s="12"/>
      <c r="O64" s="12"/>
      <c r="P64" s="12"/>
      <c r="Q64" s="12"/>
      <c r="R64" s="12"/>
      <c r="S64" s="12"/>
      <c r="T64" s="12"/>
      <c r="U64" s="12"/>
      <c r="V64" s="12"/>
      <c r="W64" s="12"/>
      <c r="X64" s="12"/>
      <c r="Y64" s="12"/>
      <c r="Z64" s="12"/>
      <c r="AA64" s="7"/>
      <c r="AB64" s="7"/>
    </row>
    <row r="65" spans="1:28" s="248" customFormat="1">
      <c r="A65" s="248" t="s">
        <v>1143</v>
      </c>
      <c r="B65" s="248" t="s">
        <v>1142</v>
      </c>
      <c r="C65" s="11">
        <v>78.44</v>
      </c>
      <c r="D65" s="10"/>
      <c r="E65" s="10">
        <v>3.4</v>
      </c>
      <c r="F65" s="4"/>
      <c r="G65" s="4"/>
      <c r="H65" s="4"/>
      <c r="I65" s="4"/>
      <c r="J65" s="4"/>
      <c r="K65" s="4"/>
      <c r="L65" s="4"/>
      <c r="M65" s="4"/>
      <c r="N65" s="4"/>
      <c r="O65" s="4"/>
      <c r="P65" s="4"/>
      <c r="Q65" s="4"/>
      <c r="R65" s="4"/>
      <c r="S65" s="4"/>
      <c r="T65" s="4"/>
      <c r="U65" s="4"/>
      <c r="V65" s="4"/>
      <c r="W65" s="4"/>
      <c r="X65" s="4"/>
      <c r="Y65" s="4"/>
      <c r="Z65" s="4"/>
      <c r="AA65" s="3"/>
      <c r="AB65" s="3"/>
    </row>
    <row r="66" spans="1:28" s="6" customFormat="1">
      <c r="A66" s="248" t="s">
        <v>1226</v>
      </c>
      <c r="B66" s="248" t="s">
        <v>1224</v>
      </c>
      <c r="C66" s="10">
        <v>94.954999999999998</v>
      </c>
      <c r="D66" s="10">
        <v>19.82</v>
      </c>
      <c r="E66" s="10">
        <v>2</v>
      </c>
      <c r="F66" s="12"/>
      <c r="G66" s="12"/>
      <c r="H66" s="12"/>
      <c r="I66" s="12"/>
      <c r="J66" s="12"/>
      <c r="K66" s="12"/>
      <c r="L66" s="12"/>
      <c r="M66" s="12"/>
      <c r="N66" s="12"/>
      <c r="O66" s="12"/>
      <c r="P66" s="12"/>
      <c r="Q66" s="12"/>
      <c r="R66" s="12"/>
      <c r="S66" s="12"/>
      <c r="T66" s="12"/>
      <c r="U66" s="12"/>
      <c r="V66" s="12"/>
      <c r="W66" s="12"/>
      <c r="X66" s="12"/>
      <c r="Y66" s="12"/>
      <c r="Z66" s="12"/>
      <c r="AA66" s="7"/>
      <c r="AB66" s="7"/>
    </row>
    <row r="67" spans="1:28" s="6" customFormat="1">
      <c r="A67" s="248" t="s">
        <v>1156</v>
      </c>
      <c r="B67" s="248" t="s">
        <v>1154</v>
      </c>
      <c r="C67" s="11">
        <v>72.33</v>
      </c>
      <c r="D67" s="10">
        <v>25.75</v>
      </c>
      <c r="E67" s="10"/>
      <c r="F67" s="12"/>
      <c r="G67" s="12"/>
      <c r="H67" s="12"/>
      <c r="I67" s="12"/>
      <c r="J67" s="12"/>
      <c r="K67" s="12"/>
      <c r="L67" s="12"/>
      <c r="M67" s="12"/>
      <c r="N67" s="12"/>
      <c r="O67" s="12"/>
      <c r="P67" s="12"/>
      <c r="Q67" s="12"/>
      <c r="R67" s="12"/>
      <c r="S67" s="12"/>
      <c r="T67" s="12"/>
      <c r="U67" s="12"/>
      <c r="V67" s="12"/>
      <c r="W67" s="12"/>
      <c r="X67" s="12"/>
      <c r="Y67" s="12"/>
      <c r="Z67" s="12"/>
      <c r="AA67" s="7"/>
      <c r="AB67" s="7"/>
    </row>
    <row r="68" spans="1:28" s="6" customFormat="1">
      <c r="A68" s="248" t="s">
        <v>1229</v>
      </c>
      <c r="B68" s="248" t="s">
        <v>1231</v>
      </c>
      <c r="C68" s="11">
        <v>95.5</v>
      </c>
      <c r="D68" s="10">
        <v>8.7899999999999991</v>
      </c>
      <c r="E68" s="10">
        <v>2</v>
      </c>
      <c r="F68" s="12"/>
      <c r="G68" s="12"/>
      <c r="H68" s="12"/>
      <c r="I68" s="12"/>
      <c r="J68" s="12"/>
      <c r="K68" s="12"/>
      <c r="L68" s="12"/>
      <c r="M68" s="12"/>
      <c r="N68" s="12"/>
      <c r="O68" s="12"/>
      <c r="P68" s="12"/>
      <c r="Q68" s="12"/>
      <c r="R68" s="12"/>
      <c r="S68" s="12"/>
      <c r="T68" s="12"/>
      <c r="U68" s="12"/>
      <c r="V68" s="12"/>
      <c r="W68" s="12"/>
      <c r="X68" s="12"/>
      <c r="Y68" s="12"/>
      <c r="Z68" s="12"/>
      <c r="AA68" s="7"/>
      <c r="AB68" s="7"/>
    </row>
    <row r="69" spans="1:28" s="6" customFormat="1">
      <c r="A69" s="248" t="s">
        <v>1165</v>
      </c>
      <c r="B69" s="248" t="s">
        <v>1164</v>
      </c>
      <c r="C69" s="11">
        <v>87.7</v>
      </c>
      <c r="D69" s="10"/>
      <c r="E69" s="10">
        <v>10</v>
      </c>
      <c r="F69" s="12"/>
      <c r="G69" s="12"/>
      <c r="H69" s="12"/>
      <c r="I69" s="12"/>
      <c r="J69" s="12"/>
      <c r="K69" s="12"/>
      <c r="L69" s="12"/>
      <c r="M69" s="12"/>
      <c r="N69" s="12"/>
      <c r="O69" s="12"/>
      <c r="P69" s="12"/>
      <c r="Q69" s="12"/>
      <c r="R69" s="12"/>
      <c r="S69" s="12"/>
      <c r="T69" s="12"/>
      <c r="U69" s="12"/>
      <c r="V69" s="12"/>
      <c r="W69" s="12"/>
      <c r="X69" s="12"/>
      <c r="Y69" s="12"/>
      <c r="Z69" s="12"/>
      <c r="AA69" s="7"/>
      <c r="AB69" s="7"/>
    </row>
    <row r="70" spans="1:28" s="6" customFormat="1">
      <c r="A70" s="248" t="s">
        <v>1182</v>
      </c>
      <c r="B70" s="248" t="s">
        <v>1181</v>
      </c>
      <c r="C70" s="11">
        <v>90.472499999999997</v>
      </c>
      <c r="D70" s="10">
        <v>22.934999999999999</v>
      </c>
      <c r="E70" s="10">
        <v>1</v>
      </c>
      <c r="F70" s="12"/>
      <c r="G70" s="12"/>
      <c r="H70" s="12"/>
      <c r="I70" s="12"/>
      <c r="J70" s="12"/>
      <c r="K70" s="12"/>
      <c r="L70" s="12"/>
      <c r="M70" s="12"/>
      <c r="N70" s="12"/>
      <c r="O70" s="12"/>
      <c r="P70" s="12"/>
      <c r="Q70" s="12"/>
      <c r="R70" s="12"/>
      <c r="S70" s="12"/>
      <c r="T70" s="12"/>
      <c r="U70" s="12"/>
      <c r="V70" s="12"/>
      <c r="W70" s="12"/>
      <c r="X70" s="12"/>
      <c r="Y70" s="12"/>
      <c r="Z70" s="12"/>
      <c r="AA70" s="7"/>
      <c r="AB70" s="7"/>
    </row>
    <row r="71" spans="1:28" s="6" customFormat="1">
      <c r="A71" s="248" t="s">
        <v>1191</v>
      </c>
      <c r="B71" s="248" t="s">
        <v>1190</v>
      </c>
      <c r="C71" s="11">
        <v>88.740000000000009</v>
      </c>
      <c r="D71" s="10"/>
      <c r="E71" s="10">
        <v>5</v>
      </c>
      <c r="F71" s="12"/>
      <c r="G71" s="12"/>
      <c r="H71" s="12"/>
      <c r="I71" s="12"/>
      <c r="J71" s="12"/>
      <c r="K71" s="12"/>
      <c r="L71" s="12"/>
      <c r="M71" s="12"/>
      <c r="N71" s="12"/>
      <c r="O71" s="12"/>
      <c r="P71" s="12"/>
      <c r="Q71" s="12"/>
      <c r="R71" s="12"/>
      <c r="S71" s="12"/>
      <c r="T71" s="12"/>
      <c r="U71" s="12"/>
      <c r="V71" s="12"/>
      <c r="W71" s="12"/>
      <c r="X71" s="12"/>
      <c r="Y71" s="12"/>
      <c r="Z71" s="12"/>
      <c r="AA71" s="7"/>
      <c r="AB71" s="7"/>
    </row>
    <row r="72" spans="1:28" s="6" customFormat="1">
      <c r="A72" s="248" t="s">
        <v>1187</v>
      </c>
      <c r="B72" s="248" t="s">
        <v>1185</v>
      </c>
      <c r="C72" s="11">
        <v>87.215000000000003</v>
      </c>
      <c r="D72" s="10"/>
      <c r="E72" s="10">
        <v>5</v>
      </c>
      <c r="F72" s="12"/>
      <c r="G72" s="12"/>
      <c r="H72" s="12"/>
      <c r="I72" s="12"/>
      <c r="J72" s="12"/>
      <c r="K72" s="12"/>
      <c r="L72" s="12"/>
      <c r="M72" s="12"/>
      <c r="N72" s="12"/>
      <c r="O72" s="12"/>
      <c r="P72" s="12"/>
      <c r="Q72" s="12"/>
      <c r="R72" s="12"/>
      <c r="S72" s="12"/>
      <c r="T72" s="12"/>
      <c r="U72" s="12"/>
      <c r="V72" s="12"/>
      <c r="W72" s="12"/>
      <c r="X72" s="12"/>
      <c r="Y72" s="12"/>
      <c r="Z72" s="12"/>
      <c r="AA72" s="7"/>
      <c r="AB72" s="7"/>
    </row>
    <row r="73" spans="1:28" s="6" customFormat="1">
      <c r="A73" s="248" t="s">
        <v>1234</v>
      </c>
      <c r="B73" s="248" t="s">
        <v>1236</v>
      </c>
      <c r="C73" s="11">
        <v>80.900000000000006</v>
      </c>
      <c r="D73" s="10"/>
      <c r="E73" s="10">
        <v>14</v>
      </c>
      <c r="F73" s="12"/>
      <c r="G73" s="12"/>
      <c r="H73" s="12"/>
      <c r="I73" s="12"/>
      <c r="J73" s="12"/>
      <c r="K73" s="12"/>
      <c r="L73" s="12"/>
      <c r="M73" s="12"/>
      <c r="N73" s="12"/>
      <c r="O73" s="12"/>
      <c r="P73" s="12"/>
      <c r="Q73" s="12"/>
      <c r="R73" s="12"/>
      <c r="S73" s="12"/>
      <c r="T73" s="12"/>
      <c r="U73" s="12"/>
      <c r="V73" s="12"/>
      <c r="W73" s="12"/>
      <c r="X73" s="12"/>
      <c r="Y73" s="12"/>
      <c r="Z73" s="12"/>
      <c r="AA73" s="7"/>
      <c r="AB73" s="7"/>
    </row>
    <row r="74" spans="1:28" s="6" customFormat="1">
      <c r="A74" s="248" t="s">
        <v>1196</v>
      </c>
      <c r="B74" s="248" t="s">
        <v>1194</v>
      </c>
      <c r="C74" s="11">
        <v>94.223333333333343</v>
      </c>
      <c r="D74" s="10">
        <v>10.095000000000001</v>
      </c>
      <c r="E74" s="10">
        <v>11</v>
      </c>
      <c r="F74" s="12"/>
      <c r="G74" s="12"/>
      <c r="H74" s="12"/>
      <c r="I74" s="12"/>
      <c r="J74" s="12"/>
      <c r="K74" s="12"/>
      <c r="L74" s="12"/>
      <c r="M74" s="12"/>
      <c r="N74" s="12"/>
      <c r="O74" s="12"/>
      <c r="P74" s="12"/>
      <c r="Q74" s="12"/>
      <c r="R74" s="12"/>
      <c r="S74" s="12"/>
      <c r="T74" s="12"/>
      <c r="U74" s="12"/>
      <c r="V74" s="12"/>
      <c r="W74" s="12"/>
      <c r="X74" s="12"/>
      <c r="Y74" s="12"/>
      <c r="Z74" s="12"/>
      <c r="AA74" s="7"/>
      <c r="AB74" s="7"/>
    </row>
    <row r="75" spans="1:28" s="6" customFormat="1">
      <c r="A75" s="248" t="s">
        <v>1201</v>
      </c>
      <c r="B75" s="248" t="s">
        <v>1199</v>
      </c>
      <c r="C75" s="11">
        <v>68.457499999999996</v>
      </c>
      <c r="D75" s="10">
        <v>120.95</v>
      </c>
      <c r="E75" s="10"/>
      <c r="F75" s="12"/>
      <c r="G75" s="12"/>
      <c r="H75" s="12"/>
      <c r="I75" s="12"/>
      <c r="J75" s="12"/>
      <c r="K75" s="12"/>
      <c r="L75" s="12"/>
      <c r="M75" s="12"/>
      <c r="N75" s="12"/>
      <c r="O75" s="12"/>
      <c r="P75" s="12"/>
      <c r="Q75" s="12"/>
      <c r="R75" s="12"/>
      <c r="S75" s="12"/>
      <c r="T75" s="12"/>
      <c r="U75" s="12"/>
      <c r="V75" s="12"/>
      <c r="W75" s="12"/>
      <c r="X75" s="12"/>
      <c r="Y75" s="12"/>
      <c r="Z75" s="12"/>
      <c r="AA75" s="7"/>
      <c r="AB75" s="7"/>
    </row>
    <row r="76" spans="1:28" s="48" customFormat="1">
      <c r="A76" s="264" t="s">
        <v>1901</v>
      </c>
      <c r="B76" s="264"/>
      <c r="C76" s="50"/>
      <c r="D76" s="52"/>
      <c r="E76" s="52"/>
      <c r="F76" s="49"/>
      <c r="G76" s="49"/>
      <c r="H76" s="49"/>
      <c r="I76" s="49"/>
      <c r="J76" s="49"/>
      <c r="K76" s="49"/>
      <c r="L76" s="49"/>
      <c r="M76" s="49"/>
      <c r="N76" s="49"/>
      <c r="O76" s="49"/>
      <c r="P76" s="49"/>
      <c r="Q76" s="49"/>
      <c r="R76" s="49"/>
      <c r="S76" s="49"/>
      <c r="T76" s="49"/>
      <c r="U76" s="49"/>
      <c r="V76" s="49"/>
      <c r="W76" s="49"/>
      <c r="X76" s="49"/>
      <c r="Y76" s="49"/>
      <c r="Z76" s="49"/>
      <c r="AA76" s="321"/>
      <c r="AB76" s="321"/>
    </row>
    <row r="77" spans="1:28" s="6" customFormat="1">
      <c r="A77" s="248" t="s">
        <v>1841</v>
      </c>
      <c r="B77" s="248" t="s">
        <v>3945</v>
      </c>
      <c r="C77" s="11">
        <v>94.522500000000008</v>
      </c>
      <c r="D77" s="10"/>
      <c r="E77" s="10">
        <v>318</v>
      </c>
      <c r="F77" s="12"/>
      <c r="G77" s="12"/>
      <c r="H77" s="12"/>
      <c r="I77" s="12"/>
      <c r="J77" s="12"/>
      <c r="K77" s="12"/>
      <c r="L77" s="12"/>
      <c r="M77" s="12"/>
      <c r="N77" s="12"/>
      <c r="O77" s="12"/>
      <c r="P77" s="12"/>
      <c r="Q77" s="12"/>
      <c r="R77" s="12"/>
      <c r="S77" s="12"/>
      <c r="T77" s="12"/>
      <c r="U77" s="12"/>
      <c r="V77" s="12"/>
      <c r="W77" s="12"/>
      <c r="X77" s="12"/>
      <c r="Y77" s="12"/>
      <c r="Z77" s="12"/>
      <c r="AA77" s="7"/>
      <c r="AB77" s="7"/>
    </row>
    <row r="78" spans="1:28" s="6" customFormat="1">
      <c r="A78" s="248"/>
      <c r="B78" s="248"/>
      <c r="C78" s="12"/>
      <c r="D78" s="10"/>
      <c r="E78" s="10"/>
      <c r="F78" s="12"/>
      <c r="G78" s="12"/>
      <c r="H78" s="12"/>
      <c r="I78" s="12"/>
      <c r="J78" s="12"/>
      <c r="K78" s="12"/>
      <c r="L78" s="12"/>
      <c r="M78" s="12"/>
      <c r="N78" s="12"/>
      <c r="O78" s="12"/>
      <c r="P78" s="12"/>
      <c r="Q78" s="12"/>
      <c r="R78" s="12"/>
      <c r="S78" s="12"/>
      <c r="T78" s="12"/>
      <c r="U78" s="12"/>
      <c r="V78" s="12"/>
      <c r="W78" s="12"/>
      <c r="X78" s="12"/>
      <c r="Y78" s="12"/>
      <c r="Z78" s="12"/>
      <c r="AA78" s="7"/>
      <c r="AB78" s="7"/>
    </row>
    <row r="79" spans="1:28" s="6" customFormat="1">
      <c r="A79" s="248"/>
      <c r="B79" s="248"/>
      <c r="C79" s="12"/>
      <c r="D79" s="10"/>
      <c r="E79" s="10"/>
      <c r="F79" s="12"/>
      <c r="G79" s="12"/>
      <c r="H79" s="12"/>
      <c r="I79" s="12"/>
      <c r="J79" s="12"/>
      <c r="K79" s="12"/>
      <c r="L79" s="12"/>
      <c r="M79" s="12"/>
      <c r="N79" s="12"/>
      <c r="O79" s="12"/>
      <c r="P79" s="12"/>
      <c r="Q79" s="12"/>
      <c r="R79" s="12"/>
      <c r="S79" s="12"/>
      <c r="T79" s="12"/>
      <c r="U79" s="12"/>
      <c r="V79" s="12"/>
      <c r="W79" s="12"/>
      <c r="X79" s="12"/>
      <c r="Y79" s="12"/>
      <c r="Z79" s="12"/>
      <c r="AA79" s="7"/>
      <c r="AB79" s="7"/>
    </row>
    <row r="80" spans="1:28" s="6" customFormat="1">
      <c r="A80" s="248"/>
      <c r="B80" s="248"/>
      <c r="C80" s="12"/>
      <c r="D80" s="10"/>
      <c r="E80" s="10"/>
      <c r="F80" s="12"/>
      <c r="G80" s="12"/>
      <c r="H80" s="12"/>
      <c r="I80" s="12"/>
      <c r="J80" s="12"/>
      <c r="K80" s="12"/>
      <c r="L80" s="12"/>
      <c r="M80" s="12"/>
      <c r="N80" s="12"/>
      <c r="O80" s="12"/>
      <c r="P80" s="12"/>
      <c r="Q80" s="12"/>
      <c r="R80" s="12"/>
      <c r="S80" s="12"/>
      <c r="T80" s="12"/>
      <c r="U80" s="12"/>
      <c r="V80" s="12"/>
      <c r="W80" s="12"/>
      <c r="X80" s="12"/>
      <c r="Y80" s="12"/>
      <c r="Z80" s="12"/>
      <c r="AA80" s="7"/>
      <c r="AB80" s="7"/>
    </row>
    <row r="81" spans="1:28" s="6" customFormat="1">
      <c r="A81" s="248"/>
      <c r="B81" s="248"/>
      <c r="C81" s="12"/>
      <c r="D81" s="10"/>
      <c r="E81" s="10"/>
      <c r="F81" s="12"/>
      <c r="G81" s="12"/>
      <c r="H81" s="12"/>
      <c r="I81" s="12"/>
      <c r="J81" s="12"/>
      <c r="K81" s="12"/>
      <c r="L81" s="12"/>
      <c r="M81" s="12"/>
      <c r="N81" s="12"/>
      <c r="O81" s="12"/>
      <c r="P81" s="12"/>
      <c r="Q81" s="12"/>
      <c r="R81" s="12"/>
      <c r="S81" s="12"/>
      <c r="T81" s="12"/>
      <c r="U81" s="12"/>
      <c r="V81" s="12"/>
      <c r="W81" s="12"/>
      <c r="X81" s="12"/>
      <c r="Y81" s="12"/>
      <c r="Z81" s="12"/>
      <c r="AA81" s="7"/>
      <c r="AB81" s="7"/>
    </row>
    <row r="82" spans="1:28" s="6" customFormat="1">
      <c r="A82" s="248"/>
      <c r="B82" s="248"/>
      <c r="C82" s="12"/>
      <c r="D82" s="10"/>
      <c r="E82" s="10"/>
      <c r="F82" s="12"/>
      <c r="G82" s="12"/>
      <c r="H82" s="12"/>
      <c r="I82" s="12"/>
      <c r="J82" s="12"/>
      <c r="K82" s="12"/>
      <c r="L82" s="12"/>
      <c r="M82" s="12"/>
      <c r="N82" s="12"/>
      <c r="O82" s="12"/>
      <c r="P82" s="12"/>
      <c r="Q82" s="12"/>
      <c r="R82" s="12"/>
      <c r="S82" s="12"/>
      <c r="T82" s="12"/>
      <c r="U82" s="12"/>
      <c r="V82" s="12"/>
      <c r="W82" s="12"/>
      <c r="X82" s="12"/>
      <c r="Y82" s="12"/>
      <c r="Z82" s="12"/>
      <c r="AA82" s="7"/>
      <c r="AB82" s="7"/>
    </row>
    <row r="83" spans="1:28" s="6" customFormat="1">
      <c r="A83" s="248"/>
      <c r="B83" s="248"/>
      <c r="C83" s="12"/>
      <c r="D83" s="10"/>
      <c r="E83" s="10"/>
      <c r="F83" s="12"/>
      <c r="G83" s="12"/>
      <c r="H83" s="12"/>
      <c r="I83" s="12"/>
      <c r="J83" s="12"/>
      <c r="K83" s="12"/>
      <c r="L83" s="12"/>
      <c r="M83" s="12"/>
      <c r="N83" s="12"/>
      <c r="O83" s="12"/>
      <c r="P83" s="12"/>
      <c r="Q83" s="12"/>
      <c r="R83" s="12"/>
      <c r="S83" s="12"/>
      <c r="T83" s="12"/>
      <c r="U83" s="12"/>
      <c r="V83" s="12"/>
      <c r="W83" s="12"/>
      <c r="X83" s="12"/>
      <c r="Y83" s="12"/>
      <c r="Z83" s="12"/>
      <c r="AA83" s="7"/>
      <c r="AB83" s="7"/>
    </row>
    <row r="84" spans="1:28" s="6" customFormat="1">
      <c r="A84" s="248"/>
      <c r="B84" s="248"/>
      <c r="C84" s="12"/>
      <c r="D84" s="10"/>
      <c r="E84" s="10"/>
      <c r="F84" s="12"/>
      <c r="G84" s="12"/>
      <c r="H84" s="12"/>
      <c r="I84" s="12"/>
      <c r="J84" s="12"/>
      <c r="K84" s="12"/>
      <c r="L84" s="12"/>
      <c r="M84" s="12"/>
      <c r="N84" s="12"/>
      <c r="O84" s="12"/>
      <c r="P84" s="12"/>
      <c r="Q84" s="12"/>
      <c r="R84" s="12"/>
      <c r="S84" s="12"/>
      <c r="T84" s="12"/>
      <c r="U84" s="12"/>
      <c r="V84" s="12"/>
      <c r="W84" s="12"/>
      <c r="X84" s="12"/>
      <c r="Y84" s="12"/>
      <c r="Z84" s="12"/>
      <c r="AA84" s="7"/>
      <c r="AB84" s="7"/>
    </row>
    <row r="85" spans="1:28" s="6" customFormat="1">
      <c r="A85" s="248"/>
      <c r="B85" s="248"/>
      <c r="C85" s="12"/>
      <c r="D85" s="10"/>
      <c r="E85" s="10"/>
      <c r="F85" s="12"/>
      <c r="G85" s="12"/>
      <c r="H85" s="12"/>
      <c r="I85" s="12"/>
      <c r="J85" s="12"/>
      <c r="K85" s="12"/>
      <c r="L85" s="12"/>
      <c r="M85" s="12"/>
      <c r="N85" s="12"/>
      <c r="O85" s="12"/>
      <c r="P85" s="12"/>
      <c r="Q85" s="12"/>
      <c r="R85" s="12"/>
      <c r="S85" s="12"/>
      <c r="T85" s="12"/>
      <c r="U85" s="12"/>
      <c r="V85" s="12"/>
      <c r="W85" s="12"/>
      <c r="X85" s="12"/>
      <c r="Y85" s="12"/>
      <c r="Z85" s="12"/>
      <c r="AA85" s="7"/>
      <c r="AB85" s="7"/>
    </row>
    <row r="86" spans="1:28" s="6" customFormat="1">
      <c r="A86" s="248"/>
      <c r="B86" s="248"/>
      <c r="C86" s="12"/>
      <c r="D86" s="10"/>
      <c r="E86" s="10"/>
      <c r="F86" s="12"/>
      <c r="G86" s="12"/>
      <c r="H86" s="12"/>
      <c r="I86" s="12"/>
      <c r="J86" s="12"/>
      <c r="K86" s="12"/>
      <c r="L86" s="12"/>
      <c r="M86" s="12"/>
      <c r="N86" s="12"/>
      <c r="O86" s="12"/>
      <c r="P86" s="12"/>
      <c r="Q86" s="12"/>
      <c r="R86" s="12"/>
      <c r="S86" s="12"/>
      <c r="T86" s="12"/>
      <c r="U86" s="12"/>
      <c r="V86" s="12"/>
      <c r="W86" s="12"/>
      <c r="X86" s="12"/>
      <c r="Y86" s="12"/>
      <c r="Z86" s="12"/>
      <c r="AA86" s="7"/>
      <c r="AB86" s="7"/>
    </row>
    <row r="87" spans="1:28" s="6" customFormat="1">
      <c r="A87" s="248"/>
      <c r="B87" s="248"/>
      <c r="C87" s="12"/>
      <c r="D87" s="10"/>
      <c r="E87" s="10"/>
      <c r="F87" s="12"/>
      <c r="G87" s="12"/>
      <c r="H87" s="12"/>
      <c r="I87" s="12"/>
      <c r="J87" s="12"/>
      <c r="K87" s="12"/>
      <c r="L87" s="12"/>
      <c r="M87" s="12"/>
      <c r="N87" s="12"/>
      <c r="O87" s="12"/>
      <c r="P87" s="12"/>
      <c r="Q87" s="12"/>
      <c r="R87" s="12"/>
      <c r="S87" s="12"/>
      <c r="T87" s="12"/>
      <c r="U87" s="12"/>
      <c r="V87" s="12"/>
      <c r="W87" s="12"/>
      <c r="X87" s="12"/>
      <c r="Y87" s="12"/>
      <c r="Z87" s="12"/>
      <c r="AA87" s="7"/>
      <c r="AB87" s="7"/>
    </row>
    <row r="88" spans="1:28" s="6" customFormat="1">
      <c r="A88" s="248"/>
      <c r="B88" s="248"/>
      <c r="C88" s="12"/>
      <c r="D88" s="10"/>
      <c r="E88" s="10"/>
      <c r="F88" s="12"/>
      <c r="G88" s="12"/>
      <c r="H88" s="12"/>
      <c r="I88" s="12"/>
      <c r="J88" s="12"/>
      <c r="K88" s="12"/>
      <c r="L88" s="12"/>
      <c r="M88" s="12"/>
      <c r="N88" s="12"/>
      <c r="O88" s="12"/>
      <c r="P88" s="12"/>
      <c r="Q88" s="12"/>
      <c r="R88" s="12"/>
      <c r="S88" s="12"/>
      <c r="T88" s="12"/>
      <c r="U88" s="12"/>
      <c r="V88" s="12"/>
      <c r="W88" s="12"/>
      <c r="X88" s="12"/>
      <c r="Y88" s="12"/>
      <c r="Z88" s="12"/>
      <c r="AA88" s="7"/>
      <c r="AB88" s="7"/>
    </row>
    <row r="89" spans="1:28" s="6" customFormat="1">
      <c r="A89" s="248"/>
      <c r="B89" s="248"/>
      <c r="C89" s="12"/>
      <c r="D89" s="10"/>
      <c r="E89" s="10"/>
      <c r="F89" s="12"/>
      <c r="G89" s="12"/>
      <c r="H89" s="12"/>
      <c r="I89" s="12"/>
      <c r="J89" s="12"/>
      <c r="K89" s="12"/>
      <c r="L89" s="12"/>
      <c r="M89" s="12"/>
      <c r="N89" s="12"/>
      <c r="O89" s="12"/>
      <c r="P89" s="12"/>
      <c r="Q89" s="12"/>
      <c r="R89" s="12"/>
      <c r="S89" s="12"/>
      <c r="T89" s="12"/>
      <c r="U89" s="12"/>
      <c r="V89" s="12"/>
      <c r="W89" s="12"/>
      <c r="X89" s="12"/>
      <c r="Y89" s="12"/>
      <c r="Z89" s="12"/>
      <c r="AA89" s="7"/>
      <c r="AB89" s="7"/>
    </row>
    <row r="90" spans="1:28" s="6" customFormat="1">
      <c r="A90" s="248"/>
      <c r="B90" s="248"/>
      <c r="C90" s="12"/>
      <c r="D90" s="10"/>
      <c r="E90" s="10"/>
      <c r="F90" s="12"/>
      <c r="G90" s="12"/>
      <c r="H90" s="12"/>
      <c r="I90" s="12"/>
      <c r="J90" s="12"/>
      <c r="K90" s="12"/>
      <c r="L90" s="12"/>
      <c r="M90" s="12"/>
      <c r="N90" s="12"/>
      <c r="O90" s="12"/>
      <c r="P90" s="12"/>
      <c r="Q90" s="12"/>
      <c r="R90" s="12"/>
      <c r="S90" s="12"/>
      <c r="T90" s="12"/>
      <c r="U90" s="12"/>
      <c r="V90" s="12"/>
      <c r="W90" s="12"/>
      <c r="X90" s="12"/>
      <c r="Y90" s="12"/>
      <c r="Z90" s="12"/>
      <c r="AA90" s="7"/>
      <c r="AB90" s="7"/>
    </row>
    <row r="91" spans="1:28" s="6" customFormat="1">
      <c r="A91" s="248"/>
      <c r="B91" s="248"/>
      <c r="C91" s="12"/>
      <c r="D91" s="10"/>
      <c r="E91" s="10"/>
      <c r="F91" s="12"/>
      <c r="G91" s="12"/>
      <c r="H91" s="12"/>
      <c r="I91" s="12"/>
      <c r="J91" s="12"/>
      <c r="K91" s="12"/>
      <c r="L91" s="12"/>
      <c r="M91" s="12"/>
      <c r="N91" s="12"/>
      <c r="O91" s="12"/>
      <c r="P91" s="12"/>
      <c r="Q91" s="12"/>
      <c r="R91" s="12"/>
      <c r="S91" s="12"/>
      <c r="T91" s="12"/>
      <c r="U91" s="12"/>
      <c r="V91" s="12"/>
      <c r="W91" s="12"/>
      <c r="X91" s="12"/>
      <c r="Y91" s="12"/>
      <c r="Z91" s="12"/>
      <c r="AA91" s="7"/>
      <c r="AB91" s="7"/>
    </row>
    <row r="92" spans="1:28" s="6" customFormat="1">
      <c r="A92" s="248"/>
      <c r="B92" s="248"/>
      <c r="C92" s="12"/>
      <c r="D92" s="10"/>
      <c r="E92" s="10"/>
      <c r="F92" s="12"/>
      <c r="G92" s="12"/>
      <c r="H92" s="12"/>
      <c r="I92" s="12"/>
      <c r="J92" s="12"/>
      <c r="K92" s="12"/>
      <c r="L92" s="12"/>
      <c r="M92" s="12"/>
      <c r="N92" s="12"/>
      <c r="O92" s="12"/>
      <c r="P92" s="12"/>
      <c r="Q92" s="12"/>
      <c r="R92" s="12"/>
      <c r="S92" s="12"/>
      <c r="T92" s="12"/>
      <c r="U92" s="12"/>
      <c r="V92" s="12"/>
      <c r="W92" s="12"/>
      <c r="X92" s="12"/>
      <c r="Y92" s="12"/>
      <c r="Z92" s="12"/>
      <c r="AA92" s="7"/>
      <c r="AB92" s="7"/>
    </row>
    <row r="93" spans="1:28" s="6" customFormat="1">
      <c r="A93" s="248"/>
      <c r="B93" s="248"/>
      <c r="C93" s="12"/>
      <c r="D93" s="10"/>
      <c r="E93" s="10"/>
      <c r="F93" s="12"/>
      <c r="G93" s="12"/>
      <c r="H93" s="12"/>
      <c r="I93" s="12"/>
      <c r="J93" s="12"/>
      <c r="K93" s="12"/>
      <c r="L93" s="12"/>
      <c r="M93" s="12"/>
      <c r="N93" s="12"/>
      <c r="O93" s="12"/>
      <c r="P93" s="12"/>
      <c r="Q93" s="12"/>
      <c r="R93" s="12"/>
      <c r="S93" s="12"/>
      <c r="T93" s="12"/>
      <c r="U93" s="12"/>
      <c r="V93" s="12"/>
      <c r="W93" s="12"/>
      <c r="X93" s="12"/>
      <c r="Y93" s="12"/>
      <c r="Z93" s="12"/>
      <c r="AA93" s="7"/>
      <c r="AB93" s="7"/>
    </row>
    <row r="94" spans="1:28" s="6" customFormat="1">
      <c r="A94" s="248"/>
      <c r="B94" s="248"/>
      <c r="C94" s="12"/>
      <c r="D94" s="10"/>
      <c r="E94" s="10"/>
      <c r="F94" s="12"/>
      <c r="G94" s="12"/>
      <c r="H94" s="12"/>
      <c r="I94" s="12"/>
      <c r="J94" s="12"/>
      <c r="K94" s="12"/>
      <c r="L94" s="12"/>
      <c r="M94" s="12"/>
      <c r="N94" s="12"/>
      <c r="O94" s="12"/>
      <c r="P94" s="12"/>
      <c r="Q94" s="12"/>
      <c r="R94" s="12"/>
      <c r="S94" s="12"/>
      <c r="T94" s="12"/>
      <c r="U94" s="12"/>
      <c r="V94" s="12"/>
      <c r="W94" s="12"/>
      <c r="X94" s="12"/>
      <c r="Y94" s="12"/>
      <c r="Z94" s="12"/>
      <c r="AA94" s="7"/>
      <c r="AB94" s="7"/>
    </row>
  </sheetData>
  <conditionalFormatting sqref="K27">
    <cfRule type="containsText" dxfId="1" priority="2" operator="containsText" text="T102">
      <formula>NOT(ISERROR(SEARCH("T102",K27)))</formula>
    </cfRule>
  </conditionalFormatting>
  <conditionalFormatting sqref="M27">
    <cfRule type="containsText" dxfId="0" priority="1" operator="containsText" text="T102">
      <formula>NOT(ISERROR(SEARCH("T102",M27)))</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Introduction</vt:lpstr>
      <vt:lpstr>Components</vt:lpstr>
      <vt:lpstr>Key Foods</vt:lpstr>
      <vt:lpstr>Retention &amp; Yield Factors</vt:lpstr>
      <vt:lpstr>UserDB_Main_table</vt:lpstr>
      <vt:lpstr>Annex_Amio acids</vt:lpstr>
      <vt:lpstr>Annex_ Fatty acids</vt:lpstr>
      <vt:lpstr>Annex_Antioxidants</vt:lpstr>
      <vt:lpstr>Annex_Antinutrients</vt:lpstr>
      <vt:lpstr>Annex_Sugar</vt:lpstr>
      <vt:lpstr>Bibliography</vt:lpstr>
      <vt:lpstr>Components!_Toc225137069</vt:lpstr>
      <vt:lpstr>'Retention &amp; Yield Factors'!_Toc225137070</vt:lpstr>
      <vt:lpstr>'Retention &amp; Yield Factors'!_Toc225137071</vt:lpstr>
      <vt:lpstr>Components!_Toc227505578</vt:lpstr>
      <vt:lpstr>'Key Foods'!_Toc227505580</vt:lpstr>
      <vt:lpstr>Components!_Toc359520753</vt:lpstr>
      <vt:lpstr>Bibliography!OLE_LINK2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7</dc:creator>
  <cp:lastModifiedBy>Viviana Panetti (ESN)</cp:lastModifiedBy>
  <dcterms:created xsi:type="dcterms:W3CDTF">2013-03-31T13:21:10Z</dcterms:created>
  <dcterms:modified xsi:type="dcterms:W3CDTF">2014-04-08T12:20:41Z</dcterms:modified>
</cp:coreProperties>
</file>