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89269A38-97E1-405E-B76C-2DC907C3EF52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54" i="1" l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S23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23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23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O24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Q24" i="1"/>
  <c r="AQ23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N23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24" i="1"/>
</calcChain>
</file>

<file path=xl/sharedStrings.xml><?xml version="1.0" encoding="utf-8"?>
<sst xmlns="http://schemas.openxmlformats.org/spreadsheetml/2006/main" count="448" uniqueCount="126">
  <si>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</si>
  <si>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</si>
  <si>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</si>
  <si>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</si>
  <si>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</si>
  <si>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</si>
  <si>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</si>
  <si>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</si>
  <si>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</si>
  <si>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</si>
  <si>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</si>
  <si>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</si>
  <si>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</si>
  <si>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</si>
  <si>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</si>
  <si>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</si>
  <si>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</si>
  <si>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</si>
  <si>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</si>
  <si>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</si>
  <si>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</si>
  <si>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</si>
  <si>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</si>
  <si>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</si>
  <si>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</si>
  <si>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</si>
  <si>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</si>
  <si>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</si>
  <si>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</si>
  <si>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</si>
  <si>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</si>
  <si>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</si>
  <si>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</si>
  <si>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</si>
  <si>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</si>
  <si>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</si>
  <si>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</si>
  <si>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</si>
  <si>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</si>
  <si>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</si>
  <si>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</si>
  <si>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</si>
  <si>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</si>
  <si>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</si>
  <si>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</si>
  <si>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</si>
  <si>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</si>
  <si>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</si>
  <si>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</si>
  <si>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</si>
  <si>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</si>
  <si>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</si>
  <si>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</si>
  <si>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</si>
  <si>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</si>
  <si>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</si>
  <si>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</si>
  <si>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</si>
  <si>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</si>
  <si>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</si>
  <si>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</si>
  <si>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</si>
  <si>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</si>
  <si>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</si>
  <si>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</si>
  <si>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</si>
  <si>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</si>
  <si>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</si>
  <si>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</si>
  <si>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</si>
  <si>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</si>
  <si>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</si>
  <si>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</si>
  <si>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</si>
  <si>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</si>
  <si>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</si>
  <si>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</si>
  <si>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</si>
  <si>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</si>
  <si>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</si>
  <si>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</si>
  <si>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</si>
  <si>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</si>
  <si>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</si>
  <si>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</si>
  <si>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</si>
  <si>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</si>
  <si>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</si>
  <si>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</si>
  <si>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</si>
  <si>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</si>
  <si>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</si>
  <si>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</si>
  <si>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</si>
  <si>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</si>
  <si>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</si>
  <si>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</si>
  <si>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</si>
  <si>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</si>
  <si>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</si>
  <si>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</si>
  <si>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</si>
  <si>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</si>
  <si>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</si>
  <si>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</si>
  <si>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</si>
  <si>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</si>
  <si>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</si>
  <si>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</si>
  <si>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</si>
  <si>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</si>
  <si>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</si>
  <si>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</si>
  <si>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</si>
  <si>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</si>
  <si>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</si>
  <si>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</si>
  <si>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</si>
  <si>
    <t>CASE B</t>
  </si>
  <si>
    <t>CASE C</t>
  </si>
  <si>
    <t>CASE A</t>
  </si>
  <si>
    <t>per day</t>
  </si>
  <si>
    <t>comfort 
mean</t>
  </si>
  <si>
    <t>comfort 
std</t>
  </si>
  <si>
    <t xml:space="preserve">eval
comfort </t>
  </si>
  <si>
    <t xml:space="preserve">test
comfort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</si>
</sst>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75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  <xf numFmtId="0" fontId="11" fillId="10" borderId="15" xfId="0" applyFont="1" applyFill="1" applyBorder="1"/>
    <xf numFmtId="0" fontId="11" fillId="10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0" fontId="9" fillId="10" borderId="15" xfId="0" applyFont="1" applyFill="1" applyBorder="1"/>
    <xf numFmtId="0" fontId="7" fillId="10" borderId="0" xfId="0" applyFont="1" applyFill="1"/>
    <xf numFmtId="0" fontId="0" fillId="10" borderId="0" xfId="0" applyFill="1"/>
    <xf numFmtId="0" fontId="5" fillId="10" borderId="2" xfId="4" applyFill="1"/>
    <xf numFmtId="0" fontId="2" fillId="10" borderId="0" xfId="2" applyFill="1"/>
    <xf numFmtId="0" fontId="0" fillId="10" borderId="13" xfId="0" applyFill="1" applyBorder="1"/>
    <xf numFmtId="164" fontId="0" fillId="0" borderId="12" xfId="0" applyNumberFormat="1" applyFill="1" applyBorder="1" applyAlignment="1">
      <alignment wrapText="1"/>
    </xf>
    <xf numFmtId="164" fontId="0" fillId="0" borderId="13" xfId="0" applyNumberFormat="1" applyFill="1" applyBorder="1" applyAlignment="1">
      <alignment wrapText="1"/>
    </xf>
    <xf numFmtId="164" fontId="12" fillId="0" borderId="13" xfId="0" applyNumberFormat="1" applyFont="1" applyBorder="1" applyAlignment="1">
      <alignment wrapText="1"/>
    </xf>
    <xf numFmtId="164" fontId="12" fillId="0" borderId="21" xfId="0" applyNumberFormat="1" applyFont="1" applyBorder="1" applyAlignment="1">
      <alignment wrapText="1"/>
    </xf>
    <xf numFmtId="164" fontId="7" fillId="11" borderId="13" xfId="0" applyNumberFormat="1" applyFont="1" applyFill="1" applyBorder="1"/>
    <xf numFmtId="164" fontId="13" fillId="11" borderId="13" xfId="0" applyNumberFormat="1" applyFont="1" applyFill="1" applyBorder="1"/>
    <xf numFmtId="164" fontId="0" fillId="11" borderId="0" xfId="0" applyNumberFormat="1" applyFill="1" applyBorder="1" applyAlignment="1">
      <alignment wrapText="1"/>
    </xf>
    <xf numFmtId="164" fontId="0" fillId="11" borderId="12" xfId="0" applyNumberFormat="1" applyFill="1" applyBorder="1" applyAlignment="1">
      <alignment wrapText="1"/>
    </xf>
    <xf numFmtId="164" fontId="0" fillId="11" borderId="13" xfId="0" applyNumberFormat="1" applyFill="1" applyBorder="1" applyAlignment="1">
      <alignment wrapText="1"/>
    </xf>
    <xf numFmtId="164" fontId="0" fillId="11" borderId="21" xfId="0" applyNumberFormat="1" applyFill="1" applyBorder="1" applyAlignment="1">
      <alignment wrapText="1"/>
    </xf>
    <xf numFmtId="164" fontId="12" fillId="0" borderId="12" xfId="0" applyNumberFormat="1" applyFont="1" applyBorder="1" applyAlignment="1">
      <alignment wrapText="1"/>
    </xf>
    <xf numFmtId="165" fontId="13" fillId="11" borderId="13" xfId="0" applyNumberFormat="1" applyFont="1" applyFill="1" applyBorder="1"/>
    <xf numFmtId="2" fontId="13" fillId="11" borderId="13" xfId="0" applyNumberFormat="1" applyFont="1" applyFill="1" applyBorder="1"/>
    <xf numFmtId="2" fontId="7" fillId="11" borderId="13" xfId="0" applyNumberFormat="1" applyFont="1" applyFill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W79"/>
  <sheetViews>
    <sheetView tabSelected="1" topLeftCell="N1" workbookViewId="0">
      <pane ySplit="2" topLeftCell="A3" activePane="bottomLeft" state="frozen"/>
      <selection pane="bottomLeft" activeCell="U23" sqref="U23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0.7109375" style="124" customWidth="1"/>
    <col min="20" max="20" width="9.5703125" style="116" bestFit="1" customWidth="1"/>
    <col min="21" max="21" width="12" bestFit="1" customWidth="1"/>
    <col min="22" max="23" width="8" style="2" customWidth="1"/>
    <col min="24" max="26" width="8" style="124" customWidth="1"/>
    <col min="27" max="27" width="7.28515625" style="124" customWidth="1"/>
    <col min="28" max="28" width="7.28515625" style="115" customWidth="1"/>
    <col min="29" max="31" width="8" style="124" customWidth="1"/>
    <col min="32" max="32" width="8" style="116" customWidth="1"/>
    <col min="33" max="33" width="9.28515625" style="115" bestFit="1" customWidth="1"/>
    <col min="34" max="34" width="9.5703125" style="116" bestFit="1" customWidth="1"/>
    <col min="35" max="35" width="8" style="116" customWidth="1"/>
    <col min="36" max="36" width="12.7109375" style="124" bestFit="1" customWidth="1"/>
    <col min="37" max="37" width="9.140625" style="1"/>
    <col min="45" max="45" width="9.5703125" bestFit="1" customWidth="1"/>
    <col min="48" max="48" width="10.5703125" bestFit="1" customWidth="1"/>
    <col min="49" max="49" width="11.5703125" customWidth="1"/>
  </cols>
  <sheetData>
    <row r="1" spans="1:49" ht="45.75" thickBot="1" x14ac:dyDescent="0.3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80</v>
      </c>
      <c r="W1" s="17" t="s">
        <v>80</v>
      </c>
      <c r="X1" s="113" t="s">
        <v>80</v>
      </c>
      <c r="Y1" s="113" t="s">
        <v>80</v>
      </c>
      <c r="Z1" s="113" t="s">
        <v>80</v>
      </c>
      <c r="AA1" s="113" t="s">
        <v>78</v>
      </c>
      <c r="AB1" s="113" t="s">
        <v>78</v>
      </c>
      <c r="AC1" s="113" t="s">
        <v>80</v>
      </c>
      <c r="AD1" s="113" t="s">
        <v>80</v>
      </c>
      <c r="AE1" s="113" t="s">
        <v>80</v>
      </c>
      <c r="AF1" s="114" t="s">
        <v>80</v>
      </c>
      <c r="AG1" s="113" t="s">
        <v>78</v>
      </c>
      <c r="AH1" s="113" t="s">
        <v>78</v>
      </c>
      <c r="AI1" s="114" t="s">
        <v>80</v>
      </c>
      <c r="AJ1" s="114" t="s">
        <v>80</v>
      </c>
      <c r="AL1" s="167" t="s">
        <v>80</v>
      </c>
      <c r="AM1" s="167" t="s">
        <v>80</v>
      </c>
      <c r="AN1" s="167" t="s">
        <v>80</v>
      </c>
      <c r="AO1" s="167" t="s">
        <v>78</v>
      </c>
      <c r="AP1" s="167" t="s">
        <v>78</v>
      </c>
      <c r="AQ1" s="167" t="s">
        <v>78</v>
      </c>
      <c r="AR1" s="167" t="s">
        <v>80</v>
      </c>
      <c r="AS1" s="167" t="s">
        <v>80</v>
      </c>
      <c r="AT1" s="167" t="s">
        <v>80</v>
      </c>
      <c r="AU1" s="167" t="s">
        <v>78</v>
      </c>
      <c r="AV1" s="167" t="s">
        <v>78</v>
      </c>
      <c r="AW1" s="167" t="s">
        <v>78</v>
      </c>
    </row>
    <row r="2" spans="1:49" ht="45.75" thickBot="1" x14ac:dyDescent="0.3">
      <c r="A2" t="s">
        <v>39</v>
      </c>
      <c r="B2" t="s">
        <v>19</v>
      </c>
      <c r="C2" s="32" t="s">
        <v>71</v>
      </c>
      <c r="D2" s="99" t="s">
        <v>1</v>
      </c>
      <c r="E2" s="32" t="s">
        <v>70</v>
      </c>
      <c r="F2" t="s">
        <v>2</v>
      </c>
      <c r="G2" s="99" t="s">
        <v>3</v>
      </c>
      <c r="H2" s="99" t="s">
        <v>14</v>
      </c>
      <c r="I2" s="32" t="s">
        <v>31</v>
      </c>
      <c r="J2" t="s">
        <v>62</v>
      </c>
      <c r="K2" s="18" t="s">
        <v>30</v>
      </c>
      <c r="L2" s="18" t="s">
        <v>53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79</v>
      </c>
      <c r="W2" s="17" t="s">
        <v>79</v>
      </c>
      <c r="X2" s="161" t="s">
        <v>24</v>
      </c>
      <c r="Y2" s="162" t="s">
        <v>25</v>
      </c>
      <c r="Z2" s="162" t="s">
        <v>83</v>
      </c>
      <c r="AA2" s="162" t="s">
        <v>24</v>
      </c>
      <c r="AB2" s="162" t="s">
        <v>25</v>
      </c>
      <c r="AC2" s="162" t="s">
        <v>81</v>
      </c>
      <c r="AD2" s="171" t="s">
        <v>26</v>
      </c>
      <c r="AE2" s="163" t="s">
        <v>27</v>
      </c>
      <c r="AF2" s="163" t="s">
        <v>84</v>
      </c>
      <c r="AG2" s="163" t="s">
        <v>26</v>
      </c>
      <c r="AH2" s="163" t="s">
        <v>27</v>
      </c>
      <c r="AI2" s="163" t="s">
        <v>82</v>
      </c>
      <c r="AJ2" s="164" t="s">
        <v>117</v>
      </c>
      <c r="AK2" s="2"/>
      <c r="AL2" s="168" t="s">
        <v>24</v>
      </c>
      <c r="AM2" s="169" t="s">
        <v>25</v>
      </c>
      <c r="AN2" s="169" t="s">
        <v>83</v>
      </c>
      <c r="AO2" s="169" t="s">
        <v>24</v>
      </c>
      <c r="AP2" s="169" t="s">
        <v>25</v>
      </c>
      <c r="AQ2" s="170" t="s">
        <v>81</v>
      </c>
      <c r="AR2" s="168" t="s">
        <v>122</v>
      </c>
      <c r="AS2" s="169" t="s">
        <v>123</v>
      </c>
      <c r="AT2" s="169" t="s">
        <v>124</v>
      </c>
      <c r="AU2" s="169" t="s">
        <v>122</v>
      </c>
      <c r="AV2" s="169" t="s">
        <v>123</v>
      </c>
      <c r="AW2" s="170" t="s">
        <v>125</v>
      </c>
    </row>
    <row r="3" spans="1:49" ht="16.5" thickTop="1" thickBot="1" x14ac:dyDescent="0.3">
      <c r="A3" t="s">
        <v>40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A3" s="124">
        <v>8.4699999999999998E-2</v>
      </c>
      <c r="AB3" s="115">
        <v>0.20760000000000001</v>
      </c>
      <c r="AG3" s="115">
        <v>-0.52229999999999999</v>
      </c>
      <c r="AH3" s="116">
        <v>0.17460000000000001</v>
      </c>
    </row>
    <row r="4" spans="1:49" ht="16.5" thickTop="1" thickBot="1" x14ac:dyDescent="0.3">
      <c r="A4" t="s">
        <v>40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K4" s="12"/>
    </row>
    <row r="5" spans="1:49" ht="16.5" thickTop="1" thickBot="1" x14ac:dyDescent="0.3">
      <c r="A5" t="s">
        <v>40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K5" s="35"/>
    </row>
    <row r="6" spans="1:49" ht="16.5" thickTop="1" thickBot="1" x14ac:dyDescent="0.3">
      <c r="A6" t="s">
        <v>40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K6" s="10"/>
    </row>
    <row r="7" spans="1:49" s="44" customFormat="1" ht="15.75" thickBot="1" x14ac:dyDescent="0.3">
      <c r="A7" s="42" t="s">
        <v>40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7"/>
      <c r="Z7" s="117"/>
      <c r="AA7" s="117"/>
      <c r="AB7" s="117"/>
      <c r="AC7" s="117"/>
      <c r="AD7" s="117"/>
      <c r="AE7" s="117"/>
      <c r="AF7" s="118"/>
      <c r="AG7" s="117"/>
      <c r="AH7" s="118"/>
      <c r="AI7" s="118"/>
      <c r="AJ7" s="117"/>
      <c r="AK7" s="50"/>
    </row>
    <row r="8" spans="1:49" s="9" customFormat="1" ht="15.75" thickBot="1" x14ac:dyDescent="0.3">
      <c r="A8" t="s">
        <v>40</v>
      </c>
      <c r="B8" s="11" t="s">
        <v>38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37"/>
      <c r="Y8" s="137"/>
      <c r="Z8" s="125">
        <v>-27.806100401442741</v>
      </c>
      <c r="AA8" s="127"/>
      <c r="AB8" s="120"/>
      <c r="AC8" s="125">
        <v>-101.23991874802149</v>
      </c>
      <c r="AD8" s="125"/>
      <c r="AE8" s="125"/>
      <c r="AF8" s="125">
        <v>-4.1202309830623562E-7</v>
      </c>
      <c r="AG8" s="120"/>
      <c r="AH8" s="128"/>
      <c r="AI8" s="126">
        <v>-1.2210211213678122</v>
      </c>
      <c r="AJ8" s="137"/>
      <c r="AK8" s="37"/>
    </row>
    <row r="9" spans="1:49" s="9" customFormat="1" ht="16.5" thickTop="1" thickBot="1" x14ac:dyDescent="0.3">
      <c r="A9" t="s">
        <v>40</v>
      </c>
      <c r="B9" s="11" t="s">
        <v>38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37"/>
      <c r="Y9" s="137"/>
      <c r="Z9" s="125">
        <v>49.151424095051354</v>
      </c>
      <c r="AA9" s="127"/>
      <c r="AB9" s="120"/>
      <c r="AC9" s="125">
        <v>55.543411912962696</v>
      </c>
      <c r="AD9" s="125"/>
      <c r="AE9" s="125"/>
      <c r="AF9" s="125">
        <v>0</v>
      </c>
      <c r="AG9" s="120"/>
      <c r="AH9" s="128"/>
      <c r="AI9" s="126">
        <v>-1.2210211213678122</v>
      </c>
      <c r="AJ9" s="137"/>
      <c r="AK9" s="37"/>
    </row>
    <row r="10" spans="1:49" ht="16.5" thickTop="1" thickBot="1" x14ac:dyDescent="0.3">
      <c r="A10" t="s">
        <v>40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49" ht="16.5" thickTop="1" thickBot="1" x14ac:dyDescent="0.3">
      <c r="A11" t="s">
        <v>40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49" s="44" customFormat="1" ht="15.75" thickBot="1" x14ac:dyDescent="0.3">
      <c r="A12" s="42" t="s">
        <v>40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7"/>
      <c r="Z12" s="117"/>
      <c r="AA12" s="117"/>
      <c r="AB12" s="117"/>
      <c r="AC12" s="117"/>
      <c r="AD12" s="117"/>
      <c r="AE12" s="117"/>
      <c r="AF12" s="118"/>
      <c r="AG12" s="117"/>
      <c r="AH12" s="118"/>
      <c r="AI12" s="118"/>
      <c r="AJ12" s="117"/>
      <c r="AK12" s="50">
        <v>1138917</v>
      </c>
    </row>
    <row r="13" spans="1:49" s="55" customFormat="1" ht="16.5" thickTop="1" thickBot="1" x14ac:dyDescent="0.3">
      <c r="A13" s="62" t="s">
        <v>40</v>
      </c>
      <c r="B13" s="56" t="s">
        <v>46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24"/>
      <c r="Y13" s="124"/>
      <c r="Z13" s="115"/>
      <c r="AA13" s="121"/>
      <c r="AB13" s="121"/>
      <c r="AC13" s="124"/>
      <c r="AD13" s="124"/>
      <c r="AE13" s="124"/>
      <c r="AF13" s="116"/>
      <c r="AG13" s="121"/>
      <c r="AH13" s="122"/>
      <c r="AI13" s="116"/>
      <c r="AJ13" s="124"/>
      <c r="AK13" s="66"/>
    </row>
    <row r="14" spans="1:49" s="55" customFormat="1" ht="16.5" thickTop="1" thickBot="1" x14ac:dyDescent="0.3">
      <c r="A14" s="62" t="s">
        <v>40</v>
      </c>
      <c r="B14" s="56" t="s">
        <v>47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24"/>
      <c r="Y14" s="124"/>
      <c r="Z14" s="115"/>
      <c r="AA14" s="121"/>
      <c r="AB14" s="121"/>
      <c r="AC14" s="124"/>
      <c r="AD14" s="124"/>
      <c r="AE14" s="124"/>
      <c r="AF14" s="116"/>
      <c r="AG14" s="121"/>
      <c r="AH14" s="122"/>
      <c r="AI14" s="116"/>
      <c r="AJ14" s="124"/>
      <c r="AK14" s="66"/>
    </row>
    <row r="15" spans="1:49" s="55" customFormat="1" ht="16.5" thickTop="1" thickBot="1" x14ac:dyDescent="0.3">
      <c r="A15" s="62" t="s">
        <v>40</v>
      </c>
      <c r="B15" s="56" t="s">
        <v>48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30"/>
      <c r="Y15" s="130"/>
      <c r="Z15" s="119"/>
      <c r="AA15" s="121"/>
      <c r="AB15" s="121"/>
      <c r="AC15" s="130"/>
      <c r="AD15" s="130"/>
      <c r="AE15" s="130"/>
      <c r="AF15" s="129"/>
      <c r="AG15" s="121"/>
      <c r="AH15" s="122"/>
      <c r="AI15" s="129"/>
      <c r="AJ15" s="130"/>
      <c r="AK15" s="66"/>
    </row>
    <row r="16" spans="1:49" s="55" customFormat="1" ht="16.5" thickTop="1" thickBot="1" x14ac:dyDescent="0.3">
      <c r="A16" s="62" t="s">
        <v>40</v>
      </c>
      <c r="B16" s="56" t="s">
        <v>49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24"/>
      <c r="Y16" s="124"/>
      <c r="Z16" s="115"/>
      <c r="AA16" s="121"/>
      <c r="AB16" s="121"/>
      <c r="AC16" s="124"/>
      <c r="AD16" s="124"/>
      <c r="AE16" s="124"/>
      <c r="AF16" s="116"/>
      <c r="AG16" s="121"/>
      <c r="AH16" s="122"/>
      <c r="AI16" s="116"/>
      <c r="AJ16" s="124"/>
      <c r="AK16" s="66"/>
    </row>
    <row r="17" spans="1:49" s="55" customFormat="1" ht="16.5" thickTop="1" thickBot="1" x14ac:dyDescent="0.3">
      <c r="A17" s="62" t="s">
        <v>40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54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7"/>
      <c r="Y17" s="127"/>
      <c r="Z17" s="120"/>
      <c r="AA17" s="121"/>
      <c r="AB17" s="121"/>
      <c r="AC17" s="127"/>
      <c r="AD17" s="127"/>
      <c r="AE17" s="127"/>
      <c r="AF17" s="128"/>
      <c r="AG17" s="121"/>
      <c r="AH17" s="122"/>
      <c r="AI17" s="128"/>
      <c r="AJ17" s="127"/>
      <c r="AK17" s="66"/>
    </row>
    <row r="18" spans="1:49" s="55" customFormat="1" ht="16.5" thickTop="1" thickBot="1" x14ac:dyDescent="0.3">
      <c r="A18" s="62" t="s">
        <v>40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55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1"/>
      <c r="Z18" s="121"/>
      <c r="AA18" s="121"/>
      <c r="AB18" s="121"/>
      <c r="AC18" s="121"/>
      <c r="AD18" s="121"/>
      <c r="AE18" s="121"/>
      <c r="AF18" s="122"/>
      <c r="AG18" s="121"/>
      <c r="AH18" s="122"/>
      <c r="AI18" s="122"/>
      <c r="AJ18" s="121"/>
      <c r="AK18" s="66"/>
    </row>
    <row r="19" spans="1:49" s="55" customFormat="1" ht="16.5" thickTop="1" thickBot="1" x14ac:dyDescent="0.3">
      <c r="A19" s="62" t="s">
        <v>40</v>
      </c>
      <c r="B19" s="56" t="s">
        <v>57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24"/>
      <c r="Y19" s="124"/>
      <c r="Z19" s="115"/>
      <c r="AA19" s="121"/>
      <c r="AB19" s="121"/>
      <c r="AC19" s="124"/>
      <c r="AD19" s="124"/>
      <c r="AE19" s="124"/>
      <c r="AF19" s="116"/>
      <c r="AG19" s="121"/>
      <c r="AH19" s="122"/>
      <c r="AI19" s="116"/>
      <c r="AJ19" s="124"/>
      <c r="AK19" s="66"/>
    </row>
    <row r="20" spans="1:49" s="55" customFormat="1" ht="16.5" thickTop="1" thickBot="1" x14ac:dyDescent="0.3">
      <c r="A20" s="62" t="s">
        <v>40</v>
      </c>
      <c r="B20" s="56" t="s">
        <v>58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24"/>
      <c r="Y20" s="124"/>
      <c r="Z20" s="115"/>
      <c r="AA20" s="121"/>
      <c r="AB20" s="121"/>
      <c r="AC20" s="124"/>
      <c r="AD20" s="124"/>
      <c r="AE20" s="124"/>
      <c r="AF20" s="116"/>
      <c r="AG20" s="121"/>
      <c r="AH20" s="122"/>
      <c r="AI20" s="116"/>
      <c r="AJ20" s="124"/>
      <c r="AK20" s="66"/>
    </row>
    <row r="21" spans="1:49" s="55" customFormat="1" ht="16.5" thickTop="1" thickBot="1" x14ac:dyDescent="0.3">
      <c r="A21" s="62" t="s">
        <v>40</v>
      </c>
      <c r="B21" s="56" t="s">
        <v>85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24"/>
      <c r="Y21" s="124"/>
      <c r="Z21" s="115"/>
      <c r="AA21" s="121"/>
      <c r="AB21" s="121"/>
      <c r="AC21" s="124"/>
      <c r="AD21" s="124"/>
      <c r="AE21" s="124"/>
      <c r="AF21" s="116"/>
      <c r="AG21" s="121"/>
      <c r="AH21" s="122"/>
      <c r="AI21" s="116"/>
      <c r="AJ21" s="124"/>
      <c r="AK21" s="66"/>
      <c r="AL21" t="s">
        <v>121</v>
      </c>
      <c r="AM21" t="s">
        <v>121</v>
      </c>
      <c r="AN21" t="s">
        <v>121</v>
      </c>
      <c r="AO21" t="s">
        <v>121</v>
      </c>
      <c r="AP21" t="s">
        <v>121</v>
      </c>
      <c r="AQ21" t="s">
        <v>121</v>
      </c>
      <c r="AR21" t="s">
        <v>121</v>
      </c>
      <c r="AS21" t="s">
        <v>121</v>
      </c>
      <c r="AT21" t="s">
        <v>121</v>
      </c>
      <c r="AU21" t="s">
        <v>121</v>
      </c>
      <c r="AV21" t="s">
        <v>121</v>
      </c>
      <c r="AW21" t="s">
        <v>121</v>
      </c>
    </row>
    <row r="22" spans="1:49" s="55" customFormat="1" ht="16.5" thickTop="1" thickBot="1" x14ac:dyDescent="0.3">
      <c r="A22" s="62" t="s">
        <v>40</v>
      </c>
      <c r="B22" s="56" t="s">
        <v>87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24"/>
      <c r="Y22" s="124"/>
      <c r="Z22" s="115"/>
      <c r="AA22" s="121"/>
      <c r="AB22" s="121"/>
      <c r="AC22" s="124"/>
      <c r="AD22" s="124"/>
      <c r="AE22" s="124"/>
      <c r="AF22" s="116"/>
      <c r="AG22" s="121"/>
      <c r="AH22" s="122"/>
      <c r="AI22" s="116"/>
      <c r="AJ22" s="124"/>
      <c r="AK22" s="66"/>
      <c r="AL22">
        <v>60</v>
      </c>
      <c r="AM22">
        <v>60</v>
      </c>
      <c r="AN22">
        <v>60</v>
      </c>
      <c r="AO22">
        <v>125</v>
      </c>
      <c r="AP22">
        <v>125</v>
      </c>
      <c r="AQ22">
        <v>125</v>
      </c>
      <c r="AR22">
        <v>60</v>
      </c>
      <c r="AS22">
        <v>60</v>
      </c>
      <c r="AT22">
        <v>60</v>
      </c>
      <c r="AU22">
        <v>125</v>
      </c>
      <c r="AV22">
        <v>125</v>
      </c>
      <c r="AW22">
        <v>125</v>
      </c>
    </row>
    <row r="23" spans="1:49" s="55" customFormat="1" ht="46.5" thickTop="1" thickBot="1" x14ac:dyDescent="0.3">
      <c r="A23" s="94" t="s">
        <v>40</v>
      </c>
      <c r="B23" s="56" t="s">
        <v>115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116</v>
      </c>
      <c r="M23" s="121">
        <v>-10.417101000000001</v>
      </c>
      <c r="N23" s="121">
        <v>20.250086</v>
      </c>
      <c r="O23" s="121">
        <v>-123.63271</v>
      </c>
      <c r="P23" s="122">
        <v>2.4853841999999999</v>
      </c>
      <c r="Q23" s="16">
        <v>-25.887358418353237</v>
      </c>
      <c r="R23" s="16">
        <v>185.76402653981361</v>
      </c>
      <c r="S23" s="16">
        <v>-8381322.6127411155</v>
      </c>
      <c r="T23" s="16">
        <v>32065738.466853879</v>
      </c>
      <c r="U23" s="72">
        <v>1454419</v>
      </c>
      <c r="V23" s="16"/>
      <c r="W23" s="16">
        <v>19</v>
      </c>
      <c r="X23" s="150">
        <v>-25.887</v>
      </c>
      <c r="Y23" s="150">
        <v>185.76400000000001</v>
      </c>
      <c r="Z23" s="149">
        <v>48.578622419371499</v>
      </c>
      <c r="AA23" s="16">
        <v>-175.74298231574912</v>
      </c>
      <c r="AB23" s="16">
        <v>509.91233393031081</v>
      </c>
      <c r="AC23" s="78">
        <v>-1692.683805910438</v>
      </c>
      <c r="AD23" s="16">
        <v>-8381322.6127411155</v>
      </c>
      <c r="AE23" s="16">
        <v>32065738.466853879</v>
      </c>
      <c r="AF23" s="149">
        <v>-172.20188449774278</v>
      </c>
      <c r="AG23" s="16">
        <v>-60358983.956863627</v>
      </c>
      <c r="AH23" s="16">
        <v>187766991.6063157</v>
      </c>
      <c r="AI23" s="78">
        <v>-694548629.24637127</v>
      </c>
      <c r="AJ23" s="78">
        <v>-694548629.24637127</v>
      </c>
      <c r="AK23" s="151" t="s">
        <v>120</v>
      </c>
      <c r="AL23" s="165">
        <f t="shared" ref="AL23:AL54" si="0">X23/AL$22</f>
        <v>-0.43145</v>
      </c>
      <c r="AM23" s="165">
        <f t="shared" ref="AM23:AM54" si="1">SQRT((Y23*Y23)/AM$22)</f>
        <v>23.982029277495823</v>
      </c>
      <c r="AN23" s="165">
        <f t="shared" ref="AN23:AN54" si="2">Z23/AN$22</f>
        <v>0.80964370698952492</v>
      </c>
      <c r="AO23" s="165">
        <f t="shared" ref="AO23:AO54" si="3">AA23/AP$22</f>
        <v>-1.4059438585259929</v>
      </c>
      <c r="AP23" s="165">
        <f t="shared" ref="AP23:AP54" si="4">SQRT((AB23*AB23)/AP$22)</f>
        <v>45.607945649349901</v>
      </c>
      <c r="AQ23" s="165">
        <f>AC23/AQ$22</f>
        <v>-13.541470447283503</v>
      </c>
      <c r="AR23" s="172">
        <f>AD23/AR$22</f>
        <v>-139688.71021235193</v>
      </c>
      <c r="AS23" s="172">
        <f t="shared" ref="AS23:AS54" si="5">SQRT((AE23*AE23)/AS$22)</f>
        <v>4139669.0355322543</v>
      </c>
      <c r="AT23" s="166">
        <f>AF23/AT$22</f>
        <v>-2.8700314082957132</v>
      </c>
      <c r="AU23" s="172">
        <f>AG23/AU$22</f>
        <v>-482871.87165490899</v>
      </c>
      <c r="AV23" s="172">
        <f t="shared" ref="AV23:AV54" si="6">SQRT((AH23*AH23)/AV$22)</f>
        <v>16794390.286494173</v>
      </c>
      <c r="AW23" s="172">
        <f>AI23/AW$22</f>
        <v>-5556389.0339709697</v>
      </c>
    </row>
    <row r="24" spans="1:49" s="55" customFormat="1" ht="46.5" thickTop="1" thickBot="1" x14ac:dyDescent="0.3">
      <c r="A24" s="94" t="s">
        <v>40</v>
      </c>
      <c r="B24" s="56" t="s">
        <v>113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114</v>
      </c>
      <c r="M24" s="121">
        <v>-2.5234942</v>
      </c>
      <c r="N24" s="121">
        <v>1.5179487</v>
      </c>
      <c r="O24" s="121">
        <v>-8.4050569999999993</v>
      </c>
      <c r="P24" s="122">
        <v>-1.0284343</v>
      </c>
      <c r="Q24" s="16">
        <v>66.253628293496377</v>
      </c>
      <c r="R24" s="16">
        <v>7.8425123548895277</v>
      </c>
      <c r="S24" s="16">
        <v>-11.099228181208947</v>
      </c>
      <c r="T24" s="16">
        <v>14.914024242920654</v>
      </c>
      <c r="U24" s="72">
        <v>1454619</v>
      </c>
      <c r="V24" s="16"/>
      <c r="W24" s="16">
        <v>19</v>
      </c>
      <c r="X24" s="150">
        <v>66.253600000000006</v>
      </c>
      <c r="Y24" s="150">
        <v>7.8425000000000002</v>
      </c>
      <c r="Z24" s="149">
        <v>78.126659372919036</v>
      </c>
      <c r="AA24" s="16">
        <v>87.982292112730008</v>
      </c>
      <c r="AB24" s="16">
        <v>13.702334183985135</v>
      </c>
      <c r="AC24" s="78">
        <v>73.645069195765032</v>
      </c>
      <c r="AD24" s="16">
        <v>-11.099228181208947</v>
      </c>
      <c r="AE24" s="16">
        <v>14.914024242920654</v>
      </c>
      <c r="AF24" s="149">
        <v>-2.1746974723293171</v>
      </c>
      <c r="AG24" s="16">
        <v>-35.641744832839287</v>
      </c>
      <c r="AH24" s="16">
        <v>62.424924702517487</v>
      </c>
      <c r="AI24" s="78">
        <v>-1.9094105290672729</v>
      </c>
      <c r="AJ24" s="150">
        <v>-1.56</v>
      </c>
      <c r="AK24" s="151" t="s">
        <v>118</v>
      </c>
      <c r="AL24" s="165">
        <f t="shared" si="0"/>
        <v>1.1042266666666667</v>
      </c>
      <c r="AM24" s="165">
        <f t="shared" si="1"/>
        <v>1.0124623964210555</v>
      </c>
      <c r="AN24" s="165">
        <f t="shared" si="2"/>
        <v>1.3021109895486507</v>
      </c>
      <c r="AO24" s="165">
        <f t="shared" si="3"/>
        <v>0.70385833690184008</v>
      </c>
      <c r="AP24" s="166">
        <f t="shared" si="4"/>
        <v>1.225574027432395</v>
      </c>
      <c r="AQ24" s="165">
        <f>AC24/AQ$22</f>
        <v>0.58916055356612029</v>
      </c>
      <c r="AR24" s="165">
        <f>AD24/AR$22</f>
        <v>-0.18498713635348243</v>
      </c>
      <c r="AS24" s="166">
        <f t="shared" si="5"/>
        <v>1.925392250592179</v>
      </c>
      <c r="AT24" s="173">
        <f>AF24/AT$22</f>
        <v>-3.6244957872155287E-2</v>
      </c>
      <c r="AU24" s="165">
        <f>AG24/AU$22</f>
        <v>-0.28513395866271429</v>
      </c>
      <c r="AV24" s="165">
        <f t="shared" si="6"/>
        <v>5.5834550050053977</v>
      </c>
      <c r="AW24" s="174">
        <f>AI24/AW$22</f>
        <v>-1.5275284232538183E-2</v>
      </c>
    </row>
    <row r="25" spans="1:49" s="9" customFormat="1" ht="15.75" hidden="1" thickBot="1" x14ac:dyDescent="0.3">
      <c r="A25" t="s">
        <v>40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15">
        <v>-88.165964526588283</v>
      </c>
      <c r="R25" s="115">
        <v>138.27765155490383</v>
      </c>
      <c r="S25" s="115">
        <v>-194807.42080106688</v>
      </c>
      <c r="T25" s="115">
        <v>410976.79278175713</v>
      </c>
      <c r="U25" s="8">
        <v>1139592</v>
      </c>
      <c r="V25" s="16"/>
      <c r="W25" s="16"/>
      <c r="X25" s="124"/>
      <c r="Y25" s="124"/>
      <c r="Z25" s="115"/>
      <c r="AA25" s="127"/>
      <c r="AB25" s="120"/>
      <c r="AC25" s="124"/>
      <c r="AD25" s="124"/>
      <c r="AE25" s="124"/>
      <c r="AF25" s="116"/>
      <c r="AG25" s="120"/>
      <c r="AH25" s="128"/>
      <c r="AI25" s="116"/>
      <c r="AJ25" s="124"/>
      <c r="AK25" s="152"/>
      <c r="AL25" s="165">
        <f t="shared" si="0"/>
        <v>0</v>
      </c>
      <c r="AM25" s="165">
        <f t="shared" si="1"/>
        <v>0</v>
      </c>
      <c r="AN25" s="165">
        <f t="shared" si="2"/>
        <v>0</v>
      </c>
      <c r="AO25" s="165">
        <f t="shared" si="3"/>
        <v>0</v>
      </c>
      <c r="AP25" s="166">
        <f t="shared" si="4"/>
        <v>0</v>
      </c>
      <c r="AQ25" s="165">
        <f t="shared" ref="AQ25:AQ54" si="7">AC25/AQ$22</f>
        <v>0</v>
      </c>
      <c r="AR25" s="165">
        <f t="shared" ref="AR25:AW54" si="8">AD25/AR$22</f>
        <v>0</v>
      </c>
      <c r="AS25" s="166">
        <f t="shared" si="5"/>
        <v>0</v>
      </c>
      <c r="AT25" s="165">
        <f t="shared" si="8"/>
        <v>0</v>
      </c>
      <c r="AU25" s="165">
        <f t="shared" si="8"/>
        <v>0</v>
      </c>
      <c r="AV25" s="165">
        <f t="shared" si="6"/>
        <v>0</v>
      </c>
      <c r="AW25" s="165">
        <f t="shared" si="8"/>
        <v>0</v>
      </c>
    </row>
    <row r="26" spans="1:49" ht="16.5" hidden="1" thickTop="1" thickBot="1" x14ac:dyDescent="0.3">
      <c r="A26" t="s">
        <v>40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15">
        <v>-133.87833769621085</v>
      </c>
      <c r="R26" s="115">
        <v>269.94296032411967</v>
      </c>
      <c r="S26" s="115">
        <v>-1025213.8414563177</v>
      </c>
      <c r="T26" s="116">
        <v>2952152.2311114157</v>
      </c>
      <c r="U26" s="7">
        <v>1138939</v>
      </c>
      <c r="V26" s="77"/>
      <c r="W26" s="77"/>
      <c r="AK26" s="153"/>
      <c r="AL26" s="165">
        <f t="shared" si="0"/>
        <v>0</v>
      </c>
      <c r="AM26" s="165">
        <f t="shared" si="1"/>
        <v>0</v>
      </c>
      <c r="AN26" s="165">
        <f t="shared" si="2"/>
        <v>0</v>
      </c>
      <c r="AO26" s="165">
        <f t="shared" si="3"/>
        <v>0</v>
      </c>
      <c r="AP26" s="166">
        <f t="shared" si="4"/>
        <v>0</v>
      </c>
      <c r="AQ26" s="165">
        <f t="shared" si="7"/>
        <v>0</v>
      </c>
      <c r="AR26" s="165">
        <f t="shared" si="8"/>
        <v>0</v>
      </c>
      <c r="AS26" s="166">
        <f t="shared" si="5"/>
        <v>0</v>
      </c>
      <c r="AT26" s="165">
        <f t="shared" si="8"/>
        <v>0</v>
      </c>
      <c r="AU26" s="165">
        <f t="shared" si="8"/>
        <v>0</v>
      </c>
      <c r="AV26" s="165">
        <f t="shared" si="6"/>
        <v>0</v>
      </c>
      <c r="AW26" s="165">
        <f t="shared" si="8"/>
        <v>0</v>
      </c>
    </row>
    <row r="27" spans="1:49" ht="16.5" hidden="1" thickTop="1" thickBot="1" x14ac:dyDescent="0.3">
      <c r="A27" t="s">
        <v>40</v>
      </c>
      <c r="B27" t="s">
        <v>36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15">
        <v>-27.806100401442741</v>
      </c>
      <c r="R27" s="115"/>
      <c r="S27" s="115">
        <v>-4.1202309830623562E-7</v>
      </c>
      <c r="T27" s="115"/>
      <c r="U27" s="7">
        <v>1139602</v>
      </c>
      <c r="V27" s="16"/>
      <c r="W27" s="16"/>
      <c r="Z27" s="115"/>
      <c r="AK27" s="153"/>
      <c r="AL27" s="165">
        <f t="shared" si="0"/>
        <v>0</v>
      </c>
      <c r="AM27" s="165">
        <f t="shared" si="1"/>
        <v>0</v>
      </c>
      <c r="AN27" s="165">
        <f t="shared" si="2"/>
        <v>0</v>
      </c>
      <c r="AO27" s="165">
        <f t="shared" si="3"/>
        <v>0</v>
      </c>
      <c r="AP27" s="166">
        <f t="shared" si="4"/>
        <v>0</v>
      </c>
      <c r="AQ27" s="165">
        <f t="shared" si="7"/>
        <v>0</v>
      </c>
      <c r="AR27" s="165">
        <f t="shared" si="8"/>
        <v>0</v>
      </c>
      <c r="AS27" s="166">
        <f t="shared" si="5"/>
        <v>0</v>
      </c>
      <c r="AT27" s="165">
        <f t="shared" si="8"/>
        <v>0</v>
      </c>
      <c r="AU27" s="165">
        <f t="shared" si="8"/>
        <v>0</v>
      </c>
      <c r="AV27" s="165">
        <f t="shared" si="6"/>
        <v>0</v>
      </c>
      <c r="AW27" s="165">
        <f t="shared" si="8"/>
        <v>0</v>
      </c>
    </row>
    <row r="28" spans="1:49" s="9" customFormat="1" ht="16.5" hidden="1" thickTop="1" thickBot="1" x14ac:dyDescent="0.3">
      <c r="A28" t="s">
        <v>40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15">
        <v>-23.10676028660184</v>
      </c>
      <c r="R28" s="115">
        <v>14.351083683897194</v>
      </c>
      <c r="S28" s="115">
        <v>-91.564077206357496</v>
      </c>
      <c r="T28" s="116">
        <v>82.272021620881816</v>
      </c>
      <c r="U28" s="8">
        <v>1138963</v>
      </c>
      <c r="V28" s="77"/>
      <c r="W28" s="77"/>
      <c r="X28" s="124"/>
      <c r="Y28" s="124"/>
      <c r="Z28" s="124"/>
      <c r="AA28" s="127"/>
      <c r="AB28" s="120"/>
      <c r="AC28" s="124"/>
      <c r="AD28" s="124"/>
      <c r="AE28" s="124"/>
      <c r="AF28" s="116"/>
      <c r="AG28" s="120"/>
      <c r="AH28" s="128"/>
      <c r="AI28" s="116"/>
      <c r="AJ28" s="124"/>
      <c r="AK28" s="152"/>
      <c r="AL28" s="165">
        <f t="shared" si="0"/>
        <v>0</v>
      </c>
      <c r="AM28" s="165">
        <f t="shared" si="1"/>
        <v>0</v>
      </c>
      <c r="AN28" s="165">
        <f t="shared" si="2"/>
        <v>0</v>
      </c>
      <c r="AO28" s="165">
        <f t="shared" si="3"/>
        <v>0</v>
      </c>
      <c r="AP28" s="166">
        <f t="shared" si="4"/>
        <v>0</v>
      </c>
      <c r="AQ28" s="165">
        <f t="shared" si="7"/>
        <v>0</v>
      </c>
      <c r="AR28" s="165">
        <f t="shared" si="8"/>
        <v>0</v>
      </c>
      <c r="AS28" s="166">
        <f t="shared" si="5"/>
        <v>0</v>
      </c>
      <c r="AT28" s="165">
        <f t="shared" si="8"/>
        <v>0</v>
      </c>
      <c r="AU28" s="165">
        <f t="shared" si="8"/>
        <v>0</v>
      </c>
      <c r="AV28" s="165">
        <f t="shared" si="6"/>
        <v>0</v>
      </c>
      <c r="AW28" s="165">
        <f t="shared" si="8"/>
        <v>0</v>
      </c>
    </row>
    <row r="29" spans="1:49" s="9" customFormat="1" ht="16.5" hidden="1" thickTop="1" thickBot="1" x14ac:dyDescent="0.3">
      <c r="A29" t="s">
        <v>40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15">
        <v>-90.015535737223601</v>
      </c>
      <c r="R29" s="115">
        <v>161.32010811613836</v>
      </c>
      <c r="S29" s="115">
        <v>-245910.87034076886</v>
      </c>
      <c r="T29" s="115">
        <v>530502.96456441376</v>
      </c>
      <c r="U29" s="8">
        <v>1139601</v>
      </c>
      <c r="V29" s="16"/>
      <c r="W29" s="16"/>
      <c r="X29" s="124"/>
      <c r="Y29" s="124"/>
      <c r="Z29" s="115"/>
      <c r="AA29" s="127"/>
      <c r="AB29" s="120"/>
      <c r="AC29" s="124"/>
      <c r="AD29" s="124"/>
      <c r="AE29" s="124"/>
      <c r="AF29" s="116"/>
      <c r="AG29" s="120"/>
      <c r="AH29" s="128"/>
      <c r="AI29" s="116"/>
      <c r="AJ29" s="124"/>
      <c r="AK29" s="152"/>
      <c r="AL29" s="165">
        <f t="shared" si="0"/>
        <v>0</v>
      </c>
      <c r="AM29" s="165">
        <f t="shared" si="1"/>
        <v>0</v>
      </c>
      <c r="AN29" s="165">
        <f t="shared" si="2"/>
        <v>0</v>
      </c>
      <c r="AO29" s="165">
        <f t="shared" si="3"/>
        <v>0</v>
      </c>
      <c r="AP29" s="166">
        <f t="shared" si="4"/>
        <v>0</v>
      </c>
      <c r="AQ29" s="165">
        <f t="shared" si="7"/>
        <v>0</v>
      </c>
      <c r="AR29" s="165">
        <f t="shared" si="8"/>
        <v>0</v>
      </c>
      <c r="AS29" s="166">
        <f t="shared" si="5"/>
        <v>0</v>
      </c>
      <c r="AT29" s="165">
        <f t="shared" si="8"/>
        <v>0</v>
      </c>
      <c r="AU29" s="165">
        <f t="shared" si="8"/>
        <v>0</v>
      </c>
      <c r="AV29" s="165">
        <f t="shared" si="6"/>
        <v>0</v>
      </c>
      <c r="AW29" s="165">
        <f t="shared" si="8"/>
        <v>0</v>
      </c>
    </row>
    <row r="30" spans="1:49" s="9" customFormat="1" ht="16.5" hidden="1" thickTop="1" thickBot="1" x14ac:dyDescent="0.3">
      <c r="A30" t="s">
        <v>40</v>
      </c>
      <c r="B30" s="9" t="s">
        <v>33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15">
        <v>-54.847313898012445</v>
      </c>
      <c r="R30" s="115">
        <v>109.73299338082302</v>
      </c>
      <c r="S30" s="115">
        <v>-96223.009786531984</v>
      </c>
      <c r="T30" s="115">
        <v>303916.82191893348</v>
      </c>
      <c r="U30" s="7">
        <v>1139655</v>
      </c>
      <c r="V30" s="16"/>
      <c r="W30" s="16"/>
      <c r="X30" s="124"/>
      <c r="Y30" s="124"/>
      <c r="Z30" s="115"/>
      <c r="AA30" s="127"/>
      <c r="AB30" s="120"/>
      <c r="AC30" s="124"/>
      <c r="AD30" s="124"/>
      <c r="AE30" s="124"/>
      <c r="AF30" s="116"/>
      <c r="AG30" s="120"/>
      <c r="AH30" s="128"/>
      <c r="AI30" s="116"/>
      <c r="AJ30" s="124"/>
      <c r="AK30" s="154"/>
      <c r="AL30" s="165">
        <f t="shared" si="0"/>
        <v>0</v>
      </c>
      <c r="AM30" s="165">
        <f t="shared" si="1"/>
        <v>0</v>
      </c>
      <c r="AN30" s="165">
        <f t="shared" si="2"/>
        <v>0</v>
      </c>
      <c r="AO30" s="165">
        <f t="shared" si="3"/>
        <v>0</v>
      </c>
      <c r="AP30" s="166">
        <f t="shared" si="4"/>
        <v>0</v>
      </c>
      <c r="AQ30" s="165">
        <f t="shared" si="7"/>
        <v>0</v>
      </c>
      <c r="AR30" s="165">
        <f t="shared" si="8"/>
        <v>0</v>
      </c>
      <c r="AS30" s="166">
        <f t="shared" si="5"/>
        <v>0</v>
      </c>
      <c r="AT30" s="165">
        <f t="shared" si="8"/>
        <v>0</v>
      </c>
      <c r="AU30" s="165">
        <f t="shared" si="8"/>
        <v>0</v>
      </c>
      <c r="AV30" s="165">
        <f t="shared" si="6"/>
        <v>0</v>
      </c>
      <c r="AW30" s="165">
        <f t="shared" si="8"/>
        <v>0</v>
      </c>
    </row>
    <row r="31" spans="1:49" s="9" customFormat="1" ht="16.5" hidden="1" thickTop="1" thickBot="1" x14ac:dyDescent="0.3">
      <c r="A31" t="s">
        <v>40</v>
      </c>
      <c r="B31" s="9" t="s">
        <v>34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15">
        <v>-53.108055739880754</v>
      </c>
      <c r="R31" s="115">
        <v>105.99087539245447</v>
      </c>
      <c r="S31" s="115">
        <v>-95765.39176180707</v>
      </c>
      <c r="T31" s="115">
        <v>302651.65849681274</v>
      </c>
      <c r="U31" s="7">
        <v>1140345</v>
      </c>
      <c r="V31" s="16"/>
      <c r="W31" s="16"/>
      <c r="X31" s="124"/>
      <c r="Y31" s="124"/>
      <c r="Z31" s="115"/>
      <c r="AA31" s="127"/>
      <c r="AB31" s="120"/>
      <c r="AC31" s="124"/>
      <c r="AD31" s="124"/>
      <c r="AE31" s="124"/>
      <c r="AF31" s="116"/>
      <c r="AG31" s="120"/>
      <c r="AH31" s="128"/>
      <c r="AI31" s="116"/>
      <c r="AJ31" s="124"/>
      <c r="AK31" s="154"/>
      <c r="AL31" s="165">
        <f t="shared" si="0"/>
        <v>0</v>
      </c>
      <c r="AM31" s="165">
        <f t="shared" si="1"/>
        <v>0</v>
      </c>
      <c r="AN31" s="165">
        <f t="shared" si="2"/>
        <v>0</v>
      </c>
      <c r="AO31" s="165">
        <f t="shared" si="3"/>
        <v>0</v>
      </c>
      <c r="AP31" s="166">
        <f t="shared" si="4"/>
        <v>0</v>
      </c>
      <c r="AQ31" s="165">
        <f t="shared" si="7"/>
        <v>0</v>
      </c>
      <c r="AR31" s="165">
        <f t="shared" si="8"/>
        <v>0</v>
      </c>
      <c r="AS31" s="166">
        <f t="shared" si="5"/>
        <v>0</v>
      </c>
      <c r="AT31" s="165">
        <f t="shared" si="8"/>
        <v>0</v>
      </c>
      <c r="AU31" s="165">
        <f t="shared" si="8"/>
        <v>0</v>
      </c>
      <c r="AV31" s="165">
        <f t="shared" si="6"/>
        <v>0</v>
      </c>
      <c r="AW31" s="165">
        <f t="shared" si="8"/>
        <v>0</v>
      </c>
    </row>
    <row r="32" spans="1:49" s="55" customFormat="1" ht="15.75" hidden="1" thickBot="1" x14ac:dyDescent="0.3">
      <c r="A32" s="42" t="s">
        <v>40</v>
      </c>
      <c r="B32" s="54" t="s">
        <v>35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23">
        <v>-24.927460764404383</v>
      </c>
      <c r="R32" s="123">
        <v>19.827462935238927</v>
      </c>
      <c r="S32" s="123">
        <v>-64.286868182901358</v>
      </c>
      <c r="T32" s="123">
        <v>87.608361723349631</v>
      </c>
      <c r="U32" s="49">
        <v>1140199</v>
      </c>
      <c r="V32" s="60"/>
      <c r="W32" s="60"/>
      <c r="X32" s="123"/>
      <c r="Y32" s="123"/>
      <c r="Z32" s="123"/>
      <c r="AA32" s="121"/>
      <c r="AB32" s="121"/>
      <c r="AC32" s="123"/>
      <c r="AD32" s="123"/>
      <c r="AE32" s="123"/>
      <c r="AF32" s="131"/>
      <c r="AG32" s="121"/>
      <c r="AH32" s="122"/>
      <c r="AI32" s="131"/>
      <c r="AJ32" s="123"/>
      <c r="AK32" s="155"/>
      <c r="AL32" s="165">
        <f t="shared" si="0"/>
        <v>0</v>
      </c>
      <c r="AM32" s="165">
        <f t="shared" si="1"/>
        <v>0</v>
      </c>
      <c r="AN32" s="165">
        <f t="shared" si="2"/>
        <v>0</v>
      </c>
      <c r="AO32" s="165">
        <f t="shared" si="3"/>
        <v>0</v>
      </c>
      <c r="AP32" s="166">
        <f t="shared" si="4"/>
        <v>0</v>
      </c>
      <c r="AQ32" s="165">
        <f t="shared" si="7"/>
        <v>0</v>
      </c>
      <c r="AR32" s="165">
        <f t="shared" si="8"/>
        <v>0</v>
      </c>
      <c r="AS32" s="166">
        <f t="shared" si="5"/>
        <v>0</v>
      </c>
      <c r="AT32" s="165">
        <f t="shared" si="8"/>
        <v>0</v>
      </c>
      <c r="AU32" s="165">
        <f t="shared" si="8"/>
        <v>0</v>
      </c>
      <c r="AV32" s="165">
        <f t="shared" si="6"/>
        <v>0</v>
      </c>
      <c r="AW32" s="165">
        <f t="shared" si="8"/>
        <v>0</v>
      </c>
    </row>
    <row r="33" spans="1:49" s="9" customFormat="1" ht="15.75" hidden="1" thickBot="1" x14ac:dyDescent="0.3">
      <c r="A33" t="s">
        <v>40</v>
      </c>
      <c r="B33" t="s">
        <v>37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15">
        <v>-43.124719055256847</v>
      </c>
      <c r="R33" s="115">
        <v>26.478411386483682</v>
      </c>
      <c r="S33" s="115">
        <v>-32.618747338243352</v>
      </c>
      <c r="T33" s="115">
        <v>44.550982729478932</v>
      </c>
      <c r="U33" s="7">
        <v>1140203</v>
      </c>
      <c r="V33" s="16"/>
      <c r="W33" s="16"/>
      <c r="X33" s="124"/>
      <c r="Y33" s="124"/>
      <c r="Z33" s="115"/>
      <c r="AA33" s="127"/>
      <c r="AB33" s="120"/>
      <c r="AC33" s="124"/>
      <c r="AD33" s="124"/>
      <c r="AE33" s="124"/>
      <c r="AF33" s="116"/>
      <c r="AG33" s="120"/>
      <c r="AH33" s="128"/>
      <c r="AI33" s="116"/>
      <c r="AJ33" s="124"/>
      <c r="AK33" s="152"/>
      <c r="AL33" s="165">
        <f t="shared" si="0"/>
        <v>0</v>
      </c>
      <c r="AM33" s="165">
        <f t="shared" si="1"/>
        <v>0</v>
      </c>
      <c r="AN33" s="165">
        <f t="shared" si="2"/>
        <v>0</v>
      </c>
      <c r="AO33" s="165">
        <f t="shared" si="3"/>
        <v>0</v>
      </c>
      <c r="AP33" s="166">
        <f t="shared" si="4"/>
        <v>0</v>
      </c>
      <c r="AQ33" s="165">
        <f t="shared" si="7"/>
        <v>0</v>
      </c>
      <c r="AR33" s="165">
        <f t="shared" si="8"/>
        <v>0</v>
      </c>
      <c r="AS33" s="166">
        <f t="shared" si="5"/>
        <v>0</v>
      </c>
      <c r="AT33" s="165">
        <f t="shared" si="8"/>
        <v>0</v>
      </c>
      <c r="AU33" s="165">
        <f t="shared" si="8"/>
        <v>0</v>
      </c>
      <c r="AV33" s="165">
        <f t="shared" si="6"/>
        <v>0</v>
      </c>
      <c r="AW33" s="165">
        <f t="shared" si="8"/>
        <v>0</v>
      </c>
    </row>
    <row r="34" spans="1:49" s="9" customFormat="1" ht="16.5" hidden="1" thickTop="1" thickBot="1" x14ac:dyDescent="0.3">
      <c r="A34" t="s">
        <v>40</v>
      </c>
      <c r="B34" s="9" t="s">
        <v>42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15">
        <v>-53.314202245337356</v>
      </c>
      <c r="R34" s="115">
        <v>108.2982095633603</v>
      </c>
      <c r="S34" s="115">
        <v>-173595.77478994615</v>
      </c>
      <c r="T34" s="115">
        <v>368047.63376447954</v>
      </c>
      <c r="U34" s="7">
        <v>1141226</v>
      </c>
      <c r="V34" s="16"/>
      <c r="W34" s="16"/>
      <c r="X34" s="124"/>
      <c r="Y34" s="124"/>
      <c r="Z34" s="115"/>
      <c r="AA34" s="127"/>
      <c r="AB34" s="120"/>
      <c r="AC34" s="124"/>
      <c r="AD34" s="124"/>
      <c r="AE34" s="124"/>
      <c r="AF34" s="116"/>
      <c r="AG34" s="120"/>
      <c r="AH34" s="128"/>
      <c r="AI34" s="116"/>
      <c r="AJ34" s="124"/>
      <c r="AK34" s="154"/>
      <c r="AL34" s="165">
        <f t="shared" si="0"/>
        <v>0</v>
      </c>
      <c r="AM34" s="165">
        <f t="shared" si="1"/>
        <v>0</v>
      </c>
      <c r="AN34" s="165">
        <f t="shared" si="2"/>
        <v>0</v>
      </c>
      <c r="AO34" s="165">
        <f t="shared" si="3"/>
        <v>0</v>
      </c>
      <c r="AP34" s="166">
        <f t="shared" si="4"/>
        <v>0</v>
      </c>
      <c r="AQ34" s="165">
        <f t="shared" si="7"/>
        <v>0</v>
      </c>
      <c r="AR34" s="165">
        <f t="shared" si="8"/>
        <v>0</v>
      </c>
      <c r="AS34" s="166">
        <f t="shared" si="5"/>
        <v>0</v>
      </c>
      <c r="AT34" s="165">
        <f t="shared" si="8"/>
        <v>0</v>
      </c>
      <c r="AU34" s="165">
        <f t="shared" si="8"/>
        <v>0</v>
      </c>
      <c r="AV34" s="165">
        <f t="shared" si="6"/>
        <v>0</v>
      </c>
      <c r="AW34" s="165">
        <f t="shared" si="8"/>
        <v>0</v>
      </c>
    </row>
    <row r="35" spans="1:49" s="9" customFormat="1" ht="46.5" hidden="1" thickTop="1" thickBot="1" x14ac:dyDescent="0.3">
      <c r="A35" s="9" t="s">
        <v>40</v>
      </c>
      <c r="B35" s="9" t="s">
        <v>52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65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15">
        <v>3.8845247927686257</v>
      </c>
      <c r="R35" s="115">
        <v>7.0004244474791975</v>
      </c>
      <c r="S35" s="115">
        <v>-28.28871068819446</v>
      </c>
      <c r="T35" s="115">
        <v>9.938739392270449</v>
      </c>
      <c r="U35" s="9">
        <v>1142953</v>
      </c>
      <c r="V35" s="16"/>
      <c r="W35" s="16"/>
      <c r="X35" s="124"/>
      <c r="Y35" s="124"/>
      <c r="Z35" s="115"/>
      <c r="AA35" s="127"/>
      <c r="AB35" s="120"/>
      <c r="AC35" s="124"/>
      <c r="AD35" s="124"/>
      <c r="AE35" s="124"/>
      <c r="AF35" s="116"/>
      <c r="AG35" s="120"/>
      <c r="AH35" s="128"/>
      <c r="AI35" s="116"/>
      <c r="AJ35" s="124"/>
      <c r="AK35" s="156">
        <v>1147202</v>
      </c>
      <c r="AL35" s="165">
        <f t="shared" si="0"/>
        <v>0</v>
      </c>
      <c r="AM35" s="165">
        <f t="shared" si="1"/>
        <v>0</v>
      </c>
      <c r="AN35" s="165">
        <f t="shared" si="2"/>
        <v>0</v>
      </c>
      <c r="AO35" s="165">
        <f t="shared" si="3"/>
        <v>0</v>
      </c>
      <c r="AP35" s="166">
        <f t="shared" si="4"/>
        <v>0</v>
      </c>
      <c r="AQ35" s="165">
        <f t="shared" si="7"/>
        <v>0</v>
      </c>
      <c r="AR35" s="165">
        <f t="shared" si="8"/>
        <v>0</v>
      </c>
      <c r="AS35" s="166">
        <f t="shared" si="5"/>
        <v>0</v>
      </c>
      <c r="AT35" s="165">
        <f t="shared" si="8"/>
        <v>0</v>
      </c>
      <c r="AU35" s="165">
        <f t="shared" si="8"/>
        <v>0</v>
      </c>
      <c r="AV35" s="165">
        <f t="shared" si="6"/>
        <v>0</v>
      </c>
      <c r="AW35" s="165">
        <f t="shared" si="8"/>
        <v>0</v>
      </c>
    </row>
    <row r="36" spans="1:49" s="9" customFormat="1" ht="46.5" hidden="1" thickTop="1" thickBot="1" x14ac:dyDescent="0.3">
      <c r="A36" s="9" t="s">
        <v>40</v>
      </c>
      <c r="B36" s="9" t="s">
        <v>56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65</v>
      </c>
      <c r="M36" s="120"/>
      <c r="N36" s="120"/>
      <c r="O36" s="120"/>
      <c r="P36" s="128"/>
      <c r="Q36" s="115"/>
      <c r="R36" s="115"/>
      <c r="S36" s="115"/>
      <c r="T36" s="115"/>
      <c r="U36" s="9">
        <v>1143184</v>
      </c>
      <c r="V36" s="16"/>
      <c r="W36" s="16"/>
      <c r="X36" s="124"/>
      <c r="Y36" s="124"/>
      <c r="Z36" s="115"/>
      <c r="AA36" s="127"/>
      <c r="AB36" s="120"/>
      <c r="AC36" s="124"/>
      <c r="AD36" s="124"/>
      <c r="AE36" s="124"/>
      <c r="AF36" s="116"/>
      <c r="AG36" s="120"/>
      <c r="AH36" s="128"/>
      <c r="AI36" s="116"/>
      <c r="AJ36" s="124"/>
      <c r="AK36" s="157">
        <v>1147203</v>
      </c>
      <c r="AL36" s="165">
        <f t="shared" si="0"/>
        <v>0</v>
      </c>
      <c r="AM36" s="165">
        <f t="shared" si="1"/>
        <v>0</v>
      </c>
      <c r="AN36" s="165">
        <f t="shared" si="2"/>
        <v>0</v>
      </c>
      <c r="AO36" s="165">
        <f t="shared" si="3"/>
        <v>0</v>
      </c>
      <c r="AP36" s="166">
        <f t="shared" si="4"/>
        <v>0</v>
      </c>
      <c r="AQ36" s="165">
        <f t="shared" si="7"/>
        <v>0</v>
      </c>
      <c r="AR36" s="165">
        <f t="shared" si="8"/>
        <v>0</v>
      </c>
      <c r="AS36" s="166">
        <f t="shared" si="5"/>
        <v>0</v>
      </c>
      <c r="AT36" s="165">
        <f t="shared" si="8"/>
        <v>0</v>
      </c>
      <c r="AU36" s="165">
        <f t="shared" si="8"/>
        <v>0</v>
      </c>
      <c r="AV36" s="165">
        <f t="shared" si="6"/>
        <v>0</v>
      </c>
      <c r="AW36" s="165">
        <f t="shared" si="8"/>
        <v>0</v>
      </c>
    </row>
    <row r="37" spans="1:49" s="9" customFormat="1" ht="46.5" hidden="1" thickTop="1" thickBot="1" x14ac:dyDescent="0.3">
      <c r="A37" s="9" t="s">
        <v>40</v>
      </c>
      <c r="B37" s="9" t="s">
        <v>59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64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15">
        <v>1.2784911163027544</v>
      </c>
      <c r="R37" s="115">
        <v>10.795820821084025</v>
      </c>
      <c r="S37" s="115">
        <v>-33.686844327302552</v>
      </c>
      <c r="T37" s="115">
        <v>19.317516411299213</v>
      </c>
      <c r="U37" s="7">
        <v>1146880</v>
      </c>
      <c r="V37" s="16"/>
      <c r="W37" s="16"/>
      <c r="X37" s="124"/>
      <c r="Y37" s="124"/>
      <c r="Z37" s="115"/>
      <c r="AA37" s="127"/>
      <c r="AB37" s="120"/>
      <c r="AC37" s="124"/>
      <c r="AD37" s="124"/>
      <c r="AE37" s="124"/>
      <c r="AF37" s="116"/>
      <c r="AG37" s="120"/>
      <c r="AH37" s="128"/>
      <c r="AI37" s="116"/>
      <c r="AJ37" s="124"/>
      <c r="AK37" s="158"/>
      <c r="AL37" s="165">
        <f t="shared" si="0"/>
        <v>0</v>
      </c>
      <c r="AM37" s="165">
        <f t="shared" si="1"/>
        <v>0</v>
      </c>
      <c r="AN37" s="165">
        <f t="shared" si="2"/>
        <v>0</v>
      </c>
      <c r="AO37" s="165">
        <f t="shared" si="3"/>
        <v>0</v>
      </c>
      <c r="AP37" s="166">
        <f t="shared" si="4"/>
        <v>0</v>
      </c>
      <c r="AQ37" s="165">
        <f t="shared" si="7"/>
        <v>0</v>
      </c>
      <c r="AR37" s="165">
        <f t="shared" si="8"/>
        <v>0</v>
      </c>
      <c r="AS37" s="166">
        <f t="shared" si="5"/>
        <v>0</v>
      </c>
      <c r="AT37" s="165">
        <f t="shared" si="8"/>
        <v>0</v>
      </c>
      <c r="AU37" s="165">
        <f t="shared" si="8"/>
        <v>0</v>
      </c>
      <c r="AV37" s="165">
        <f t="shared" si="6"/>
        <v>0</v>
      </c>
      <c r="AW37" s="165">
        <f t="shared" si="8"/>
        <v>0</v>
      </c>
    </row>
    <row r="38" spans="1:49" s="9" customFormat="1" ht="46.5" hidden="1" thickTop="1" thickBot="1" x14ac:dyDescent="0.3">
      <c r="A38" s="9" t="s">
        <v>40</v>
      </c>
      <c r="B38" s="9" t="s">
        <v>60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63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15">
        <v>-13.158915917738573</v>
      </c>
      <c r="R38" s="115">
        <v>15.454261007747748</v>
      </c>
      <c r="S38" s="115">
        <v>-31.806669865072337</v>
      </c>
      <c r="T38" s="115">
        <v>34.133333647567028</v>
      </c>
      <c r="U38" s="7">
        <v>1146879</v>
      </c>
      <c r="V38" s="16"/>
      <c r="W38" s="16"/>
      <c r="X38" s="124"/>
      <c r="Y38" s="124"/>
      <c r="Z38" s="115"/>
      <c r="AA38" s="127"/>
      <c r="AB38" s="120"/>
      <c r="AC38" s="124"/>
      <c r="AD38" s="124"/>
      <c r="AE38" s="124"/>
      <c r="AF38" s="116"/>
      <c r="AG38" s="120"/>
      <c r="AH38" s="128"/>
      <c r="AI38" s="116"/>
      <c r="AJ38" s="124"/>
      <c r="AK38" s="158"/>
      <c r="AL38" s="165">
        <f t="shared" si="0"/>
        <v>0</v>
      </c>
      <c r="AM38" s="165">
        <f t="shared" si="1"/>
        <v>0</v>
      </c>
      <c r="AN38" s="165">
        <f t="shared" si="2"/>
        <v>0</v>
      </c>
      <c r="AO38" s="165">
        <f t="shared" si="3"/>
        <v>0</v>
      </c>
      <c r="AP38" s="166">
        <f t="shared" si="4"/>
        <v>0</v>
      </c>
      <c r="AQ38" s="165">
        <f t="shared" si="7"/>
        <v>0</v>
      </c>
      <c r="AR38" s="165">
        <f t="shared" si="8"/>
        <v>0</v>
      </c>
      <c r="AS38" s="166">
        <f t="shared" si="5"/>
        <v>0</v>
      </c>
      <c r="AT38" s="165">
        <f t="shared" si="8"/>
        <v>0</v>
      </c>
      <c r="AU38" s="165">
        <f t="shared" si="8"/>
        <v>0</v>
      </c>
      <c r="AV38" s="165">
        <f t="shared" si="6"/>
        <v>0</v>
      </c>
      <c r="AW38" s="165">
        <f t="shared" si="8"/>
        <v>0</v>
      </c>
    </row>
    <row r="39" spans="1:49" ht="46.5" hidden="1" thickTop="1" thickBot="1" x14ac:dyDescent="0.3">
      <c r="A39" s="76" t="s">
        <v>40</v>
      </c>
      <c r="B39" s="76" t="s">
        <v>61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64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15">
        <v>69.06236927877373</v>
      </c>
      <c r="R39" s="115">
        <v>7.3334836143087401</v>
      </c>
      <c r="S39" s="115">
        <v>-35.756168600867248</v>
      </c>
      <c r="T39" s="115">
        <v>21.907065904083133</v>
      </c>
      <c r="U39" s="7">
        <v>1148723</v>
      </c>
      <c r="V39" s="79"/>
      <c r="W39" s="79">
        <v>4</v>
      </c>
      <c r="X39" s="127"/>
      <c r="Y39" s="127"/>
      <c r="Z39" s="121">
        <v>67.925289197898593</v>
      </c>
      <c r="AA39" s="115">
        <v>87.816481386442746</v>
      </c>
      <c r="AB39" s="115">
        <v>12.541192515260342</v>
      </c>
      <c r="AC39" s="133">
        <v>99.84353856129772</v>
      </c>
      <c r="AD39" s="127"/>
      <c r="AE39" s="127"/>
      <c r="AF39" s="132">
        <v>-4.8349139758456232</v>
      </c>
      <c r="AG39" s="115">
        <v>-120279.2844359739</v>
      </c>
      <c r="AH39" s="115">
        <v>537728.50657403586</v>
      </c>
      <c r="AI39" s="134">
        <v>-13.268678060604639</v>
      </c>
      <c r="AJ39" s="127"/>
      <c r="AK39" s="159"/>
      <c r="AL39" s="165">
        <f t="shared" si="0"/>
        <v>0</v>
      </c>
      <c r="AM39" s="165">
        <f t="shared" si="1"/>
        <v>0</v>
      </c>
      <c r="AN39" s="165">
        <f t="shared" si="2"/>
        <v>1.1320881532983098</v>
      </c>
      <c r="AO39" s="165">
        <f t="shared" si="3"/>
        <v>0.70253185109154193</v>
      </c>
      <c r="AP39" s="166">
        <f t="shared" si="4"/>
        <v>1.1217183593213478</v>
      </c>
      <c r="AQ39" s="165">
        <f t="shared" si="7"/>
        <v>0.79874830849038181</v>
      </c>
      <c r="AR39" s="165">
        <f t="shared" si="8"/>
        <v>0</v>
      </c>
      <c r="AS39" s="166">
        <f t="shared" si="5"/>
        <v>0</v>
      </c>
      <c r="AT39" s="165">
        <f t="shared" si="8"/>
        <v>-8.0581899597427051E-2</v>
      </c>
      <c r="AU39" s="165">
        <f t="shared" si="8"/>
        <v>-962.23427548779114</v>
      </c>
      <c r="AV39" s="165">
        <f t="shared" si="6"/>
        <v>48095.899765559465</v>
      </c>
      <c r="AW39" s="165">
        <f t="shared" si="8"/>
        <v>-0.10614942448483711</v>
      </c>
    </row>
    <row r="40" spans="1:49" ht="46.5" hidden="1" thickTop="1" thickBot="1" x14ac:dyDescent="0.3">
      <c r="A40" s="9" t="s">
        <v>40</v>
      </c>
      <c r="B40" s="9" t="s">
        <v>66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64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15">
        <v>62.228770572498128</v>
      </c>
      <c r="R40" s="115">
        <v>19.773856327196516</v>
      </c>
      <c r="S40" s="115">
        <v>-35.922394108251837</v>
      </c>
      <c r="T40" s="115">
        <v>16.619090266645181</v>
      </c>
      <c r="U40" s="7">
        <v>1148591</v>
      </c>
      <c r="V40" s="16"/>
      <c r="W40" s="16">
        <v>8</v>
      </c>
      <c r="X40" s="127"/>
      <c r="Y40" s="127"/>
      <c r="Z40" s="135">
        <v>73.154571846431367</v>
      </c>
      <c r="AA40" s="127"/>
      <c r="AB40" s="120"/>
      <c r="AC40" s="133">
        <v>87.177072845229461</v>
      </c>
      <c r="AD40" s="135"/>
      <c r="AE40" s="135"/>
      <c r="AF40" s="135">
        <v>-17.157289105811461</v>
      </c>
      <c r="AG40" s="120"/>
      <c r="AH40" s="128"/>
      <c r="AI40" s="134">
        <v>-21.454830578634581</v>
      </c>
      <c r="AJ40" s="127"/>
      <c r="AK40" s="156"/>
      <c r="AL40" s="165">
        <f t="shared" si="0"/>
        <v>0</v>
      </c>
      <c r="AM40" s="165">
        <f t="shared" si="1"/>
        <v>0</v>
      </c>
      <c r="AN40" s="165">
        <f t="shared" si="2"/>
        <v>1.2192428641071895</v>
      </c>
      <c r="AO40" s="165">
        <f t="shared" si="3"/>
        <v>0</v>
      </c>
      <c r="AP40" s="166">
        <f t="shared" si="4"/>
        <v>0</v>
      </c>
      <c r="AQ40" s="165">
        <f t="shared" si="7"/>
        <v>0.69741658276183571</v>
      </c>
      <c r="AR40" s="165">
        <f t="shared" si="8"/>
        <v>0</v>
      </c>
      <c r="AS40" s="166">
        <f t="shared" si="5"/>
        <v>0</v>
      </c>
      <c r="AT40" s="165">
        <f t="shared" si="8"/>
        <v>-0.28595481843019105</v>
      </c>
      <c r="AU40" s="165">
        <f t="shared" si="8"/>
        <v>0</v>
      </c>
      <c r="AV40" s="165">
        <f t="shared" si="6"/>
        <v>0</v>
      </c>
      <c r="AW40" s="165">
        <f t="shared" si="8"/>
        <v>-0.17163864462907666</v>
      </c>
    </row>
    <row r="41" spans="1:49" ht="46.5" hidden="1" thickTop="1" thickBot="1" x14ac:dyDescent="0.3">
      <c r="A41" s="9" t="s">
        <v>40</v>
      </c>
      <c r="B41" s="9" t="s">
        <v>67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68</v>
      </c>
      <c r="J41" s="13" t="b">
        <v>0</v>
      </c>
      <c r="K41" s="59">
        <v>1</v>
      </c>
      <c r="L41" s="73" t="s">
        <v>64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15">
        <v>-406.68358555223642</v>
      </c>
      <c r="R41" s="115">
        <v>7.3919347205529125</v>
      </c>
      <c r="S41" s="115">
        <v>-44.218437401156066</v>
      </c>
      <c r="T41" s="115">
        <v>77.042185085100314</v>
      </c>
      <c r="U41" s="7">
        <v>1148592</v>
      </c>
      <c r="V41" s="16"/>
      <c r="W41" s="16"/>
      <c r="Z41" s="115"/>
      <c r="AA41" s="127"/>
      <c r="AB41" s="120"/>
      <c r="AG41" s="120"/>
      <c r="AH41" s="128"/>
      <c r="AK41" s="156"/>
      <c r="AL41" s="165">
        <f t="shared" si="0"/>
        <v>0</v>
      </c>
      <c r="AM41" s="165">
        <f t="shared" si="1"/>
        <v>0</v>
      </c>
      <c r="AN41" s="165">
        <f t="shared" si="2"/>
        <v>0</v>
      </c>
      <c r="AO41" s="165">
        <f t="shared" si="3"/>
        <v>0</v>
      </c>
      <c r="AP41" s="166">
        <f t="shared" si="4"/>
        <v>0</v>
      </c>
      <c r="AQ41" s="165">
        <f t="shared" si="7"/>
        <v>0</v>
      </c>
      <c r="AR41" s="165">
        <f t="shared" si="8"/>
        <v>0</v>
      </c>
      <c r="AS41" s="166">
        <f t="shared" si="5"/>
        <v>0</v>
      </c>
      <c r="AT41" s="165">
        <f t="shared" si="8"/>
        <v>0</v>
      </c>
      <c r="AU41" s="165">
        <f t="shared" si="8"/>
        <v>0</v>
      </c>
      <c r="AV41" s="165">
        <f t="shared" si="6"/>
        <v>0</v>
      </c>
      <c r="AW41" s="165">
        <f t="shared" si="8"/>
        <v>0</v>
      </c>
    </row>
    <row r="42" spans="1:49" ht="46.5" hidden="1" thickTop="1" thickBot="1" x14ac:dyDescent="0.3">
      <c r="A42" s="9" t="s">
        <v>40</v>
      </c>
      <c r="B42" s="9" t="s">
        <v>69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72</v>
      </c>
      <c r="L42" s="73" t="s">
        <v>64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15">
        <v>66.524544147927827</v>
      </c>
      <c r="R42" s="115">
        <v>5.9518332796265554</v>
      </c>
      <c r="S42" s="115">
        <v>-36.399349816767739</v>
      </c>
      <c r="T42" s="115">
        <v>21.872458660776552</v>
      </c>
      <c r="U42" s="7">
        <v>1149285</v>
      </c>
      <c r="V42" s="77"/>
      <c r="W42" s="77">
        <v>4</v>
      </c>
      <c r="X42" s="127"/>
      <c r="Y42" s="127"/>
      <c r="Z42" s="136">
        <v>58.468389929357599</v>
      </c>
      <c r="AA42" s="127"/>
      <c r="AB42" s="120"/>
      <c r="AC42" s="127"/>
      <c r="AD42" s="127"/>
      <c r="AE42" s="127"/>
      <c r="AF42" s="136">
        <v>-9.713719937087582</v>
      </c>
      <c r="AG42" s="120"/>
      <c r="AH42" s="128"/>
      <c r="AI42" s="128"/>
      <c r="AJ42" s="127"/>
      <c r="AK42" s="156"/>
      <c r="AL42" s="165">
        <f t="shared" si="0"/>
        <v>0</v>
      </c>
      <c r="AM42" s="165">
        <f t="shared" si="1"/>
        <v>0</v>
      </c>
      <c r="AN42" s="165">
        <f t="shared" si="2"/>
        <v>0.9744731654892933</v>
      </c>
      <c r="AO42" s="165">
        <f t="shared" si="3"/>
        <v>0</v>
      </c>
      <c r="AP42" s="166">
        <f t="shared" si="4"/>
        <v>0</v>
      </c>
      <c r="AQ42" s="165">
        <f t="shared" si="7"/>
        <v>0</v>
      </c>
      <c r="AR42" s="165">
        <f t="shared" si="8"/>
        <v>0</v>
      </c>
      <c r="AS42" s="166">
        <f t="shared" si="5"/>
        <v>0</v>
      </c>
      <c r="AT42" s="165">
        <f t="shared" si="8"/>
        <v>-0.16189533228479303</v>
      </c>
      <c r="AU42" s="165">
        <f t="shared" si="8"/>
        <v>0</v>
      </c>
      <c r="AV42" s="165">
        <f t="shared" si="6"/>
        <v>0</v>
      </c>
      <c r="AW42" s="165">
        <f t="shared" si="8"/>
        <v>0</v>
      </c>
    </row>
    <row r="43" spans="1:49" ht="46.5" hidden="1" thickTop="1" thickBot="1" x14ac:dyDescent="0.3">
      <c r="A43" s="76" t="s">
        <v>40</v>
      </c>
      <c r="B43" s="76" t="s">
        <v>75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64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15">
        <v>68.77188933598849</v>
      </c>
      <c r="R43" s="115">
        <v>8.0987148990235731</v>
      </c>
      <c r="S43" s="115">
        <v>-33.184409269363961</v>
      </c>
      <c r="T43" s="124">
        <v>34.326692856287167</v>
      </c>
      <c r="U43" s="7">
        <v>1149333</v>
      </c>
      <c r="V43" s="77"/>
      <c r="W43" s="77">
        <v>9</v>
      </c>
      <c r="X43" s="137"/>
      <c r="Y43" s="137"/>
      <c r="Z43" s="137">
        <v>76.083986696987722</v>
      </c>
      <c r="AA43" s="115">
        <v>78.838424056301477</v>
      </c>
      <c r="AB43" s="115">
        <v>19.69229115503866</v>
      </c>
      <c r="AC43" s="125">
        <v>77.089727524270359</v>
      </c>
      <c r="AD43" s="137"/>
      <c r="AE43" s="137"/>
      <c r="AF43" s="137">
        <v>-2.3001979171531133</v>
      </c>
      <c r="AG43" s="115">
        <v>-96.405481962438515</v>
      </c>
      <c r="AH43" s="115">
        <v>320.27938766352628</v>
      </c>
      <c r="AI43" s="126">
        <v>-14.575732760193294</v>
      </c>
      <c r="AJ43" s="137"/>
      <c r="AK43" s="159"/>
      <c r="AL43" s="165">
        <f t="shared" si="0"/>
        <v>0</v>
      </c>
      <c r="AM43" s="165">
        <f t="shared" si="1"/>
        <v>0</v>
      </c>
      <c r="AN43" s="165">
        <f t="shared" si="2"/>
        <v>1.2680664449497954</v>
      </c>
      <c r="AO43" s="165">
        <f t="shared" si="3"/>
        <v>0.63070739245041185</v>
      </c>
      <c r="AP43" s="166">
        <f t="shared" si="4"/>
        <v>1.7613320662153717</v>
      </c>
      <c r="AQ43" s="165">
        <f t="shared" si="7"/>
        <v>0.61671782019416288</v>
      </c>
      <c r="AR43" s="165">
        <f t="shared" si="8"/>
        <v>0</v>
      </c>
      <c r="AS43" s="166">
        <f t="shared" si="5"/>
        <v>0</v>
      </c>
      <c r="AT43" s="165">
        <f t="shared" si="8"/>
        <v>-3.8336631952551888E-2</v>
      </c>
      <c r="AU43" s="165">
        <f t="shared" si="8"/>
        <v>-0.77124385569950815</v>
      </c>
      <c r="AV43" s="165">
        <f t="shared" si="6"/>
        <v>28.646659304306091</v>
      </c>
      <c r="AW43" s="165">
        <f t="shared" si="8"/>
        <v>-0.11660586208154634</v>
      </c>
    </row>
    <row r="44" spans="1:49" ht="46.5" hidden="1" thickTop="1" thickBot="1" x14ac:dyDescent="0.3">
      <c r="A44" s="76" t="s">
        <v>40</v>
      </c>
      <c r="B44" s="76" t="s">
        <v>77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72</v>
      </c>
      <c r="L44" s="73" t="s">
        <v>64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15">
        <v>66.272145607257272</v>
      </c>
      <c r="R44" s="115">
        <v>7.4061496018413848</v>
      </c>
      <c r="S44" s="115">
        <v>-42.024114168702873</v>
      </c>
      <c r="T44" s="115">
        <v>31.0027893189358</v>
      </c>
      <c r="U44" s="7">
        <v>1149366</v>
      </c>
      <c r="V44" s="16"/>
      <c r="W44" s="16">
        <v>6</v>
      </c>
      <c r="X44" s="115"/>
      <c r="Y44" s="115"/>
      <c r="Z44" s="138">
        <v>62.749141308814103</v>
      </c>
      <c r="AA44" s="127"/>
      <c r="AB44" s="120"/>
      <c r="AC44" s="115"/>
      <c r="AD44" s="115"/>
      <c r="AE44" s="115"/>
      <c r="AF44" s="138">
        <v>-8.0899763413947561</v>
      </c>
      <c r="AG44" s="120"/>
      <c r="AH44" s="128"/>
      <c r="AK44" s="153"/>
      <c r="AL44" s="165">
        <f t="shared" si="0"/>
        <v>0</v>
      </c>
      <c r="AM44" s="165">
        <f t="shared" si="1"/>
        <v>0</v>
      </c>
      <c r="AN44" s="165">
        <f t="shared" si="2"/>
        <v>1.0458190218135683</v>
      </c>
      <c r="AO44" s="165">
        <f t="shared" si="3"/>
        <v>0</v>
      </c>
      <c r="AP44" s="166">
        <f t="shared" si="4"/>
        <v>0</v>
      </c>
      <c r="AQ44" s="165">
        <f t="shared" si="7"/>
        <v>0</v>
      </c>
      <c r="AR44" s="165">
        <f t="shared" si="8"/>
        <v>0</v>
      </c>
      <c r="AS44" s="166">
        <f t="shared" si="5"/>
        <v>0</v>
      </c>
      <c r="AT44" s="165">
        <f t="shared" si="8"/>
        <v>-0.13483293902324595</v>
      </c>
      <c r="AU44" s="165">
        <f t="shared" si="8"/>
        <v>0</v>
      </c>
      <c r="AV44" s="165">
        <f t="shared" si="6"/>
        <v>0</v>
      </c>
      <c r="AW44" s="165">
        <f t="shared" si="8"/>
        <v>0</v>
      </c>
    </row>
    <row r="45" spans="1:49" ht="46.5" hidden="1" thickTop="1" thickBot="1" x14ac:dyDescent="0.3">
      <c r="A45" s="76" t="s">
        <v>40</v>
      </c>
      <c r="B45" s="76" t="s">
        <v>86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64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15">
        <v>69.073512450517768</v>
      </c>
      <c r="R45" s="115">
        <v>4.1418415856923758</v>
      </c>
      <c r="S45" s="115">
        <v>-29.178522496561943</v>
      </c>
      <c r="T45" s="115">
        <v>15.501092730067796</v>
      </c>
      <c r="U45" s="7">
        <v>1149871</v>
      </c>
      <c r="V45" s="79"/>
      <c r="W45" s="79"/>
      <c r="X45" s="127"/>
      <c r="Y45" s="127"/>
      <c r="Z45" s="121"/>
      <c r="AA45" s="115"/>
      <c r="AC45" s="133"/>
      <c r="AD45" s="127"/>
      <c r="AE45" s="127"/>
      <c r="AF45" s="132"/>
      <c r="AH45" s="115"/>
      <c r="AI45" s="134"/>
      <c r="AJ45" s="127"/>
      <c r="AK45" s="157"/>
      <c r="AL45" s="165">
        <f t="shared" si="0"/>
        <v>0</v>
      </c>
      <c r="AM45" s="165">
        <f t="shared" si="1"/>
        <v>0</v>
      </c>
      <c r="AN45" s="165">
        <f t="shared" si="2"/>
        <v>0</v>
      </c>
      <c r="AO45" s="165">
        <f t="shared" si="3"/>
        <v>0</v>
      </c>
      <c r="AP45" s="166">
        <f t="shared" si="4"/>
        <v>0</v>
      </c>
      <c r="AQ45" s="165">
        <f t="shared" si="7"/>
        <v>0</v>
      </c>
      <c r="AR45" s="165">
        <f t="shared" si="8"/>
        <v>0</v>
      </c>
      <c r="AS45" s="166">
        <f t="shared" si="5"/>
        <v>0</v>
      </c>
      <c r="AT45" s="165">
        <f t="shared" si="8"/>
        <v>0</v>
      </c>
      <c r="AU45" s="165">
        <f t="shared" si="8"/>
        <v>0</v>
      </c>
      <c r="AV45" s="165">
        <f t="shared" si="6"/>
        <v>0</v>
      </c>
      <c r="AW45" s="165">
        <f t="shared" si="8"/>
        <v>0</v>
      </c>
    </row>
    <row r="46" spans="1:49" ht="46.5" hidden="1" thickTop="1" thickBot="1" x14ac:dyDescent="0.3">
      <c r="A46" s="100" t="s">
        <v>88</v>
      </c>
      <c r="B46" s="76" t="s">
        <v>86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64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15">
        <v>16.030976144088477</v>
      </c>
      <c r="R46" s="115">
        <v>17.747012821457517</v>
      </c>
      <c r="S46" s="115">
        <v>-198.74836876675522</v>
      </c>
      <c r="T46" s="115">
        <v>481.78502906544747</v>
      </c>
      <c r="U46" s="72">
        <v>1299842</v>
      </c>
      <c r="V46" s="79"/>
      <c r="W46" s="79"/>
      <c r="X46" s="127"/>
      <c r="Y46" s="127"/>
      <c r="Z46" s="121"/>
      <c r="AA46" s="115"/>
      <c r="AC46" s="133"/>
      <c r="AD46" s="127"/>
      <c r="AE46" s="127"/>
      <c r="AF46" s="132"/>
      <c r="AH46" s="115"/>
      <c r="AI46" s="134"/>
      <c r="AJ46" s="127"/>
      <c r="AK46" s="157"/>
      <c r="AL46" s="165">
        <f t="shared" si="0"/>
        <v>0</v>
      </c>
      <c r="AM46" s="165">
        <f t="shared" si="1"/>
        <v>0</v>
      </c>
      <c r="AN46" s="165">
        <f t="shared" si="2"/>
        <v>0</v>
      </c>
      <c r="AO46" s="165">
        <f t="shared" si="3"/>
        <v>0</v>
      </c>
      <c r="AP46" s="166">
        <f t="shared" si="4"/>
        <v>0</v>
      </c>
      <c r="AQ46" s="165">
        <f t="shared" si="7"/>
        <v>0</v>
      </c>
      <c r="AR46" s="165">
        <f t="shared" si="8"/>
        <v>0</v>
      </c>
      <c r="AS46" s="166">
        <f t="shared" si="5"/>
        <v>0</v>
      </c>
      <c r="AT46" s="165">
        <f t="shared" si="8"/>
        <v>0</v>
      </c>
      <c r="AU46" s="165">
        <f t="shared" si="8"/>
        <v>0</v>
      </c>
      <c r="AV46" s="165">
        <f t="shared" si="6"/>
        <v>0</v>
      </c>
      <c r="AW46" s="165">
        <f t="shared" si="8"/>
        <v>0</v>
      </c>
    </row>
    <row r="47" spans="1:49" ht="46.5" hidden="1" thickTop="1" thickBot="1" x14ac:dyDescent="0.3">
      <c r="A47" s="100" t="s">
        <v>41</v>
      </c>
      <c r="B47" s="76" t="s">
        <v>86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64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15">
        <v>71.465595092440125</v>
      </c>
      <c r="R47" s="115">
        <v>4.2618727111793291</v>
      </c>
      <c r="S47" s="115">
        <v>-28.492582725774447</v>
      </c>
      <c r="T47" s="115">
        <v>22.37506112580537</v>
      </c>
      <c r="U47" s="7">
        <v>1299038</v>
      </c>
      <c r="V47" s="79"/>
      <c r="W47" s="79"/>
      <c r="X47" s="127"/>
      <c r="Y47" s="127"/>
      <c r="Z47" s="121"/>
      <c r="AA47" s="115"/>
      <c r="AC47" s="133"/>
      <c r="AD47" s="127"/>
      <c r="AE47" s="127"/>
      <c r="AF47" s="132"/>
      <c r="AH47" s="115"/>
      <c r="AI47" s="134"/>
      <c r="AJ47" s="127"/>
      <c r="AK47" s="157"/>
      <c r="AL47" s="165">
        <f t="shared" si="0"/>
        <v>0</v>
      </c>
      <c r="AM47" s="165">
        <f t="shared" si="1"/>
        <v>0</v>
      </c>
      <c r="AN47" s="165">
        <f t="shared" si="2"/>
        <v>0</v>
      </c>
      <c r="AO47" s="165">
        <f t="shared" si="3"/>
        <v>0</v>
      </c>
      <c r="AP47" s="166">
        <f t="shared" si="4"/>
        <v>0</v>
      </c>
      <c r="AQ47" s="165">
        <f t="shared" si="7"/>
        <v>0</v>
      </c>
      <c r="AR47" s="165">
        <f t="shared" si="8"/>
        <v>0</v>
      </c>
      <c r="AS47" s="166">
        <f t="shared" si="5"/>
        <v>0</v>
      </c>
      <c r="AT47" s="165">
        <f t="shared" si="8"/>
        <v>0</v>
      </c>
      <c r="AU47" s="165">
        <f t="shared" si="8"/>
        <v>0</v>
      </c>
      <c r="AV47" s="165">
        <f t="shared" si="6"/>
        <v>0</v>
      </c>
      <c r="AW47" s="165">
        <f t="shared" si="8"/>
        <v>0</v>
      </c>
    </row>
    <row r="48" spans="1:49" ht="46.5" hidden="1" thickTop="1" thickBot="1" x14ac:dyDescent="0.3">
      <c r="A48" s="76" t="s">
        <v>40</v>
      </c>
      <c r="B48" s="76" t="s">
        <v>89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64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15">
        <v>64.947328638382288</v>
      </c>
      <c r="R48" s="115">
        <v>7.153082338382891</v>
      </c>
      <c r="S48" s="115">
        <v>-40.243001582045977</v>
      </c>
      <c r="T48" s="115">
        <v>43.868506659627812</v>
      </c>
      <c r="U48" s="7">
        <v>1152192</v>
      </c>
      <c r="V48" s="87"/>
      <c r="W48" s="87"/>
      <c r="X48" s="127"/>
      <c r="Y48" s="127"/>
      <c r="Z48" s="139"/>
      <c r="AA48" s="115"/>
      <c r="AC48" s="136"/>
      <c r="AD48" s="127"/>
      <c r="AE48" s="127"/>
      <c r="AF48" s="140"/>
      <c r="AH48" s="115"/>
      <c r="AI48" s="141"/>
      <c r="AJ48" s="127"/>
      <c r="AK48" s="157"/>
      <c r="AL48" s="165">
        <f t="shared" si="0"/>
        <v>0</v>
      </c>
      <c r="AM48" s="165">
        <f t="shared" si="1"/>
        <v>0</v>
      </c>
      <c r="AN48" s="165">
        <f t="shared" si="2"/>
        <v>0</v>
      </c>
      <c r="AO48" s="165">
        <f t="shared" si="3"/>
        <v>0</v>
      </c>
      <c r="AP48" s="166">
        <f t="shared" si="4"/>
        <v>0</v>
      </c>
      <c r="AQ48" s="165">
        <f t="shared" si="7"/>
        <v>0</v>
      </c>
      <c r="AR48" s="165">
        <f t="shared" si="8"/>
        <v>0</v>
      </c>
      <c r="AS48" s="166">
        <f t="shared" si="5"/>
        <v>0</v>
      </c>
      <c r="AT48" s="165">
        <f t="shared" si="8"/>
        <v>0</v>
      </c>
      <c r="AU48" s="165">
        <f t="shared" si="8"/>
        <v>0</v>
      </c>
      <c r="AV48" s="165">
        <f t="shared" si="6"/>
        <v>0</v>
      </c>
      <c r="AW48" s="165">
        <f t="shared" si="8"/>
        <v>0</v>
      </c>
    </row>
    <row r="49" spans="1:49" s="97" customFormat="1" ht="45.75" hidden="1" thickBot="1" x14ac:dyDescent="0.3">
      <c r="A49" s="94" t="s">
        <v>40</v>
      </c>
      <c r="B49" s="95" t="s">
        <v>90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64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23">
        <v>70.210923719666795</v>
      </c>
      <c r="R49" s="123">
        <v>8.106610828458491</v>
      </c>
      <c r="S49" s="123">
        <v>-24.770138939724227</v>
      </c>
      <c r="T49" s="123">
        <v>7.5751772996929487</v>
      </c>
      <c r="U49" s="44">
        <v>1151984</v>
      </c>
      <c r="V49" s="79"/>
      <c r="W49" s="79"/>
      <c r="X49" s="121"/>
      <c r="Y49" s="121"/>
      <c r="Z49" s="121"/>
      <c r="AA49" s="123"/>
      <c r="AB49" s="123"/>
      <c r="AC49" s="121"/>
      <c r="AD49" s="121"/>
      <c r="AE49" s="121"/>
      <c r="AF49" s="132"/>
      <c r="AG49" s="123"/>
      <c r="AH49" s="123"/>
      <c r="AI49" s="122"/>
      <c r="AJ49" s="121"/>
      <c r="AK49" s="160"/>
      <c r="AL49" s="165">
        <f t="shared" si="0"/>
        <v>0</v>
      </c>
      <c r="AM49" s="165">
        <f t="shared" si="1"/>
        <v>0</v>
      </c>
      <c r="AN49" s="165">
        <f t="shared" si="2"/>
        <v>0</v>
      </c>
      <c r="AO49" s="165">
        <f t="shared" si="3"/>
        <v>0</v>
      </c>
      <c r="AP49" s="166">
        <f t="shared" si="4"/>
        <v>0</v>
      </c>
      <c r="AQ49" s="165">
        <f t="shared" si="7"/>
        <v>0</v>
      </c>
      <c r="AR49" s="165">
        <f t="shared" si="8"/>
        <v>0</v>
      </c>
      <c r="AS49" s="166">
        <f t="shared" si="5"/>
        <v>0</v>
      </c>
      <c r="AT49" s="165">
        <f t="shared" si="8"/>
        <v>0</v>
      </c>
      <c r="AU49" s="165">
        <f t="shared" si="8"/>
        <v>0</v>
      </c>
      <c r="AV49" s="165">
        <f t="shared" si="6"/>
        <v>0</v>
      </c>
      <c r="AW49" s="165">
        <f t="shared" si="8"/>
        <v>0</v>
      </c>
    </row>
    <row r="50" spans="1:49" s="97" customFormat="1" ht="45.75" hidden="1" thickBot="1" x14ac:dyDescent="0.3">
      <c r="A50" s="94" t="s">
        <v>40</v>
      </c>
      <c r="B50" s="95" t="s">
        <v>90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64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15">
        <v>47.970549101215411</v>
      </c>
      <c r="R50" s="115">
        <v>34.753471605411768</v>
      </c>
      <c r="S50" s="115">
        <v>-22.876426328175484</v>
      </c>
      <c r="T50" s="115">
        <v>18.610523456670535</v>
      </c>
      <c r="U50" s="72">
        <v>1300594</v>
      </c>
      <c r="V50" s="98">
        <v>300600</v>
      </c>
      <c r="W50" s="98"/>
      <c r="X50" s="121"/>
      <c r="Y50" s="121"/>
      <c r="Z50" s="121"/>
      <c r="AA50" s="123"/>
      <c r="AB50" s="123"/>
      <c r="AC50" s="121"/>
      <c r="AD50" s="121"/>
      <c r="AE50" s="121"/>
      <c r="AF50" s="132"/>
      <c r="AG50" s="123"/>
      <c r="AH50" s="123"/>
      <c r="AI50" s="122"/>
      <c r="AJ50" s="121"/>
      <c r="AK50" s="160"/>
      <c r="AL50" s="165">
        <f t="shared" si="0"/>
        <v>0</v>
      </c>
      <c r="AM50" s="165">
        <f t="shared" si="1"/>
        <v>0</v>
      </c>
      <c r="AN50" s="165">
        <f t="shared" si="2"/>
        <v>0</v>
      </c>
      <c r="AO50" s="165">
        <f t="shared" si="3"/>
        <v>0</v>
      </c>
      <c r="AP50" s="166">
        <f t="shared" si="4"/>
        <v>0</v>
      </c>
      <c r="AQ50" s="165">
        <f t="shared" si="7"/>
        <v>0</v>
      </c>
      <c r="AR50" s="165">
        <f t="shared" si="8"/>
        <v>0</v>
      </c>
      <c r="AS50" s="166">
        <f t="shared" si="5"/>
        <v>0</v>
      </c>
      <c r="AT50" s="165">
        <f t="shared" si="8"/>
        <v>0</v>
      </c>
      <c r="AU50" s="165">
        <f t="shared" si="8"/>
        <v>0</v>
      </c>
      <c r="AV50" s="165">
        <f t="shared" si="6"/>
        <v>0</v>
      </c>
      <c r="AW50" s="165">
        <f t="shared" si="8"/>
        <v>0</v>
      </c>
    </row>
    <row r="51" spans="1:49" s="97" customFormat="1" ht="45.75" hidden="1" thickBot="1" x14ac:dyDescent="0.3">
      <c r="A51" s="94" t="s">
        <v>40</v>
      </c>
      <c r="B51" s="95" t="s">
        <v>90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64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15">
        <v>62.794488096786758</v>
      </c>
      <c r="R51" s="115">
        <v>12.914980668503029</v>
      </c>
      <c r="S51" s="115">
        <v>-21.982278625973237</v>
      </c>
      <c r="T51" s="115">
        <v>11.103912849886813</v>
      </c>
      <c r="U51" s="72">
        <v>1300591</v>
      </c>
      <c r="V51" s="98" t="s">
        <v>95</v>
      </c>
      <c r="W51" s="98"/>
      <c r="X51" s="121"/>
      <c r="Y51" s="121"/>
      <c r="Z51" s="121"/>
      <c r="AA51" s="123"/>
      <c r="AB51" s="123"/>
      <c r="AC51" s="121"/>
      <c r="AD51" s="121"/>
      <c r="AE51" s="121"/>
      <c r="AF51" s="132"/>
      <c r="AG51" s="123"/>
      <c r="AH51" s="123"/>
      <c r="AI51" s="122"/>
      <c r="AJ51" s="121"/>
      <c r="AK51" s="160"/>
      <c r="AL51" s="165">
        <f t="shared" si="0"/>
        <v>0</v>
      </c>
      <c r="AM51" s="165">
        <f t="shared" si="1"/>
        <v>0</v>
      </c>
      <c r="AN51" s="165">
        <f t="shared" si="2"/>
        <v>0</v>
      </c>
      <c r="AO51" s="165">
        <f t="shared" si="3"/>
        <v>0</v>
      </c>
      <c r="AP51" s="166">
        <f t="shared" si="4"/>
        <v>0</v>
      </c>
      <c r="AQ51" s="165">
        <f t="shared" si="7"/>
        <v>0</v>
      </c>
      <c r="AR51" s="165">
        <f t="shared" si="8"/>
        <v>0</v>
      </c>
      <c r="AS51" s="166">
        <f t="shared" si="5"/>
        <v>0</v>
      </c>
      <c r="AT51" s="165">
        <f t="shared" si="8"/>
        <v>0</v>
      </c>
      <c r="AU51" s="165">
        <f t="shared" si="8"/>
        <v>0</v>
      </c>
      <c r="AV51" s="165">
        <f t="shared" si="6"/>
        <v>0</v>
      </c>
      <c r="AW51" s="165">
        <f t="shared" si="8"/>
        <v>0</v>
      </c>
    </row>
    <row r="52" spans="1:49" s="97" customFormat="1" ht="45.75" hidden="1" thickBot="1" x14ac:dyDescent="0.3">
      <c r="A52" s="94" t="s">
        <v>40</v>
      </c>
      <c r="B52" s="95" t="s">
        <v>90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64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15">
        <v>70.460595128283984</v>
      </c>
      <c r="R52" s="115">
        <v>8.6931208895461793</v>
      </c>
      <c r="S52" s="115">
        <v>-32.230816496954489</v>
      </c>
      <c r="T52" s="115">
        <v>18.259270560244865</v>
      </c>
      <c r="U52" s="72">
        <v>1300125</v>
      </c>
      <c r="V52" s="98">
        <v>400.3</v>
      </c>
      <c r="W52" s="98"/>
      <c r="X52" s="121"/>
      <c r="Y52" s="121"/>
      <c r="Z52" s="121"/>
      <c r="AA52" s="123"/>
      <c r="AB52" s="123"/>
      <c r="AC52" s="121"/>
      <c r="AD52" s="121"/>
      <c r="AE52" s="121"/>
      <c r="AF52" s="132"/>
      <c r="AG52" s="123"/>
      <c r="AH52" s="123"/>
      <c r="AI52" s="122"/>
      <c r="AJ52" s="121"/>
      <c r="AK52" s="160"/>
      <c r="AL52" s="165">
        <f t="shared" si="0"/>
        <v>0</v>
      </c>
      <c r="AM52" s="165">
        <f t="shared" si="1"/>
        <v>0</v>
      </c>
      <c r="AN52" s="165">
        <f t="shared" si="2"/>
        <v>0</v>
      </c>
      <c r="AO52" s="165">
        <f t="shared" si="3"/>
        <v>0</v>
      </c>
      <c r="AP52" s="166">
        <f t="shared" si="4"/>
        <v>0</v>
      </c>
      <c r="AQ52" s="165">
        <f t="shared" si="7"/>
        <v>0</v>
      </c>
      <c r="AR52" s="165">
        <f t="shared" si="8"/>
        <v>0</v>
      </c>
      <c r="AS52" s="166">
        <f t="shared" si="5"/>
        <v>0</v>
      </c>
      <c r="AT52" s="165">
        <f t="shared" si="8"/>
        <v>0</v>
      </c>
      <c r="AU52" s="165">
        <f t="shared" si="8"/>
        <v>0</v>
      </c>
      <c r="AV52" s="165">
        <f t="shared" si="6"/>
        <v>0</v>
      </c>
      <c r="AW52" s="165">
        <f t="shared" si="8"/>
        <v>0</v>
      </c>
    </row>
    <row r="53" spans="1:49" s="97" customFormat="1" ht="45.75" hidden="1" thickBot="1" x14ac:dyDescent="0.3">
      <c r="A53" s="94" t="s">
        <v>40</v>
      </c>
      <c r="B53" s="95" t="s">
        <v>90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64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15">
        <v>71.908706876651195</v>
      </c>
      <c r="R53" s="115">
        <v>4.6791862502095611</v>
      </c>
      <c r="S53" s="115">
        <v>-24.742798844974271</v>
      </c>
      <c r="T53" s="115">
        <v>10.359995913622074</v>
      </c>
      <c r="U53" s="72">
        <v>1301171</v>
      </c>
      <c r="V53" s="98" t="s">
        <v>96</v>
      </c>
      <c r="W53" s="98"/>
      <c r="X53" s="121"/>
      <c r="Y53" s="121"/>
      <c r="Z53" s="121"/>
      <c r="AA53" s="123"/>
      <c r="AB53" s="123"/>
      <c r="AC53" s="121"/>
      <c r="AD53" s="121"/>
      <c r="AE53" s="121"/>
      <c r="AF53" s="132"/>
      <c r="AG53" s="123"/>
      <c r="AH53" s="123"/>
      <c r="AI53" s="122"/>
      <c r="AJ53" s="121"/>
      <c r="AK53" s="160"/>
      <c r="AL53" s="165">
        <f t="shared" si="0"/>
        <v>0</v>
      </c>
      <c r="AM53" s="165">
        <f t="shared" si="1"/>
        <v>0</v>
      </c>
      <c r="AN53" s="165">
        <f t="shared" si="2"/>
        <v>0</v>
      </c>
      <c r="AO53" s="165">
        <f t="shared" si="3"/>
        <v>0</v>
      </c>
      <c r="AP53" s="166">
        <f t="shared" si="4"/>
        <v>0</v>
      </c>
      <c r="AQ53" s="165">
        <f t="shared" si="7"/>
        <v>0</v>
      </c>
      <c r="AR53" s="165">
        <f t="shared" si="8"/>
        <v>0</v>
      </c>
      <c r="AS53" s="166">
        <f t="shared" si="5"/>
        <v>0</v>
      </c>
      <c r="AT53" s="165">
        <f t="shared" si="8"/>
        <v>0</v>
      </c>
      <c r="AU53" s="165">
        <f t="shared" si="8"/>
        <v>0</v>
      </c>
      <c r="AV53" s="165">
        <f t="shared" si="6"/>
        <v>0</v>
      </c>
      <c r="AW53" s="165">
        <f t="shared" si="8"/>
        <v>0</v>
      </c>
    </row>
    <row r="54" spans="1:49" s="97" customFormat="1" ht="45.75" thickBot="1" x14ac:dyDescent="0.3">
      <c r="A54" s="94" t="s">
        <v>40</v>
      </c>
      <c r="B54" s="95" t="s">
        <v>90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64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6">
        <v>71.126094621006274</v>
      </c>
      <c r="R54" s="16">
        <v>5.8937748531034675</v>
      </c>
      <c r="S54" s="16">
        <v>-24.005628289012471</v>
      </c>
      <c r="T54" s="16">
        <v>13.554391947969499</v>
      </c>
      <c r="U54" s="72">
        <v>1343917</v>
      </c>
      <c r="V54" s="106" t="s">
        <v>97</v>
      </c>
      <c r="W54" s="98">
        <v>20</v>
      </c>
      <c r="X54" s="150">
        <v>71.126000000000005</v>
      </c>
      <c r="Y54" s="150">
        <v>5.8936999999999999</v>
      </c>
      <c r="Z54" s="149">
        <v>81.571360466693505</v>
      </c>
      <c r="AA54" s="16">
        <v>95.255329786262564</v>
      </c>
      <c r="AB54" s="16">
        <v>15.302561171819724</v>
      </c>
      <c r="AC54" s="78">
        <v>109.68231287135414</v>
      </c>
      <c r="AD54" s="16">
        <v>-24.005628289012481</v>
      </c>
      <c r="AE54" s="16">
        <v>13.554391947969473</v>
      </c>
      <c r="AF54" s="78">
        <v>-25.199797647505662</v>
      </c>
      <c r="AG54" s="16">
        <v>-44.776468642689352</v>
      </c>
      <c r="AH54" s="16">
        <v>30.149989483525019</v>
      </c>
      <c r="AI54" s="78">
        <v>-26.058953148820613</v>
      </c>
      <c r="AJ54" s="150">
        <v>-16.88</v>
      </c>
      <c r="AK54" s="160" t="s">
        <v>119</v>
      </c>
      <c r="AL54" s="165">
        <f t="shared" si="0"/>
        <v>1.1854333333333333</v>
      </c>
      <c r="AM54" s="165">
        <f t="shared" si="1"/>
        <v>0.76087339825142175</v>
      </c>
      <c r="AN54" s="165">
        <f t="shared" si="2"/>
        <v>1.3595226744448918</v>
      </c>
      <c r="AO54" s="165">
        <f t="shared" si="3"/>
        <v>0.76204263829010055</v>
      </c>
      <c r="AP54" s="166">
        <f t="shared" si="4"/>
        <v>1.3687026804015097</v>
      </c>
      <c r="AQ54" s="165">
        <f t="shared" si="7"/>
        <v>0.87745850297083317</v>
      </c>
      <c r="AR54" s="165">
        <f t="shared" si="8"/>
        <v>-0.40009380481687468</v>
      </c>
      <c r="AS54" s="166">
        <f t="shared" si="5"/>
        <v>1.7498644760817892</v>
      </c>
      <c r="AT54" s="165">
        <f t="shared" si="8"/>
        <v>-0.4199966274584277</v>
      </c>
      <c r="AU54" s="165">
        <f t="shared" si="8"/>
        <v>-0.35821174914151482</v>
      </c>
      <c r="AV54" s="165">
        <f t="shared" si="6"/>
        <v>2.6966970402426287</v>
      </c>
      <c r="AW54" s="165">
        <f t="shared" si="8"/>
        <v>-0.20847162519056492</v>
      </c>
    </row>
    <row r="55" spans="1:49" s="97" customFormat="1" ht="45.75" thickBot="1" x14ac:dyDescent="0.3">
      <c r="A55" s="94" t="s">
        <v>40</v>
      </c>
      <c r="B55" s="95" t="s">
        <v>90</v>
      </c>
      <c r="C55" s="57" t="b">
        <v>0</v>
      </c>
      <c r="D55" s="57" t="b">
        <v>0</v>
      </c>
      <c r="E55" s="24" t="b">
        <v>0</v>
      </c>
      <c r="F55" s="57">
        <v>0.01</v>
      </c>
      <c r="G55" s="64" t="s">
        <v>4</v>
      </c>
      <c r="H55" s="64" t="s">
        <v>14</v>
      </c>
      <c r="I55" s="63" t="b">
        <v>0</v>
      </c>
      <c r="J55" s="57" t="b">
        <v>0</v>
      </c>
      <c r="K55" s="59">
        <v>1</v>
      </c>
      <c r="L55" s="96" t="s">
        <v>64</v>
      </c>
      <c r="M55" s="121"/>
      <c r="N55" s="121"/>
      <c r="O55" s="122"/>
      <c r="P55" s="123"/>
      <c r="Q55" s="16">
        <v>49.627646260669529</v>
      </c>
      <c r="R55" s="115"/>
      <c r="S55" s="115">
        <v>0</v>
      </c>
      <c r="T55" s="115"/>
      <c r="U55" s="109" t="s">
        <v>110</v>
      </c>
      <c r="V55" s="106" t="s">
        <v>107</v>
      </c>
      <c r="W55" s="98"/>
      <c r="X55" s="16"/>
      <c r="Y55" s="16"/>
      <c r="Z55" s="137"/>
      <c r="AA55" s="115"/>
      <c r="AB55" s="115"/>
      <c r="AC55" s="16">
        <v>57.104694246747158</v>
      </c>
      <c r="AD55" s="16"/>
      <c r="AE55" s="16"/>
      <c r="AF55" s="137"/>
      <c r="AG55" s="115"/>
      <c r="AH55" s="115"/>
      <c r="AI55" s="16">
        <v>-1.2210211213678122</v>
      </c>
      <c r="AJ55" s="16"/>
    </row>
    <row r="56" spans="1:49" s="97" customFormat="1" ht="15.75" thickBot="1" x14ac:dyDescent="0.3">
      <c r="A56" s="94"/>
      <c r="B56" s="95"/>
      <c r="C56" s="57"/>
      <c r="D56" s="57"/>
      <c r="E56" s="24"/>
      <c r="F56" s="57"/>
      <c r="G56" s="64"/>
      <c r="H56" s="64"/>
      <c r="I56" s="63"/>
      <c r="J56" s="57"/>
      <c r="K56" s="59"/>
      <c r="L56" s="96"/>
      <c r="M56" s="121"/>
      <c r="N56" s="121"/>
      <c r="O56" s="122"/>
      <c r="P56" s="123"/>
      <c r="Q56" s="115">
        <v>52.090884135400962</v>
      </c>
      <c r="R56" s="115">
        <v>10.500899158015397</v>
      </c>
      <c r="S56" s="115">
        <v>-23.308126464860862</v>
      </c>
      <c r="T56" s="115">
        <v>12.256606985998882</v>
      </c>
      <c r="U56" s="72" t="s">
        <v>101</v>
      </c>
      <c r="V56" s="98"/>
      <c r="W56" s="98"/>
      <c r="X56" s="121"/>
      <c r="Y56" s="121"/>
      <c r="Z56" s="121"/>
      <c r="AA56" s="123"/>
      <c r="AB56" s="123"/>
      <c r="AC56" s="121"/>
      <c r="AD56" s="121"/>
      <c r="AE56" s="121"/>
      <c r="AF56" s="132"/>
      <c r="AG56" s="123"/>
      <c r="AH56" s="123"/>
      <c r="AI56" s="122"/>
      <c r="AJ56" s="121"/>
    </row>
    <row r="57" spans="1:49" s="97" customFormat="1" ht="45.75" thickBot="1" x14ac:dyDescent="0.3">
      <c r="A57" s="94" t="s">
        <v>40</v>
      </c>
      <c r="B57" s="95" t="s">
        <v>90</v>
      </c>
      <c r="C57" s="57" t="b">
        <v>0</v>
      </c>
      <c r="D57" s="57" t="b">
        <v>0</v>
      </c>
      <c r="E57" s="24" t="b">
        <v>0</v>
      </c>
      <c r="F57" s="57">
        <v>0.01</v>
      </c>
      <c r="G57" s="64" t="s">
        <v>4</v>
      </c>
      <c r="H57" s="64" t="s">
        <v>14</v>
      </c>
      <c r="I57" s="63" t="b">
        <v>0</v>
      </c>
      <c r="J57" s="57" t="b">
        <v>0</v>
      </c>
      <c r="K57" s="59">
        <v>1</v>
      </c>
      <c r="L57" s="96" t="s">
        <v>64</v>
      </c>
      <c r="M57" s="121"/>
      <c r="N57" s="121"/>
      <c r="O57" s="122"/>
      <c r="P57" s="123"/>
      <c r="Q57" s="115"/>
      <c r="R57" s="115"/>
      <c r="S57" s="115"/>
      <c r="T57" s="115"/>
      <c r="U57" s="109" t="s">
        <v>112</v>
      </c>
      <c r="V57" s="107" t="s">
        <v>111</v>
      </c>
      <c r="W57" s="98">
        <v>10</v>
      </c>
      <c r="X57" s="137"/>
      <c r="Y57" s="137"/>
      <c r="Z57" s="125">
        <v>77.834233973014491</v>
      </c>
      <c r="AA57" s="115">
        <v>95.386035028378885</v>
      </c>
      <c r="AB57" s="115">
        <v>8.9181884593082845</v>
      </c>
      <c r="AC57" s="125">
        <v>113.29656144743068</v>
      </c>
      <c r="AD57" s="125"/>
      <c r="AE57" s="125"/>
      <c r="AF57" s="125">
        <v>-21.529786017839584</v>
      </c>
      <c r="AG57" s="115">
        <v>-35.242278276602669</v>
      </c>
      <c r="AH57" s="115">
        <v>16.778430206832017</v>
      </c>
      <c r="AI57" s="125">
        <v>-19.424801536609539</v>
      </c>
      <c r="AJ57" s="137"/>
    </row>
    <row r="58" spans="1:49" s="97" customFormat="1" ht="45.75" thickBot="1" x14ac:dyDescent="0.3">
      <c r="A58" s="94" t="s">
        <v>40</v>
      </c>
      <c r="B58" s="95" t="s">
        <v>90</v>
      </c>
      <c r="C58" s="57" t="b">
        <v>0</v>
      </c>
      <c r="D58" s="57" t="b">
        <v>0</v>
      </c>
      <c r="E58" s="24" t="b">
        <v>0</v>
      </c>
      <c r="F58" s="57">
        <v>0.01</v>
      </c>
      <c r="G58" s="64" t="s">
        <v>4</v>
      </c>
      <c r="H58" s="64" t="s">
        <v>14</v>
      </c>
      <c r="I58" s="63" t="b">
        <v>0</v>
      </c>
      <c r="J58" s="57" t="b">
        <v>0</v>
      </c>
      <c r="K58" s="59">
        <v>1</v>
      </c>
      <c r="L58" s="96" t="s">
        <v>64</v>
      </c>
      <c r="M58" s="121">
        <v>-1.591011</v>
      </c>
      <c r="N58" s="121">
        <v>0.59574170000000004</v>
      </c>
      <c r="O58" s="122">
        <v>-2.8356411000000001</v>
      </c>
      <c r="P58" s="123">
        <v>-0.95731770000000005</v>
      </c>
      <c r="Q58" s="115">
        <v>70.290679089381328</v>
      </c>
      <c r="R58" s="115">
        <v>6.3914211049444347</v>
      </c>
      <c r="S58" s="115">
        <v>-86513.342323290897</v>
      </c>
      <c r="T58" s="115">
        <v>273509.38068764412</v>
      </c>
      <c r="U58" s="72">
        <v>1311830</v>
      </c>
      <c r="V58" s="107" t="s">
        <v>98</v>
      </c>
      <c r="W58" s="104" t="s">
        <v>104</v>
      </c>
      <c r="X58" s="137"/>
      <c r="Y58" s="137"/>
      <c r="Z58" s="133">
        <v>77.970773993869102</v>
      </c>
      <c r="AA58" s="115">
        <v>93.495261472635946</v>
      </c>
      <c r="AB58" s="115">
        <v>13.477365807932562</v>
      </c>
      <c r="AC58" s="125">
        <v>107.29221008631511</v>
      </c>
      <c r="AD58" s="125"/>
      <c r="AE58" s="125"/>
      <c r="AF58" s="133">
        <v>-2.4086149590595269</v>
      </c>
      <c r="AG58" s="115">
        <v>-595028.18153297354</v>
      </c>
      <c r="AH58" s="115">
        <v>1881413.4207179868</v>
      </c>
      <c r="AI58" s="125">
        <v>-72.754262742258618</v>
      </c>
      <c r="AJ58" s="137"/>
    </row>
    <row r="59" spans="1:49" s="97" customFormat="1" ht="15.75" thickBot="1" x14ac:dyDescent="0.3">
      <c r="A59" s="94"/>
      <c r="B59" s="95"/>
      <c r="C59" s="57"/>
      <c r="D59" s="57"/>
      <c r="E59" s="24"/>
      <c r="F59" s="57"/>
      <c r="G59" s="64"/>
      <c r="H59" s="64"/>
      <c r="I59" s="63"/>
      <c r="J59" s="57"/>
      <c r="K59" s="59"/>
      <c r="L59" s="96"/>
      <c r="M59" s="121"/>
      <c r="N59" s="121"/>
      <c r="O59" s="122"/>
      <c r="P59" s="123"/>
      <c r="Q59" s="115">
        <v>68.33052763893302</v>
      </c>
      <c r="R59" s="115">
        <v>11.235893432600378</v>
      </c>
      <c r="S59" s="115">
        <v>-86517.131818754686</v>
      </c>
      <c r="T59" s="115">
        <v>273508.04961723805</v>
      </c>
      <c r="U59" s="72" t="s">
        <v>101</v>
      </c>
      <c r="V59" s="98"/>
      <c r="W59" s="98"/>
      <c r="X59" s="121"/>
      <c r="Y59" s="121"/>
      <c r="Z59" s="121"/>
      <c r="AA59" s="123"/>
      <c r="AB59" s="123"/>
      <c r="AC59" s="121"/>
      <c r="AD59" s="121"/>
      <c r="AE59" s="121"/>
      <c r="AF59" s="132"/>
      <c r="AG59" s="123"/>
      <c r="AH59" s="123"/>
      <c r="AI59" s="122"/>
      <c r="AJ59" s="121"/>
    </row>
    <row r="60" spans="1:49" s="97" customFormat="1" ht="60.75" thickBot="1" x14ac:dyDescent="0.3">
      <c r="A60" s="94" t="s">
        <v>40</v>
      </c>
      <c r="B60" s="95" t="s">
        <v>90</v>
      </c>
      <c r="C60" s="57" t="b">
        <v>0</v>
      </c>
      <c r="D60" s="57" t="b">
        <v>0</v>
      </c>
      <c r="E60" s="24" t="b">
        <v>0</v>
      </c>
      <c r="F60" s="57">
        <v>0.01</v>
      </c>
      <c r="G60" s="64" t="s">
        <v>4</v>
      </c>
      <c r="H60" s="64" t="s">
        <v>14</v>
      </c>
      <c r="I60" s="63" t="b">
        <v>0</v>
      </c>
      <c r="J60" s="57" t="b">
        <v>0</v>
      </c>
      <c r="K60" s="59">
        <v>1</v>
      </c>
      <c r="L60" s="96" t="s">
        <v>64</v>
      </c>
      <c r="M60" s="121">
        <v>-1.4314178</v>
      </c>
      <c r="N60" s="121">
        <v>0.27670952999999998</v>
      </c>
      <c r="O60" s="122">
        <v>-1.9487300999999999</v>
      </c>
      <c r="P60" s="123">
        <v>-1.1391169999999999</v>
      </c>
      <c r="Q60" s="115">
        <v>71.132389915955073</v>
      </c>
      <c r="R60" s="115">
        <v>4.3015097148949204</v>
      </c>
      <c r="S60" s="115">
        <v>-24.892510461372769</v>
      </c>
      <c r="T60" s="115">
        <v>8.540904589159581</v>
      </c>
      <c r="U60" s="72">
        <v>1311832</v>
      </c>
      <c r="V60" s="107" t="s">
        <v>99</v>
      </c>
      <c r="W60" s="104" t="s">
        <v>103</v>
      </c>
      <c r="X60" s="137"/>
      <c r="Y60" s="137"/>
      <c r="Z60" s="133">
        <v>81.856974470686936</v>
      </c>
      <c r="AA60" s="115">
        <v>94.414105582646883</v>
      </c>
      <c r="AB60" s="115">
        <v>11.020581483829517</v>
      </c>
      <c r="AC60" s="125">
        <v>93.067043724957614</v>
      </c>
      <c r="AD60" s="125"/>
      <c r="AE60" s="125"/>
      <c r="AF60" s="133">
        <v>-21.23316671913917</v>
      </c>
      <c r="AG60" s="115">
        <v>-64.697569336430732</v>
      </c>
      <c r="AH60" s="115">
        <v>48.074758185027072</v>
      </c>
      <c r="AI60" s="125">
        <v>-21.853820698268496</v>
      </c>
      <c r="AJ60" s="137"/>
    </row>
    <row r="61" spans="1:49" s="2" customFormat="1" ht="15.75" thickBot="1" x14ac:dyDescent="0.3">
      <c r="A61" s="101"/>
      <c r="B61" s="101"/>
      <c r="C61" s="102"/>
      <c r="D61" s="102"/>
      <c r="E61" s="41"/>
      <c r="F61" s="102"/>
      <c r="G61" s="88"/>
      <c r="H61" s="88"/>
      <c r="I61" s="90"/>
      <c r="J61" s="102"/>
      <c r="K61" s="91"/>
      <c r="L61" s="103"/>
      <c r="M61" s="127"/>
      <c r="N61" s="127"/>
      <c r="O61" s="127"/>
      <c r="P61" s="124"/>
      <c r="Q61" s="115">
        <v>72.25641623198662</v>
      </c>
      <c r="R61" s="115">
        <v>6.5484223844930174</v>
      </c>
      <c r="S61" s="115">
        <v>-41.982498427950524</v>
      </c>
      <c r="T61" s="115">
        <v>42.573211643299118</v>
      </c>
      <c r="U61" s="72" t="s">
        <v>101</v>
      </c>
      <c r="V61" s="105"/>
      <c r="W61" s="105"/>
      <c r="X61" s="127"/>
      <c r="Y61" s="127"/>
      <c r="Z61" s="142"/>
      <c r="AA61" s="124"/>
      <c r="AB61" s="124"/>
      <c r="AC61" s="127"/>
      <c r="AD61" s="127"/>
      <c r="AE61" s="127"/>
      <c r="AF61" s="143"/>
      <c r="AG61" s="124"/>
      <c r="AH61" s="124"/>
      <c r="AI61" s="128"/>
      <c r="AJ61" s="127"/>
    </row>
    <row r="62" spans="1:49" s="97" customFormat="1" ht="90.75" thickBot="1" x14ac:dyDescent="0.3">
      <c r="A62" s="94" t="s">
        <v>40</v>
      </c>
      <c r="B62" s="95" t="s">
        <v>90</v>
      </c>
      <c r="C62" s="57" t="b">
        <v>0</v>
      </c>
      <c r="D62" s="57" t="b">
        <v>0</v>
      </c>
      <c r="E62" s="24" t="b">
        <v>0</v>
      </c>
      <c r="F62" s="57">
        <v>0.01</v>
      </c>
      <c r="G62" s="64" t="s">
        <v>4</v>
      </c>
      <c r="H62" s="64" t="s">
        <v>14</v>
      </c>
      <c r="I62" s="63" t="b">
        <v>0</v>
      </c>
      <c r="J62" s="57" t="b">
        <v>0</v>
      </c>
      <c r="K62" s="59">
        <v>1</v>
      </c>
      <c r="L62" s="96" t="s">
        <v>64</v>
      </c>
      <c r="M62" s="121">
        <v>-1.5828884000000001</v>
      </c>
      <c r="N62" s="121">
        <v>0.30274426999999998</v>
      </c>
      <c r="O62" s="122">
        <v>-2.0281177000000001</v>
      </c>
      <c r="P62" s="123">
        <v>-1.1831495000000001</v>
      </c>
      <c r="Q62" s="115">
        <v>69.071460452800295</v>
      </c>
      <c r="R62" s="115">
        <v>7.319464145330449</v>
      </c>
      <c r="S62" s="115">
        <v>-31.384791531732706</v>
      </c>
      <c r="T62" s="115">
        <v>20.027084215564098</v>
      </c>
      <c r="U62" s="109" t="s">
        <v>105</v>
      </c>
      <c r="V62" s="108" t="s">
        <v>102</v>
      </c>
      <c r="W62" s="97">
        <v>9</v>
      </c>
      <c r="X62" s="137"/>
      <c r="Y62" s="137"/>
      <c r="Z62" s="133">
        <v>76.783988248516465</v>
      </c>
      <c r="AA62" s="115">
        <v>94.414105582646883</v>
      </c>
      <c r="AB62" s="115">
        <v>11.020581483829517</v>
      </c>
      <c r="AC62" s="125">
        <v>102.09886445703208</v>
      </c>
      <c r="AD62" s="125"/>
      <c r="AE62" s="125"/>
      <c r="AF62" s="133">
        <v>-17.123215482883648</v>
      </c>
      <c r="AG62" s="115">
        <v>-64.697569336430732</v>
      </c>
      <c r="AH62" s="115">
        <v>48.074758185027072</v>
      </c>
      <c r="AI62" s="125">
        <v>-43.381441204011423</v>
      </c>
      <c r="AJ62" s="137"/>
    </row>
    <row r="63" spans="1:49" s="97" customFormat="1" ht="60.75" thickBot="1" x14ac:dyDescent="0.3">
      <c r="A63" s="94" t="s">
        <v>40</v>
      </c>
      <c r="B63" s="95" t="s">
        <v>90</v>
      </c>
      <c r="C63" s="57" t="b">
        <v>0</v>
      </c>
      <c r="D63" s="57" t="b">
        <v>0</v>
      </c>
      <c r="E63" s="24" t="b">
        <v>0</v>
      </c>
      <c r="F63" s="57">
        <v>0.01</v>
      </c>
      <c r="G63" s="64" t="s">
        <v>4</v>
      </c>
      <c r="H63" s="64" t="s">
        <v>14</v>
      </c>
      <c r="I63" s="63" t="b">
        <v>0</v>
      </c>
      <c r="J63" s="57" t="b">
        <v>0</v>
      </c>
      <c r="K63" s="59">
        <v>1</v>
      </c>
      <c r="L63" s="96" t="s">
        <v>64</v>
      </c>
      <c r="M63" s="121">
        <v>-1.1577324</v>
      </c>
      <c r="N63" s="121">
        <v>0.28263134000000001</v>
      </c>
      <c r="O63" s="122">
        <v>-1.6502485</v>
      </c>
      <c r="P63" s="123">
        <v>-0.85541844</v>
      </c>
      <c r="Q63" s="115">
        <v>69.827832284158347</v>
      </c>
      <c r="R63" s="115">
        <v>5.0414582672838772</v>
      </c>
      <c r="S63" s="115">
        <v>-25.218664596100897</v>
      </c>
      <c r="T63" s="115">
        <v>10.648591556107924</v>
      </c>
      <c r="U63" s="109" t="s">
        <v>106</v>
      </c>
      <c r="V63" s="104" t="s">
        <v>100</v>
      </c>
      <c r="W63" s="104">
        <v>8</v>
      </c>
      <c r="X63" s="137"/>
      <c r="Y63" s="137"/>
      <c r="Z63" s="125">
        <v>77.834233973014491</v>
      </c>
      <c r="AA63" s="115">
        <v>101.4609205143129</v>
      </c>
      <c r="AB63" s="115">
        <v>12.689478373381373</v>
      </c>
      <c r="AC63" s="125">
        <v>107.09444225013897</v>
      </c>
      <c r="AD63" s="125"/>
      <c r="AE63" s="125"/>
      <c r="AF63" s="125">
        <v>-21.529786017839584</v>
      </c>
      <c r="AG63" s="115">
        <v>-62.72483121591042</v>
      </c>
      <c r="AH63" s="115">
        <v>39.92323704111319</v>
      </c>
      <c r="AI63" s="125">
        <v>-131.70633014393036</v>
      </c>
      <c r="AJ63" s="137"/>
    </row>
    <row r="64" spans="1:49" s="97" customFormat="1" ht="90.75" thickBot="1" x14ac:dyDescent="0.3">
      <c r="A64" s="94" t="s">
        <v>40</v>
      </c>
      <c r="B64" s="95" t="s">
        <v>108</v>
      </c>
      <c r="C64" s="57" t="b">
        <v>0</v>
      </c>
      <c r="D64" s="57" t="b">
        <v>0</v>
      </c>
      <c r="E64" s="24" t="b">
        <v>0</v>
      </c>
      <c r="F64" s="57">
        <v>0.01</v>
      </c>
      <c r="G64" s="64" t="s">
        <v>4</v>
      </c>
      <c r="H64" s="64" t="s">
        <v>14</v>
      </c>
      <c r="I64" s="63" t="b">
        <v>0</v>
      </c>
      <c r="J64" s="57" t="b">
        <v>0</v>
      </c>
      <c r="K64" s="59">
        <v>1</v>
      </c>
      <c r="L64" s="96" t="s">
        <v>109</v>
      </c>
      <c r="M64" s="121">
        <v>-1.3390435999999999</v>
      </c>
      <c r="N64" s="121">
        <v>0.35416487000000002</v>
      </c>
      <c r="O64" s="122">
        <v>-1.8813238000000001</v>
      </c>
      <c r="P64" s="123">
        <v>-0.94232844999999998</v>
      </c>
      <c r="Q64" s="16">
        <v>55.026863617094442</v>
      </c>
      <c r="R64" s="16">
        <v>8.5331549163973861</v>
      </c>
      <c r="S64" s="16">
        <v>-11.735265868786719</v>
      </c>
      <c r="T64" s="16">
        <v>14.430566664164955</v>
      </c>
      <c r="U64" s="72">
        <v>1343727</v>
      </c>
      <c r="V64" s="106" t="s">
        <v>97</v>
      </c>
      <c r="W64" s="98">
        <v>8</v>
      </c>
      <c r="X64" s="150"/>
      <c r="Y64" s="150"/>
      <c r="Z64" s="78">
        <v>60.745241858579959</v>
      </c>
      <c r="AA64" s="16">
        <v>83.482779695102337</v>
      </c>
      <c r="AB64" s="16">
        <v>10.319018041418495</v>
      </c>
      <c r="AC64" s="78">
        <v>81.189576487853543</v>
      </c>
      <c r="AD64" s="78"/>
      <c r="AE64" s="78"/>
      <c r="AF64" s="78">
        <v>-9.8450050332129138</v>
      </c>
      <c r="AG64" s="16">
        <v>-23.339022943326125</v>
      </c>
      <c r="AH64" s="16">
        <v>17.783250264049315</v>
      </c>
      <c r="AI64" s="78">
        <v>-31.560054778174909</v>
      </c>
      <c r="AJ64" s="150"/>
    </row>
    <row r="65" spans="1:40" ht="45.75" thickBot="1" x14ac:dyDescent="0.3">
      <c r="A65" s="76" t="s">
        <v>40</v>
      </c>
      <c r="B65" s="76" t="s">
        <v>91</v>
      </c>
      <c r="C65" s="19" t="b">
        <v>0</v>
      </c>
      <c r="D65" s="29" t="b">
        <v>1</v>
      </c>
      <c r="E65" s="41" t="b">
        <v>0</v>
      </c>
      <c r="F65" s="19">
        <v>0.01</v>
      </c>
      <c r="G65" s="88" t="s">
        <v>4</v>
      </c>
      <c r="H65" s="89" t="s">
        <v>92</v>
      </c>
      <c r="I65" s="90" t="b">
        <v>0</v>
      </c>
      <c r="J65" s="19" t="b">
        <v>0</v>
      </c>
      <c r="K65" s="91">
        <v>1</v>
      </c>
      <c r="L65" s="92" t="s">
        <v>64</v>
      </c>
      <c r="M65" s="120">
        <v>-5.7970000000000001E-2</v>
      </c>
      <c r="N65" s="120">
        <v>1.95E-2</v>
      </c>
      <c r="O65" s="120">
        <v>-0.1027</v>
      </c>
      <c r="P65" s="128">
        <v>-3.5999999999999997E-2</v>
      </c>
      <c r="Q65" s="115">
        <v>70.947741561367721</v>
      </c>
      <c r="R65" s="115">
        <v>8.0572722564294654</v>
      </c>
      <c r="S65" s="115">
        <v>-26.951069083015444</v>
      </c>
      <c r="T65" s="115">
        <v>12.483506388061706</v>
      </c>
      <c r="U65" s="7">
        <v>1298413</v>
      </c>
      <c r="V65" s="93"/>
      <c r="W65" s="93"/>
      <c r="X65" s="127"/>
      <c r="Y65" s="127"/>
      <c r="Z65" s="142"/>
      <c r="AA65" s="115"/>
      <c r="AC65" s="135"/>
      <c r="AD65" s="127"/>
      <c r="AE65" s="127"/>
      <c r="AF65" s="143"/>
      <c r="AH65" s="115"/>
      <c r="AI65" s="144"/>
      <c r="AJ65" s="127"/>
      <c r="AK65"/>
    </row>
    <row r="66" spans="1:40" ht="46.5" thickTop="1" thickBot="1" x14ac:dyDescent="0.3">
      <c r="A66" s="76" t="s">
        <v>40</v>
      </c>
      <c r="B66" s="76" t="s">
        <v>93</v>
      </c>
      <c r="C66" s="13" t="b">
        <v>0</v>
      </c>
      <c r="D66" s="13" t="b">
        <v>0</v>
      </c>
      <c r="E66" s="24" t="b">
        <v>0</v>
      </c>
      <c r="F66" s="13">
        <v>0.01</v>
      </c>
      <c r="G66" s="13" t="s">
        <v>11</v>
      </c>
      <c r="H66" s="64" t="s">
        <v>14</v>
      </c>
      <c r="I66" s="63" t="b">
        <v>0</v>
      </c>
      <c r="J66" s="13" t="b">
        <v>0</v>
      </c>
      <c r="K66" s="59">
        <v>1</v>
      </c>
      <c r="L66" s="73" t="s">
        <v>64</v>
      </c>
      <c r="M66" s="120">
        <v>-5.1200000000000002E-2</v>
      </c>
      <c r="N66" s="120">
        <v>1.12E-2</v>
      </c>
      <c r="O66" s="120">
        <v>-7.4889999999999998E-2</v>
      </c>
      <c r="P66" s="128">
        <v>-4.079E-2</v>
      </c>
      <c r="Q66" s="115">
        <v>65.478661023144724</v>
      </c>
      <c r="R66" s="115">
        <v>9.6480614113024146</v>
      </c>
      <c r="S66" s="115">
        <v>-40.620084231937781</v>
      </c>
      <c r="T66" s="115">
        <v>23.858820620378474</v>
      </c>
      <c r="U66" s="7">
        <v>1299175</v>
      </c>
      <c r="V66" s="79"/>
      <c r="W66" s="79"/>
      <c r="X66" s="127"/>
      <c r="Y66" s="127"/>
      <c r="Z66" s="121"/>
      <c r="AA66" s="115"/>
      <c r="AC66" s="133"/>
      <c r="AD66" s="127"/>
      <c r="AE66" s="127"/>
      <c r="AF66" s="132"/>
      <c r="AH66" s="115"/>
      <c r="AI66" s="134"/>
      <c r="AJ66" s="127"/>
      <c r="AK66"/>
    </row>
    <row r="67" spans="1:40" ht="46.5" thickTop="1" thickBot="1" x14ac:dyDescent="0.3">
      <c r="A67" s="76" t="s">
        <v>40</v>
      </c>
      <c r="B67" s="76" t="s">
        <v>94</v>
      </c>
      <c r="C67" s="13" t="b">
        <v>0</v>
      </c>
      <c r="D67" s="13" t="b">
        <v>0</v>
      </c>
      <c r="E67" s="24" t="b">
        <v>0</v>
      </c>
      <c r="F67" s="13">
        <v>0.01</v>
      </c>
      <c r="G67" s="64" t="s">
        <v>4</v>
      </c>
      <c r="H67" s="80" t="s">
        <v>92</v>
      </c>
      <c r="I67" s="63" t="b">
        <v>0</v>
      </c>
      <c r="J67" s="13" t="b">
        <v>0</v>
      </c>
      <c r="K67" s="59">
        <v>1</v>
      </c>
      <c r="L67" s="73" t="s">
        <v>64</v>
      </c>
      <c r="M67" s="120">
        <v>-5.2780000000000001E-2</v>
      </c>
      <c r="N67" s="120">
        <v>1.874E-2</v>
      </c>
      <c r="O67" s="120">
        <v>-9.5689999999999997E-2</v>
      </c>
      <c r="P67" s="128">
        <v>-4.3830000000000001E-2</v>
      </c>
      <c r="Q67" s="115">
        <v>72.466125015308961</v>
      </c>
      <c r="R67" s="115">
        <v>7.4828449405780901</v>
      </c>
      <c r="S67" s="115">
        <v>-29.827393173627819</v>
      </c>
      <c r="T67" s="115">
        <v>17.019233361784593</v>
      </c>
      <c r="U67" s="7">
        <v>299176</v>
      </c>
      <c r="V67" s="79"/>
      <c r="W67" s="79"/>
      <c r="X67" s="127"/>
      <c r="Y67" s="127"/>
      <c r="Z67" s="121"/>
      <c r="AA67" s="115"/>
      <c r="AC67" s="133"/>
      <c r="AD67" s="127"/>
      <c r="AE67" s="127"/>
      <c r="AF67" s="132"/>
      <c r="AH67" s="115"/>
      <c r="AI67" s="134"/>
      <c r="AJ67" s="127"/>
      <c r="AK67"/>
    </row>
    <row r="68" spans="1:40" ht="76.5" thickTop="1" thickBot="1" x14ac:dyDescent="0.3">
      <c r="A68" s="9" t="s">
        <v>40</v>
      </c>
      <c r="B68" s="9" t="s">
        <v>74</v>
      </c>
      <c r="C68" s="55">
        <v>0.01</v>
      </c>
      <c r="D68" s="56" t="b">
        <v>1</v>
      </c>
      <c r="E68" s="24" t="b">
        <v>0</v>
      </c>
      <c r="F68" s="13">
        <v>0.01</v>
      </c>
      <c r="G68" s="64" t="s">
        <v>4</v>
      </c>
      <c r="H68" s="64" t="s">
        <v>14</v>
      </c>
      <c r="I68" s="63" t="b">
        <v>0</v>
      </c>
      <c r="J68" s="13" t="b">
        <v>0</v>
      </c>
      <c r="K68" s="74" t="s">
        <v>72</v>
      </c>
      <c r="L68" s="73" t="s">
        <v>73</v>
      </c>
      <c r="M68" s="120">
        <v>-7.8521999999999995E-2</v>
      </c>
      <c r="N68" s="120">
        <v>2.436E-2</v>
      </c>
      <c r="O68" s="120">
        <v>-0.13614999999999999</v>
      </c>
      <c r="P68" s="128">
        <v>-5.7360000000000001E-2</v>
      </c>
      <c r="Q68" s="115">
        <v>58.87142575968862</v>
      </c>
      <c r="R68" s="115">
        <v>7.5791207309834716</v>
      </c>
      <c r="S68" s="115">
        <v>-17.945384436327707</v>
      </c>
      <c r="T68" s="115">
        <v>14.869100462972531</v>
      </c>
      <c r="U68" s="7">
        <v>1149282</v>
      </c>
      <c r="V68" s="16"/>
      <c r="W68" s="16">
        <v>7</v>
      </c>
      <c r="X68" s="137"/>
      <c r="Y68" s="137"/>
      <c r="Z68" s="145">
        <v>65.681842691288296</v>
      </c>
      <c r="AA68" s="115">
        <v>80.602094916672442</v>
      </c>
      <c r="AB68" s="115">
        <v>16.301551651316981</v>
      </c>
      <c r="AC68" s="125">
        <v>92.775872076451947</v>
      </c>
      <c r="AD68" s="145"/>
      <c r="AE68" s="145"/>
      <c r="AF68" s="145">
        <v>-3.7911950239062122</v>
      </c>
      <c r="AG68" s="115">
        <v>-59.712001922659965</v>
      </c>
      <c r="AH68" s="115">
        <v>50.535766855369566</v>
      </c>
      <c r="AI68" s="126">
        <v>-30.23698917023183</v>
      </c>
      <c r="AJ68" s="137"/>
      <c r="AK68" s="4"/>
      <c r="AL68" s="7"/>
      <c r="AM68" s="7"/>
      <c r="AN68" s="7"/>
    </row>
    <row r="69" spans="1:40" ht="76.5" thickTop="1" thickBot="1" x14ac:dyDescent="0.3">
      <c r="A69" s="9" t="s">
        <v>40</v>
      </c>
      <c r="B69" s="9" t="s">
        <v>76</v>
      </c>
      <c r="C69" s="55">
        <v>0.01</v>
      </c>
      <c r="D69" s="56" t="b">
        <v>1</v>
      </c>
      <c r="E69" s="24" t="b">
        <v>0</v>
      </c>
      <c r="F69">
        <v>0.05</v>
      </c>
      <c r="G69" s="64" t="s">
        <v>4</v>
      </c>
      <c r="H69" s="64" t="s">
        <v>14</v>
      </c>
      <c r="I69" s="63" t="b">
        <v>0</v>
      </c>
      <c r="J69" s="13" t="b">
        <v>0</v>
      </c>
      <c r="K69" s="74" t="s">
        <v>72</v>
      </c>
      <c r="L69" s="73" t="s">
        <v>73</v>
      </c>
      <c r="M69" s="120">
        <v>-5.9339999999999997E-2</v>
      </c>
      <c r="N69" s="120">
        <v>2.264E-2</v>
      </c>
      <c r="O69" s="120">
        <v>-0.11327</v>
      </c>
      <c r="P69" s="128">
        <v>-4.267E-2</v>
      </c>
      <c r="Q69" s="115">
        <v>57.452876742295551</v>
      </c>
      <c r="R69" s="115">
        <v>9.1585913783680528</v>
      </c>
      <c r="S69" s="115">
        <v>-16.922870403277283</v>
      </c>
      <c r="T69" s="115">
        <v>11.718832488555357</v>
      </c>
      <c r="U69" s="7">
        <v>1149367</v>
      </c>
      <c r="V69" s="79"/>
      <c r="W69" s="79">
        <v>7</v>
      </c>
      <c r="X69" s="137"/>
      <c r="Y69" s="137"/>
      <c r="Z69" s="146">
        <v>70.013222817831974</v>
      </c>
      <c r="AA69" s="115">
        <v>75.958605730001068</v>
      </c>
      <c r="AB69" s="115">
        <v>16.992590712014849</v>
      </c>
      <c r="AC69" s="125">
        <v>97.572040071410143</v>
      </c>
      <c r="AD69" s="137"/>
      <c r="AE69" s="137"/>
      <c r="AF69" s="147">
        <v>-3.7349972673278131</v>
      </c>
      <c r="AG69" s="115">
        <v>-30.345604618675605</v>
      </c>
      <c r="AH69" s="115">
        <v>23.483710168491552</v>
      </c>
      <c r="AI69" s="126">
        <v>-17.072373054213088</v>
      </c>
      <c r="AJ69" s="137"/>
      <c r="AK69" s="9"/>
      <c r="AL69" s="7"/>
      <c r="AM69" s="7"/>
      <c r="AN69" s="7"/>
    </row>
    <row r="70" spans="1:40" ht="16.5" thickTop="1" thickBot="1" x14ac:dyDescent="0.3">
      <c r="A70" s="9"/>
      <c r="B70" s="9"/>
      <c r="C70" s="55"/>
      <c r="D70" s="56"/>
      <c r="E70" s="24"/>
      <c r="F70" s="13"/>
      <c r="G70" s="64"/>
      <c r="H70" s="64"/>
      <c r="I70" s="63"/>
      <c r="J70" s="13"/>
      <c r="K70" s="74"/>
      <c r="L70" s="73"/>
      <c r="M70" s="120"/>
      <c r="N70" s="120"/>
      <c r="O70" s="120"/>
      <c r="P70" s="128"/>
      <c r="Q70" s="115"/>
      <c r="R70" s="115"/>
      <c r="S70" s="115"/>
      <c r="T70" s="115"/>
      <c r="U70" s="7"/>
      <c r="V70" s="16"/>
      <c r="W70" s="16"/>
      <c r="Z70" s="115"/>
      <c r="AA70" s="127"/>
      <c r="AB70" s="120"/>
      <c r="AG70" s="120"/>
      <c r="AH70" s="128"/>
      <c r="AK70"/>
    </row>
    <row r="71" spans="1:40" ht="15.75" thickBot="1" x14ac:dyDescent="0.3">
      <c r="Q71" s="115"/>
      <c r="R71" s="115"/>
      <c r="S71" s="115"/>
      <c r="T71" s="115"/>
      <c r="V71" s="16"/>
      <c r="W71" s="16"/>
      <c r="Z71" s="115"/>
    </row>
    <row r="72" spans="1:40" s="9" customFormat="1" ht="16.5" thickTop="1" thickBot="1" x14ac:dyDescent="0.3">
      <c r="A72" s="9" t="s">
        <v>41</v>
      </c>
      <c r="B72" s="11" t="s">
        <v>17</v>
      </c>
      <c r="C72" s="9">
        <v>0.01</v>
      </c>
      <c r="D72" s="24" t="b">
        <v>1</v>
      </c>
      <c r="E72" s="11" t="b">
        <v>0</v>
      </c>
      <c r="F72" s="9">
        <v>0.05</v>
      </c>
      <c r="G72" s="5" t="s">
        <v>11</v>
      </c>
      <c r="H72" s="33" t="s">
        <v>14</v>
      </c>
      <c r="I72" s="15" t="b">
        <v>0</v>
      </c>
      <c r="J72"/>
      <c r="K72" s="12">
        <v>1</v>
      </c>
      <c r="L72" s="12"/>
      <c r="M72" s="120">
        <v>-3.6543999999999999</v>
      </c>
      <c r="N72" s="120">
        <v>0.47395999999999999</v>
      </c>
      <c r="O72" s="120">
        <v>-4.4248200000000004</v>
      </c>
      <c r="P72" s="128">
        <v>-2.9100999999999999</v>
      </c>
      <c r="Q72" s="115">
        <v>-38.326271088006045</v>
      </c>
      <c r="R72" s="115">
        <v>57.153351210883791</v>
      </c>
      <c r="S72" s="115">
        <v>-80445.667332543439</v>
      </c>
      <c r="T72" s="115">
        <v>153460.74600873076</v>
      </c>
      <c r="U72" s="8">
        <v>1140341</v>
      </c>
      <c r="V72" s="16"/>
      <c r="W72" s="16"/>
      <c r="X72" s="124"/>
      <c r="Y72" s="124"/>
      <c r="Z72" s="115"/>
      <c r="AA72" s="127"/>
      <c r="AB72" s="120"/>
      <c r="AC72" s="124"/>
      <c r="AD72" s="124"/>
      <c r="AE72" s="124"/>
      <c r="AF72" s="116"/>
      <c r="AG72" s="120"/>
      <c r="AH72" s="128"/>
      <c r="AI72" s="116"/>
      <c r="AJ72" s="124"/>
      <c r="AK72" s="37"/>
    </row>
    <row r="73" spans="1:40" s="9" customFormat="1" ht="16.5" thickTop="1" thickBot="1" x14ac:dyDescent="0.3">
      <c r="A73" s="9" t="s">
        <v>41</v>
      </c>
      <c r="B73" s="11" t="s">
        <v>23</v>
      </c>
      <c r="C73" s="9">
        <v>0.01</v>
      </c>
      <c r="D73" s="11" t="b">
        <v>1</v>
      </c>
      <c r="E73" s="24" t="b">
        <v>0</v>
      </c>
      <c r="F73" s="9">
        <v>0.05</v>
      </c>
      <c r="G73" s="29" t="s">
        <v>4</v>
      </c>
      <c r="H73" s="61" t="s">
        <v>14</v>
      </c>
      <c r="I73" s="26" t="b">
        <v>0</v>
      </c>
      <c r="J73"/>
      <c r="K73" s="12">
        <v>1</v>
      </c>
      <c r="L73" s="12"/>
      <c r="M73" s="120">
        <v>-3.0794000000000001</v>
      </c>
      <c r="N73" s="120">
        <v>3.5413000000000001</v>
      </c>
      <c r="O73" s="120">
        <v>-14.200100000000001</v>
      </c>
      <c r="P73" s="128">
        <v>-2.2439499999999999</v>
      </c>
      <c r="Q73" s="115">
        <v>-178.24378272573256</v>
      </c>
      <c r="R73" s="115">
        <v>300.8882842409397</v>
      </c>
      <c r="S73" s="115">
        <v>-1248627.9028272894</v>
      </c>
      <c r="T73" s="115">
        <v>2924900.3131121742</v>
      </c>
      <c r="U73" s="7">
        <v>1140342</v>
      </c>
      <c r="V73" s="16"/>
      <c r="W73" s="16"/>
      <c r="X73" s="124"/>
      <c r="Y73" s="124"/>
      <c r="Z73" s="115"/>
      <c r="AA73" s="127"/>
      <c r="AB73" s="120"/>
      <c r="AC73" s="124"/>
      <c r="AD73" s="124"/>
      <c r="AE73" s="124"/>
      <c r="AF73" s="116"/>
      <c r="AG73" s="120"/>
      <c r="AH73" s="128"/>
      <c r="AI73" s="116"/>
      <c r="AJ73" s="124"/>
      <c r="AK73" s="37"/>
    </row>
    <row r="74" spans="1:40" s="9" customFormat="1" ht="16.5" thickTop="1" thickBot="1" x14ac:dyDescent="0.3">
      <c r="A74" s="9" t="s">
        <v>41</v>
      </c>
      <c r="B74" s="11" t="s">
        <v>23</v>
      </c>
      <c r="C74" s="9">
        <v>0.01</v>
      </c>
      <c r="D74" s="11" t="b">
        <v>1</v>
      </c>
      <c r="E74" s="24" t="b">
        <v>0</v>
      </c>
      <c r="F74" s="9">
        <v>0.05</v>
      </c>
      <c r="G74" s="29" t="s">
        <v>4</v>
      </c>
      <c r="H74" s="61" t="s">
        <v>14</v>
      </c>
      <c r="I74" s="26" t="b">
        <v>0</v>
      </c>
      <c r="J74"/>
      <c r="K74" s="12">
        <v>1</v>
      </c>
      <c r="L74" s="12"/>
      <c r="M74" s="120"/>
      <c r="N74" s="120"/>
      <c r="O74" s="120"/>
      <c r="P74" s="128"/>
      <c r="Q74" s="115">
        <v>-455.65350574529168</v>
      </c>
      <c r="R74" s="115">
        <v>320.58156603869975</v>
      </c>
      <c r="S74" s="115">
        <v>-3393863.5462422697</v>
      </c>
      <c r="T74" s="115">
        <v>4173671.4986312618</v>
      </c>
      <c r="U74">
        <v>1141270</v>
      </c>
      <c r="V74" s="16"/>
      <c r="W74" s="16"/>
      <c r="X74" s="124"/>
      <c r="Y74" s="124"/>
      <c r="Z74" s="115"/>
      <c r="AA74" s="127"/>
      <c r="AB74" s="120"/>
      <c r="AC74" s="124"/>
      <c r="AD74" s="124"/>
      <c r="AE74" s="124"/>
      <c r="AF74" s="116"/>
      <c r="AG74" s="120"/>
      <c r="AH74" s="128"/>
      <c r="AI74" s="116"/>
      <c r="AJ74" s="124"/>
      <c r="AK74" s="37" t="s">
        <v>43</v>
      </c>
    </row>
    <row r="75" spans="1:40" s="9" customFormat="1" ht="16.5" thickTop="1" thickBot="1" x14ac:dyDescent="0.3">
      <c r="A75" s="9" t="s">
        <v>41</v>
      </c>
      <c r="B75" s="11" t="s">
        <v>23</v>
      </c>
      <c r="C75" s="9">
        <v>0.01</v>
      </c>
      <c r="D75" s="11" t="b">
        <v>1</v>
      </c>
      <c r="E75" s="24" t="b">
        <v>0</v>
      </c>
      <c r="F75" s="9">
        <v>0.05</v>
      </c>
      <c r="G75" s="29" t="s">
        <v>4</v>
      </c>
      <c r="H75" s="61" t="s">
        <v>14</v>
      </c>
      <c r="I75" s="26" t="b">
        <v>0</v>
      </c>
      <c r="J75"/>
      <c r="K75" s="12">
        <v>1</v>
      </c>
      <c r="L75" s="12"/>
      <c r="M75" s="120">
        <v>-4.548</v>
      </c>
      <c r="N75" s="120">
        <v>3.1130499999999999</v>
      </c>
      <c r="O75" s="120">
        <v>-14.200100000000001</v>
      </c>
      <c r="P75" s="120">
        <v>-3.3983300000000001</v>
      </c>
      <c r="Q75" s="115">
        <v>-240.11387708617877</v>
      </c>
      <c r="R75" s="115">
        <v>302.8445185313193</v>
      </c>
      <c r="S75" s="115">
        <v>-1540704.420178439</v>
      </c>
      <c r="T75" s="115">
        <v>3018263.4618887617</v>
      </c>
      <c r="U75" s="7">
        <v>1141230</v>
      </c>
      <c r="V75" s="16"/>
      <c r="W75" s="16"/>
      <c r="X75" s="124"/>
      <c r="Y75" s="124"/>
      <c r="Z75" s="115"/>
      <c r="AA75" s="127"/>
      <c r="AB75" s="120"/>
      <c r="AC75" s="124"/>
      <c r="AD75" s="124"/>
      <c r="AE75" s="124"/>
      <c r="AF75" s="116"/>
      <c r="AG75" s="120"/>
      <c r="AH75" s="128"/>
      <c r="AI75" s="116"/>
      <c r="AJ75" s="124"/>
      <c r="AK75" s="37" t="s">
        <v>44</v>
      </c>
    </row>
    <row r="76" spans="1:40" s="9" customFormat="1" ht="16.5" thickTop="1" thickBot="1" x14ac:dyDescent="0.3">
      <c r="A76" s="9" t="s">
        <v>41</v>
      </c>
      <c r="B76" s="11" t="s">
        <v>23</v>
      </c>
      <c r="C76" s="9">
        <v>0.01</v>
      </c>
      <c r="D76" s="11" t="b">
        <v>1</v>
      </c>
      <c r="E76" s="24" t="b">
        <v>0</v>
      </c>
      <c r="F76" s="9">
        <v>0.05</v>
      </c>
      <c r="G76" s="29" t="s">
        <v>4</v>
      </c>
      <c r="H76" s="61" t="s">
        <v>14</v>
      </c>
      <c r="I76" s="26" t="b">
        <v>0</v>
      </c>
      <c r="J76"/>
      <c r="K76" s="12">
        <v>1</v>
      </c>
      <c r="L76" s="12"/>
      <c r="M76" s="120">
        <v>-4.0311199999999996</v>
      </c>
      <c r="N76" s="120">
        <v>3.3030200000000001</v>
      </c>
      <c r="O76" s="120">
        <v>-14.0844</v>
      </c>
      <c r="P76" s="128">
        <v>-2.83826</v>
      </c>
      <c r="Q76" s="115">
        <v>-438.65956928818844</v>
      </c>
      <c r="R76" s="115">
        <v>215.03084761298865</v>
      </c>
      <c r="S76" s="115">
        <v>-2157122.7923957636</v>
      </c>
      <c r="T76" s="115">
        <v>2677486.1406838382</v>
      </c>
      <c r="U76" s="7">
        <v>1141233</v>
      </c>
      <c r="V76" s="16"/>
      <c r="W76" s="16"/>
      <c r="X76" s="124"/>
      <c r="Y76" s="124"/>
      <c r="Z76" s="115"/>
      <c r="AA76" s="127"/>
      <c r="AB76" s="120"/>
      <c r="AC76" s="124"/>
      <c r="AD76" s="124"/>
      <c r="AE76" s="124"/>
      <c r="AF76" s="116"/>
      <c r="AG76" s="120"/>
      <c r="AH76" s="128"/>
      <c r="AI76" s="116"/>
      <c r="AJ76" s="124"/>
      <c r="AK76" s="37" t="s">
        <v>45</v>
      </c>
    </row>
    <row r="77" spans="1:40" s="9" customFormat="1" ht="16.5" thickTop="1" thickBot="1" x14ac:dyDescent="0.3">
      <c r="A77" s="9" t="s">
        <v>41</v>
      </c>
      <c r="B77" s="11" t="s">
        <v>23</v>
      </c>
      <c r="C77" s="9">
        <v>0.01</v>
      </c>
      <c r="D77" s="11" t="b">
        <v>1</v>
      </c>
      <c r="E77" s="24" t="b">
        <v>0</v>
      </c>
      <c r="F77" s="9">
        <v>0.05</v>
      </c>
      <c r="G77" s="29" t="s">
        <v>4</v>
      </c>
      <c r="H77" s="61" t="s">
        <v>14</v>
      </c>
      <c r="I77" s="26" t="b">
        <v>0</v>
      </c>
      <c r="J77"/>
      <c r="K77" s="12">
        <v>1</v>
      </c>
      <c r="L77" s="12"/>
      <c r="M77" s="120"/>
      <c r="N77" s="120"/>
      <c r="O77" s="120"/>
      <c r="P77" s="128"/>
      <c r="Q77" s="115"/>
      <c r="R77" s="115"/>
      <c r="S77" s="115"/>
      <c r="T77" s="115"/>
      <c r="U77">
        <v>1142679</v>
      </c>
      <c r="V77" s="16"/>
      <c r="W77" s="16"/>
      <c r="X77" s="124"/>
      <c r="Y77" s="124"/>
      <c r="Z77" s="115"/>
      <c r="AA77" s="127"/>
      <c r="AB77" s="120"/>
      <c r="AC77" s="124"/>
      <c r="AD77" s="124"/>
      <c r="AE77" s="124"/>
      <c r="AF77" s="116"/>
      <c r="AG77" s="120"/>
      <c r="AH77" s="128"/>
      <c r="AI77" s="116"/>
      <c r="AJ77" s="124"/>
      <c r="AK77" s="37" t="s">
        <v>50</v>
      </c>
    </row>
    <row r="78" spans="1:40" s="9" customFormat="1" ht="16.5" thickTop="1" thickBot="1" x14ac:dyDescent="0.3">
      <c r="A78" s="9" t="s">
        <v>41</v>
      </c>
      <c r="B78" s="11" t="s">
        <v>23</v>
      </c>
      <c r="C78" s="9">
        <v>0.01</v>
      </c>
      <c r="D78" s="11" t="b">
        <v>1</v>
      </c>
      <c r="E78" s="24" t="b">
        <v>0</v>
      </c>
      <c r="F78" s="9">
        <v>0.05</v>
      </c>
      <c r="G78" s="29" t="s">
        <v>4</v>
      </c>
      <c r="H78" s="61" t="s">
        <v>14</v>
      </c>
      <c r="I78" s="26" t="b">
        <v>0</v>
      </c>
      <c r="J78"/>
      <c r="K78" s="12">
        <v>1</v>
      </c>
      <c r="L78" s="12"/>
      <c r="M78" s="120">
        <v>-3.3138000000000001</v>
      </c>
      <c r="N78" s="120">
        <v>3.5201500000000001</v>
      </c>
      <c r="O78" s="120">
        <v>-14.2</v>
      </c>
      <c r="P78" s="128">
        <v>-2.2429999999999999</v>
      </c>
      <c r="Q78" s="115">
        <v>-178.07461493349248</v>
      </c>
      <c r="R78" s="115">
        <v>300.99324418805088</v>
      </c>
      <c r="S78" s="115">
        <v>-1249272.1406049277</v>
      </c>
      <c r="T78" s="115">
        <v>2924597.3677027328</v>
      </c>
      <c r="U78" s="7">
        <v>1144044</v>
      </c>
      <c r="V78" s="16"/>
      <c r="W78" s="16"/>
      <c r="X78" s="124"/>
      <c r="Y78" s="124"/>
      <c r="Z78" s="115"/>
      <c r="AA78" s="127"/>
      <c r="AB78" s="120"/>
      <c r="AC78" s="124"/>
      <c r="AD78" s="124"/>
      <c r="AE78" s="124"/>
      <c r="AF78" s="116"/>
      <c r="AG78" s="120"/>
      <c r="AH78" s="128"/>
      <c r="AI78" s="116"/>
      <c r="AJ78" s="124"/>
      <c r="AK78" s="37" t="s">
        <v>51</v>
      </c>
    </row>
    <row r="79" spans="1:40" s="9" customFormat="1" ht="16.5" thickTop="1" thickBot="1" x14ac:dyDescent="0.3">
      <c r="A79" t="s">
        <v>41</v>
      </c>
      <c r="B79" s="3" t="s">
        <v>35</v>
      </c>
      <c r="C79" s="9">
        <v>0.01</v>
      </c>
      <c r="D79" s="11" t="b">
        <v>1</v>
      </c>
      <c r="E79" s="28" t="b">
        <v>0</v>
      </c>
      <c r="F79" s="9">
        <v>0.05</v>
      </c>
      <c r="G79" s="5" t="s">
        <v>11</v>
      </c>
      <c r="H79" s="13" t="b">
        <v>0</v>
      </c>
      <c r="I79" s="4" t="b">
        <v>1</v>
      </c>
      <c r="J79"/>
      <c r="K79" s="12">
        <v>1</v>
      </c>
      <c r="L79" s="12"/>
      <c r="M79" s="120">
        <v>-3.2773300000000001</v>
      </c>
      <c r="N79" s="120">
        <v>0.51714000000000004</v>
      </c>
      <c r="O79" s="120">
        <v>-4.0583</v>
      </c>
      <c r="P79" s="128">
        <v>-2.6240999999999999</v>
      </c>
      <c r="Q79" s="115">
        <v>-53.994876909296906</v>
      </c>
      <c r="R79" s="115">
        <v>112.32033111299546</v>
      </c>
      <c r="S79" s="115">
        <v>-153921.34695337457</v>
      </c>
      <c r="T79" s="115">
        <v>329132.31545574102</v>
      </c>
      <c r="U79" s="14">
        <v>1140344</v>
      </c>
      <c r="V79" s="16"/>
      <c r="W79" s="16"/>
      <c r="X79" s="124"/>
      <c r="Y79" s="124"/>
      <c r="Z79" s="115"/>
      <c r="AA79" s="127"/>
      <c r="AB79" s="120"/>
      <c r="AC79" s="124"/>
      <c r="AD79" s="124"/>
      <c r="AE79" s="124"/>
      <c r="AF79" s="116"/>
      <c r="AG79" s="120"/>
      <c r="AH79" s="128"/>
      <c r="AI79" s="116"/>
      <c r="AJ79" s="124"/>
      <c r="AK79" s="36"/>
    </row>
  </sheetData>
  <conditionalFormatting sqref="M3:M6 M9:M11">
    <cfRule type="colorScale" priority="5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1048576 M35 M1:M6 M9:M11 M71">
    <cfRule type="colorScale" priority="5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35 N1:N6 N9:N11 N71">
    <cfRule type="colorScale" priority="5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35 O1:O6 O9:O11 O71">
    <cfRule type="colorScale" priority="5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71">
    <cfRule type="colorScale" priority="5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71:R71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71">
    <cfRule type="colorScale" priority="5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5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5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13:R13 Q71:R71">
    <cfRule type="colorScale" priority="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71">
    <cfRule type="colorScale" priority="5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71">
    <cfRule type="colorScale" priority="5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71">
    <cfRule type="colorScale" priority="5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5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5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5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5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5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5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5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5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5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5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5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5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5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5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5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35 Q1:Q6 Q9:Q11 Q13 Q25:Q28 Q71">
    <cfRule type="colorScale" priority="5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25:R28 R71">
    <cfRule type="colorScale" priority="5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35 S1:S6 S9:S11 S13 S25:S28 S71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5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5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5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S35 Q1:Q6 S1:S6 Q35 S9:S11 Q9:Q11 S80:S1048576 Q13 S13 S25:S29 Q25:Q29 Q71 S71">
    <cfRule type="colorScale" priority="5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25:Q29 Q71">
    <cfRule type="colorScale" priority="5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25:S29 S71">
    <cfRule type="colorScale" priority="5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5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 Q30">
    <cfRule type="colorScale" priority="5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5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5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5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 Q31">
    <cfRule type="colorScale" priority="5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5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 Q32"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5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 S33">
    <cfRule type="colorScale" priority="5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 S7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1:Q7 Q35 Q13 Q25:Q33 Q71 Q9:Q11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1:R7 R35 R13 R25:R33 R71 R9:R11">
    <cfRule type="colorScale" priority="5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1:S7 S35 S13 S25:S33 S71 S9:S11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5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 Q76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5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 S79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5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 S34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5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5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 Q75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5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">
    <cfRule type="colorScale" priority="5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5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5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 Q74">
    <cfRule type="colorScale" priority="5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5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5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5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5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5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5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5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5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5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5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5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5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5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5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5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5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5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5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">
    <cfRule type="colorScale" priority="5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5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5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5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5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5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5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 S73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5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5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5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5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5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5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5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5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5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5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 S72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5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5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5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5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5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5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5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5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5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5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5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5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5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5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 Q12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5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5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5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5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5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5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5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5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5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5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 S14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5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5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5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35 N1:N6 N9:N11 N25:N28 N71">
    <cfRule type="colorScale" priority="5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35 M1:M6 M9:M11 M25:M28 M71">
    <cfRule type="colorScale" priority="5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1048576 O35 O1:O6 O9:O11 O25:O28 O71">
    <cfRule type="colorScale" priority="5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25:P28 P71">
    <cfRule type="colorScale" priority="5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6 N9:N11 N35 N25:N33 N71">
    <cfRule type="colorScale" priority="5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1:M7 M35 M25:M33 M71 M9:M11">
    <cfRule type="colorScale" priority="5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7 N35 N25:N33 N71 N9:N11">
    <cfRule type="colorScale" priority="5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1:O7 O35 O25:O33 O71 O9:O11">
    <cfRule type="colorScale" priority="5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1:P7 P35 P25:P33 P71 P9:P11">
    <cfRule type="colorScale" priority="5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1048576 M1:M7 M25:M35 M71:M76 M9:M14">
    <cfRule type="colorScale" priority="5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1048576 N1:N7 N25:N35 N71:N76 N9:N14">
    <cfRule type="colorScale" priority="5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O1048576 O1:O7 O25:O35 O71:O76 O9:O14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P1048576 P1:P7 P25:P35 P71:P76 P9:P14">
    <cfRule type="colorScale" priority="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Q1048576 Q1:Q7 Q25:Q35 Q71:Q76 Q9:Q14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:R1048576 R1:R7 R25:R35 R71:R76 R9:R14">
    <cfRule type="colorScale" priority="5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:S1048576 S1:S7 S25:S35 S71:S76 S9:S14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5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5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5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5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5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5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5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5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5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5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5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 Q15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5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5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5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5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1048576 N1:N7 N25:N35 N71:N76 N9:N15">
    <cfRule type="colorScale" priority="4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:R1048576 R1:R7 R25:R35 R71:R76 R9:R15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R77">
    <cfRule type="colorScale" priority="4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 Q77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4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R78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4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 Q78">
    <cfRule type="colorScale" priority="4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4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 Q16">
    <cfRule type="colorScale" priority="4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4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 Q17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4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 Q18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 S36"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4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4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 Q19">
    <cfRule type="colorScale" priority="4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4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 Q21">
    <cfRule type="colorScale" priority="4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4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6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6">
    <cfRule type="colorScale" priority="4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6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6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6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6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6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 Q37">
    <cfRule type="colorScale" priority="4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4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4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 S38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4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M1048576 M1:M7 M21 M9:M19 M25:M38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8">
    <cfRule type="colorScale" priority="4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8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8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8">
    <cfRule type="colorScale" priority="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8">
    <cfRule type="colorScale" priority="4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8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 Q39">
    <cfRule type="colorScale" priority="4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4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M1048576 M1:M7 M21 M9:M19 M25:M39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9">
    <cfRule type="colorScale" priority="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9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9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9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9">
    <cfRule type="colorScale" priority="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9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 Q41">
    <cfRule type="colorScale" priority="4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4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 S40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 Q42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4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4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M1048576 M1:M7 M21 M9:M19 M25:M42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42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42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42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42">
    <cfRule type="colorScale" priority="4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42">
    <cfRule type="colorScale" priority="4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42">
    <cfRule type="colorScale" priority="4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4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4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 Q70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4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4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4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4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4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4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4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4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3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3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 Q68">
    <cfRule type="colorScale" priority="3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">
    <cfRule type="colorScale" priority="3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3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 S43">
    <cfRule type="colorScale" priority="3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3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3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48576 M1:M7 M68 M21 M9:M19 M25:M43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1048576 N1:N7 N68 N21 N9:N19 N25:N43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1048576 O1:O7 O68 O21 O9:O19 O25:O43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1048576 P1:P7 P68 P21 P9:P19 P25:P43">
    <cfRule type="colorScale" priority="3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Q1048576 Q1:Q7 Q68 Q21 Q9:Q19 Q25:Q43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48576 R1:R7 R68 R21 R9:R19 R25:R43">
    <cfRule type="colorScale" priority="3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S1048576 S1:S7 S68 S21 S9:S19 S25:S43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 S69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">
    <cfRule type="colorScale" priority="3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 S44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3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M1048576 M21 M1:M7 M9:M19 M25:M44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1 N1:N7 N9:N19 N25:N44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1 O1:O7 O9:O19 O25:O44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1 P1:P7 P9:P19 P25:P44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1 Q1:Q7 Q9:Q19 Q25:Q44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1 R1:R7 R9:R19 R25:R44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1 S1:S7 S9:S19 S25:S44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3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">
    <cfRule type="colorScale" priority="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3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 AA2"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 Q20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3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 S8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3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 S45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M1048576 M25:M45 M1:M21">
    <cfRule type="colorScale" priority="3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5:N45 N1:N21">
    <cfRule type="colorScale" priority="3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5:O45 O1:O21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5:P45 P1:P21">
    <cfRule type="colorScale" priority="3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5:Q45 Q1:Q21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5:R45 R1:R21">
    <cfRule type="colorScale" priority="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5:S45 S1:S21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25:T45 T1:T21">
    <cfRule type="colorScale" priority="3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 Q22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3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 Q48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 Q46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2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 S4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2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2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 S47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2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 Q65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">
    <cfRule type="colorScale" priority="2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1:M22 M65 M25:M49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1:N22 N65 N25:N49">
    <cfRule type="colorScale" priority="2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1:O22 O65 O25:O49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1:P22 P65 P25:P49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1:Q22 Q65 Q25:Q49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1:R22 R65 R25:R49">
    <cfRule type="colorScale" priority="2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1:S22 S65 S25:S49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1:T22 T65 T25:T49">
    <cfRule type="colorScale" priority="2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 Q66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">
    <cfRule type="colorScale" priority="2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">
    <cfRule type="colorScale" priority="2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 Q67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">
    <cfRule type="colorScale" priority="2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1048576 M1:M22 M25:M49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49">
    <cfRule type="colorScale" priority="2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:Q1048576 Q1:Q22 Q25:Q49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49">
    <cfRule type="colorScale" priority="2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49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49">
    <cfRule type="colorScale" priority="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 S50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2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2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2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 Q51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2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2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2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2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 Q52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2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1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 Q53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M1048576 M1:M22 M25:M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53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1048576 O1:O22 O25:O53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P1048576 P1:P22 P25:P53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1048576 Q1:Q22 Q25:Q5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53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53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53">
    <cfRule type="colorScale" priority="1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 S54:S56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:R56"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56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 S58:S59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 S60:S61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61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61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Q63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 Q62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 Q64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 Q5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 Q23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 Q2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Y1048576 AC3:AE1048576 AC1:AC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6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">
    <cfRule type="colorScale" priority="6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">
    <cfRule type="colorScale" priority="6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AF1 Z1">
    <cfRule type="colorScale" priority="6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 Z1 T1">
    <cfRule type="colorScale" priority="6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7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7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J2">
    <cfRule type="colorScale" priority="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Y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M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J8 AC8:AE8 X8:Y8 T8">
    <cfRule type="colorScale" priority="8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J8 AC8:AE8 X8:Y8">
    <cfRule type="colorScale" priority="8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6 AC9:AE11 Z1 T80:T1048576 AF1 T35 T9:T11 T13 T71 T1:T6 X3:Z6 AC3:AF6 X71:Z71 AC71:AF71 AI71:AJ71 X13:Z13 AC13:AF13 AI13:AJ13 Z10:Z11 AF10:AF11 X35:Z35 AC35:AF35 AI35:AJ35 X80:Z1048576 AC80:AF1048576 AI80:AJ1048576 X9:Y11 AI9:AJ11">
    <cfRule type="colorScale" priority="8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6 AC9:AE11 Z1 T80:T1048576 AF1 T35 T9:T11 T13 T25:T28 T71 T1:T6 X3:Z6 AC3:AF6 X71:Z71 AC71:AF71 AI71:AJ71 X25:Z28 AC25:AF28 AI25:AJ28 X13:Z13 AC13:AF13 AI13:AJ13 Z10:Z11 AF10:AF11 X35:Z35 AC35:AF35 AI35:AJ35 X80:Z1048576 AC80:AF1048576 AI80:AJ1048576 X9:Y11 AI9:AJ11">
    <cfRule type="colorScale" priority="8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1 Z1 T80:T1048576 AF1 T35 T13 T25:T33 T71 T1:T7 X3:Z7 AC3:AF7 X71:Z71 AC71:AF71 AI71:AJ71 X25:Z33 AC25:AF33 AI25:AJ33 X13:Z13 AC13:AF13 AI13:AJ13 X35:Z35 AC35:AF35 AI35:AJ35 X80:Z1048576 AC80:AF1048576 AI80:AJ1048576 Z10:Z11 AF10:AF11 X9:Y11 AI9:AJ11 T9:T11">
    <cfRule type="colorScale" priority="8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4 Z1 T79:T1048576 AF1 T25:T35 T71:T76 T1:T7 X3:Z7 AC3:AF7 X71:Z76 AC71:AF76 AI71:AJ76 X25:Z35 AC25:AF35 AI25:AJ35 X79:Z1048576 AC79:AF1048576 AI79:AJ1048576 Z10:Z14 AF10:AF14 X9:Y14 AI9:AJ14 T9:T14">
    <cfRule type="colorScale" priority="8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5 Z1 T79:T1048576 AF1 T25:T35 T71:T76 T1:T7 X3:Z7 AC3:AF7 X71:Z76 AC71:AF76 AI71:AJ76 X25:Z35 AC25:AF35 AI25:AJ35 X79:Z1048576 AC79:AF1048576 AI79:AJ1048576 Z10:Z15 AF10:AF15 X9:Y15 AI9:AJ15 T9:T15">
    <cfRule type="colorScale" priority="8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9 Z1 T71:T1048576 AF1 T1:T7 X3:Z7 AC3:AF7 X71:Z1048576 AC71:AF1048576 AI71:AJ1048576 Z10:Z19 AF10:AF19 X9:Y19 AI9:AJ19 X21:Z21 AC21:AF21 AI21:AJ21 T21 T9:T19 T25:T36 X25:Z36 AC25:AF36 AI25:AJ36">
    <cfRule type="colorScale" priority="8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9 Z1 T71:T1048576 AF1 T1:T7 X3:Z7 AC3:AF7 X71:Z1048576 AC71:AF1048576 AI71:AJ1048576 Z10:Z19 AF10:AF19 X9:Y19 AI9:AJ19 X21:Z21 AC21:AF21 AI21:AJ21 T21 T9:T19 T25:T38 X25:Z38 AC25:AF38 AI25:AJ38">
    <cfRule type="colorScale" priority="8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9 Z1 T71:T1048576 AF1 T1:T7 X3:Z7 AC3:AF7 X71:Z1048576 AC71:AF1048576 AI71:AJ1048576 Z10:Z19 AF10:AF19 X9:Y19 AI9:AJ19 X21:Z21 AC21:AF21 AI21:AJ21 T21 T9:T19 T25:T39 X25:Z39 AC25:AF39 AI25:AJ39">
    <cfRule type="colorScale" priority="8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9 Z1 T71:T1048576 AF1 T1:T7 X3:Z7 AC3:AF7 X71:Z1048576 AC71:AF1048576 AI71:AJ1048576 Z10:Z19 AF10:AF19 X9:Y19 AI9:AJ19 X21:Z21 AC21:AF21 AI21:AJ21 T21 T9:T19 T25:T42 X25:Z42 AC25:AF42 AI25:AJ42">
    <cfRule type="colorScale" priority="8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9 Z1 T70:T1048576 AF1 T68 T1:T7 X3:Z7 AC3:AF7 X68:Z68 AC68:AF68 AI68:AJ68 X70:Z1048576 AC70:AF1048576 AI70:AJ1048576 Z10:Z19 AF10:AF19 X9:Y19 AI9:AJ19 X21:Z21 AC21:AF21 AI21:AJ21 T21 T9:T19 T25:T43 X25:Z43 AC25:AF43 AI25:AJ43">
    <cfRule type="colorScale" priority="8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7 AC9:AE19 Z10:Z19 T68:T1048576 AF10:AF19 T1:T7 Z1 AF1 X3:Z7 AC3:AF7 X9:Y19 AI9:AJ19 X21:Z21 AC21:AF21 AI21:AJ21 T21 T9:T19 X68:Z1048576 AC68:AF1048576 AI68:AJ1048576 T25:T44 X25:Z44 AC25:AF44 AI25:AJ44">
    <cfRule type="colorScale" priority="8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J59 AC58:AE59 Z59 AF59 X58:Y59 T58:T59">
    <cfRule type="colorScale" priority="8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J59 AC58:AE59 Z59 AF59 X58:Y59">
    <cfRule type="colorScale" priority="8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2 AC62:AE62 Z58 X62:Y62 AF58 T62">
    <cfRule type="colorScale" priority="8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2 AC62:AE62 Z58 X62:Y62 AF58">
    <cfRule type="colorScale" priority="8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N1">
    <cfRule type="colorScale" priority="8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">
    <cfRule type="colorScale" priority="8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V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S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25 X25:Z25 AC25:AF25 T25">
    <cfRule type="colorScale" priority="10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J27 T26:T27 X26:Z27 AC26:AF27">
    <cfRule type="colorScale" priority="10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J28 X28:Z28 AC28:AF28 T28">
    <cfRule type="colorScale" priority="10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 T29">
    <cfRule type="colorScale" priority="10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">
    <cfRule type="colorScale" priority="10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 T30">
    <cfRule type="colorScale" priority="10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">
    <cfRule type="colorScale" priority="10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 T31">
    <cfRule type="colorScale" priority="10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">
    <cfRule type="colorScale" priority="10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 T32">
    <cfRule type="colorScale" priority="10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">
    <cfRule type="colorScale" priority="10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 T33">
    <cfRule type="colorScale" priority="10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">
    <cfRule type="colorScale" priority="10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 T7">
    <cfRule type="colorScale" priority="10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">
    <cfRule type="colorScale" priority="10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 T76">
    <cfRule type="colorScale" priority="10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">
    <cfRule type="colorScale" priority="10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 T79">
    <cfRule type="colorScale" priority="10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">
    <cfRule type="colorScale" priority="10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 T34">
    <cfRule type="colorScale" priority="10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">
    <cfRule type="colorScale" priority="10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 T75">
    <cfRule type="colorScale" priority="10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">
    <cfRule type="colorScale" priority="10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 T74">
    <cfRule type="colorScale" priority="10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">
    <cfRule type="colorScale" priority="10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 T73">
    <cfRule type="colorScale" priority="10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">
    <cfRule type="colorScale" priority="10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 T72">
    <cfRule type="colorScale" priority="10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">
    <cfRule type="colorScale" priority="10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 T12">
    <cfRule type="colorScale" priority="10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">
    <cfRule type="colorScale" priority="10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 T14">
    <cfRule type="colorScale" priority="10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">
    <cfRule type="colorScale" priority="10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 T15">
    <cfRule type="colorScale" priority="10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">
    <cfRule type="colorScale" priority="10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 T77">
    <cfRule type="colorScale" priority="10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">
    <cfRule type="colorScale" priority="10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 T78">
    <cfRule type="colorScale" priority="10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">
    <cfRule type="colorScale" priority="10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 T16">
    <cfRule type="colorScale" priority="10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">
    <cfRule type="colorScale" priority="10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 T17">
    <cfRule type="colorScale" priority="10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">
    <cfRule type="colorScale" priority="10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 T18">
    <cfRule type="colorScale" priority="10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">
    <cfRule type="colorScale" priority="10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 T36">
    <cfRule type="colorScale" priority="10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">
    <cfRule type="colorScale" priority="10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 T19">
    <cfRule type="colorScale" priority="10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">
    <cfRule type="colorScale" priority="10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 T21">
    <cfRule type="colorScale" priority="10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">
    <cfRule type="colorScale" priority="10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 T37">
    <cfRule type="colorScale" priority="10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">
    <cfRule type="colorScale" priority="10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 T38">
    <cfRule type="colorScale" priority="10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">
    <cfRule type="colorScale" priority="10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 T39">
    <cfRule type="colorScale" priority="10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">
    <cfRule type="colorScale" priority="10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 T41">
    <cfRule type="colorScale" priority="10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">
    <cfRule type="colorScale" priority="10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 T40">
    <cfRule type="colorScale" priority="10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">
    <cfRule type="colorScale" priority="10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 T42">
    <cfRule type="colorScale" priority="10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">
    <cfRule type="colorScale" priority="10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 T70">
    <cfRule type="colorScale" priority="10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">
    <cfRule type="colorScale" priority="10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 T68">
    <cfRule type="colorScale" priority="10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">
    <cfRule type="colorScale" priority="10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 T43">
    <cfRule type="colorScale" priority="10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">
    <cfRule type="colorScale" priority="10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 T69">
    <cfRule type="colorScale" priority="10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9:AJ69 X69:Z69 AC69:AF69">
    <cfRule type="colorScale" priority="10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 T44">
    <cfRule type="colorScale" priority="10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">
    <cfRule type="colorScale" priority="10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 T20">
    <cfRule type="colorScale" priority="10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">
    <cfRule type="colorScale" priority="10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 T45">
    <cfRule type="colorScale" priority="10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">
    <cfRule type="colorScale" priority="10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 T22">
    <cfRule type="colorScale" priority="10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">
    <cfRule type="colorScale" priority="10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 T48">
    <cfRule type="colorScale" priority="10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">
    <cfRule type="colorScale" priority="10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 T46">
    <cfRule type="colorScale" priority="10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">
    <cfRule type="colorScale" priority="10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 T49">
    <cfRule type="colorScale" priority="1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">
    <cfRule type="colorScale" priority="1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 T47">
    <cfRule type="colorScale" priority="1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">
    <cfRule type="colorScale" priority="1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 T65">
    <cfRule type="colorScale" priority="1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">
    <cfRule type="colorScale" priority="1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 T66">
    <cfRule type="colorScale" priority="1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">
    <cfRule type="colorScale" priority="1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 T67">
    <cfRule type="colorScale" priority="1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">
    <cfRule type="colorScale" priority="1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 T50">
    <cfRule type="colorScale" priority="1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">
    <cfRule type="colorScale" priority="1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 T51">
    <cfRule type="colorScale" priority="1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">
    <cfRule type="colorScale" priority="1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 T52">
    <cfRule type="colorScale" priority="1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">
    <cfRule type="colorScale" priority="1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 T53">
    <cfRule type="colorScale" priority="1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">
    <cfRule type="colorScale" priority="1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6 X54:Z56 AC54:AF56 T54:T56">
    <cfRule type="colorScale" priority="1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6 X54:Z56 AC54:AF56">
    <cfRule type="colorScale" priority="1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1 X60:Z61 AC60:AF61 T60:T61">
    <cfRule type="colorScale" priority="1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1 X60:Z61 AC60:AF61">
    <cfRule type="colorScale" priority="1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 T63">
    <cfRule type="colorScale" priority="1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">
    <cfRule type="colorScale" priority="1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 T64">
    <cfRule type="colorScale" priority="1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">
    <cfRule type="colorScale" priority="1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J57 X57:Z57 AC57:AF57 T57">
    <cfRule type="colorScale" priority="1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J57 X57:Z57 AC57:AF57">
    <cfRule type="colorScale" priority="1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 T23">
    <cfRule type="colorScale" priority="1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">
    <cfRule type="colorScale" priority="1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 T24">
    <cfRule type="colorScale" priority="1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">
    <cfRule type="colorScale" priority="1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2022-07-15T12:58:05Z</dcterms:modified>
</cp:coreProperties>
</file>