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720" yWindow="1180" windowWidth="33480" windowHeight="15740" tabRatio="500"/>
  </bookViews>
  <sheets>
    <sheet name="工作表1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" i="1" l="1"/>
  <c r="R11" i="1"/>
  <c r="E11" i="1"/>
  <c r="E7" i="1"/>
  <c r="E2" i="1"/>
  <c r="E9" i="1"/>
  <c r="S9" i="1"/>
  <c r="R9" i="1"/>
  <c r="E8" i="1"/>
  <c r="S8" i="1"/>
  <c r="R8" i="1"/>
  <c r="E6" i="1"/>
  <c r="S6" i="1"/>
  <c r="R6" i="1"/>
  <c r="E5" i="1"/>
  <c r="S5" i="1"/>
  <c r="R5" i="1"/>
  <c r="E3" i="1"/>
  <c r="R3" i="1"/>
  <c r="R4" i="1"/>
  <c r="E4" i="1"/>
  <c r="S4" i="1"/>
  <c r="S3" i="1"/>
</calcChain>
</file>

<file path=xl/sharedStrings.xml><?xml version="1.0" encoding="utf-8"?>
<sst xmlns="http://schemas.openxmlformats.org/spreadsheetml/2006/main" count="75" uniqueCount="50">
  <si>
    <t>locus</t>
  </si>
  <si>
    <t>nsam</t>
  </si>
  <si>
    <t>nsites</t>
  </si>
  <si>
    <t>nsites_ug</t>
  </si>
  <si>
    <t>S</t>
  </si>
  <si>
    <t>Singletons</t>
  </si>
  <si>
    <t>NMut</t>
  </si>
  <si>
    <t>nhap</t>
  </si>
  <si>
    <t>hapdiv</t>
  </si>
  <si>
    <t>WallsB</t>
  </si>
  <si>
    <t>WallsQ</t>
  </si>
  <si>
    <t>ThetaW</t>
  </si>
  <si>
    <t>ThetaPi</t>
  </si>
  <si>
    <t>TajD</t>
  </si>
  <si>
    <t>FuLiDStar</t>
  </si>
  <si>
    <t>FuLiFStar</t>
  </si>
  <si>
    <t>Rmin</t>
  </si>
  <si>
    <t>nan</t>
  </si>
  <si>
    <t>star</t>
    <phoneticPr fontId="1" type="noConversion"/>
  </si>
  <si>
    <t>end</t>
    <phoneticPr fontId="1" type="noConversion"/>
  </si>
  <si>
    <t>length</t>
    <phoneticPr fontId="1" type="noConversion"/>
  </si>
  <si>
    <t>ThetaW.bp</t>
    <phoneticPr fontId="1" type="noConversion"/>
  </si>
  <si>
    <t>ThetaPi.bp</t>
    <phoneticPr fontId="1" type="noConversion"/>
  </si>
  <si>
    <t>stk_set1</t>
    <phoneticPr fontId="1" type="noConversion"/>
  </si>
  <si>
    <t>nan</t>
    <phoneticPr fontId="1" type="noConversion"/>
  </si>
  <si>
    <t>rho</t>
    <phoneticPr fontId="1" type="noConversion"/>
  </si>
  <si>
    <t>stk_set2</t>
    <phoneticPr fontId="1" type="noConversion"/>
  </si>
  <si>
    <t>rho87</t>
  </si>
  <si>
    <t>SNPs_stk_WBDC_SET7.recode.Htable</t>
  </si>
  <si>
    <t>stk_set7</t>
  </si>
  <si>
    <t>stk_set8</t>
  </si>
  <si>
    <t>Chr5H</t>
  </si>
  <si>
    <t>chr6H</t>
  </si>
  <si>
    <t>9.29±3.27</t>
  </si>
  <si>
    <t>5.67±2.12</t>
  </si>
  <si>
    <t>Faldh_set7</t>
  </si>
  <si>
    <t>Faldh_set8</t>
  </si>
  <si>
    <t>Faldh_Morrell etal., 2006</t>
  </si>
  <si>
    <t>stk_Morrell etal., 2006</t>
  </si>
  <si>
    <t>chr</t>
  </si>
  <si>
    <t xml:space="preserve">set7: </t>
  </si>
  <si>
    <t>freebayes -f /panfs/roc/groups/9/morrellp/shared/References/Reference_Sequences/Barley/Morex/barley_RefSeq_v1.0/150831_barley_pseudomolecules.fasta -L /panfs/roc/groups/9/morrellp/hoffmanp/WBDC_BAM_indexed.txt -r chr6H:571851123-571852204 --theta 0.008 --ploidy 1 --use-reference-allele --min-mapping-quality 30 --min-base-quality 30 --min-alternate-count 3 --min-alternate-total 3 --min-alternate-fraction 0.3 --hwe-priors-off --no-mnps -v faldh_WBDC_regions_set7.vcf</t>
  </si>
  <si>
    <t>set8:</t>
  </si>
  <si>
    <r>
      <t xml:space="preserve">freebayes -f /panfs/roc/groups/9/morrellp/shared/References/Reference_Sequences/Barley/Morex/barley_RefSeq_v1.0/150831_barley_pseudomolecules.fasta -L /panfs/roc/groups/9/morrellp/hoffmanp/WBDC_BAM_indexed.txt -r chr6H:571851123-571852204 --theta 0.008 --ploidy 1 --use-reference-allele --min-mapping-quality 30 --min-base-quality 30 --min-alternate-count 3 --min-alternate-total 3 --min-alternate-fraction 0.3 --hwe-priors-off --no-mnps </t>
    </r>
    <r>
      <rPr>
        <sz val="11"/>
        <color theme="1"/>
        <rFont val="Calibri"/>
        <scheme val="minor"/>
      </rPr>
      <t xml:space="preserve">--no-complex </t>
    </r>
    <r>
      <rPr>
        <sz val="13.5"/>
        <color rgb="FF000000"/>
        <rFont val="Monaco"/>
      </rPr>
      <t>-v faldh_WBDC_regions_set8.vcf</t>
    </r>
  </si>
  <si>
    <t>Note:</t>
  </si>
  <si>
    <t>616114752</t>
  </si>
  <si>
    <t>Dhn9_SET8</t>
  </si>
  <si>
    <t>chr5H</t>
  </si>
  <si>
    <t>4.90±1.91</t>
  </si>
  <si>
    <t>Dhn_Morrell etal.,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</si>
</sst>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1"/>
      <color theme="1"/>
      <name val="Calibri"/>
      <scheme val="minor"/>
    </font>
    <font>
      <sz val="18"/>
      <color rgb="FF8DFA09"/>
      <name val="Andale Mono"/>
    </font>
    <font>
      <sz val="13.5"/>
      <color rgb="FF000000"/>
      <name val="Monac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11" fontId="0" fillId="0" borderId="0" xfId="0" applyNumberFormat="1" applyAlignment="1">
      <alignment horizontal="left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G28" sqref="G28"/>
    </sheetView>
  </sheetViews>
  <sheetFormatPr baseColWidth="10" defaultRowHeight="15" x14ac:dyDescent="0"/>
  <cols>
    <col min="1" max="1" width="21.5" style="1" customWidth="1"/>
    <col min="2" max="2" width="15.5" style="1" customWidth="1"/>
    <col min="3" max="3" width="15.83203125" style="1" customWidth="1"/>
    <col min="4" max="4" width="23.33203125" style="1" customWidth="1"/>
    <col min="5" max="5" width="10.83203125" style="1"/>
    <col min="6" max="6" width="15.33203125" style="1" bestFit="1" customWidth="1"/>
    <col min="7" max="15" width="10.83203125" style="1"/>
    <col min="16" max="16" width="12.83203125" style="1" customWidth="1"/>
    <col min="17" max="19" width="19.33203125" style="1" customWidth="1"/>
    <col min="20" max="16384" width="10.83203125" style="1"/>
  </cols>
  <sheetData>
    <row r="1" spans="1:24" s="5" customFormat="1">
      <c r="A1" s="5" t="s">
        <v>0</v>
      </c>
      <c r="B1" s="5" t="s">
        <v>39</v>
      </c>
      <c r="C1" s="5" t="s">
        <v>18</v>
      </c>
      <c r="D1" s="5" t="s">
        <v>19</v>
      </c>
      <c r="E1" s="5" t="s">
        <v>20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21</v>
      </c>
      <c r="S1" s="5" t="s">
        <v>22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25</v>
      </c>
    </row>
    <row r="2" spans="1:24" s="6" customFormat="1">
      <c r="A2" s="6" t="s">
        <v>38</v>
      </c>
      <c r="B2" s="6" t="s">
        <v>31</v>
      </c>
      <c r="C2" s="6">
        <v>600130957</v>
      </c>
      <c r="D2" s="6">
        <v>600132012</v>
      </c>
      <c r="E2" s="6">
        <f>D2-C2</f>
        <v>1055</v>
      </c>
      <c r="F2" s="6">
        <v>26</v>
      </c>
      <c r="L2" s="4">
        <v>15</v>
      </c>
      <c r="N2" s="6">
        <v>0.111</v>
      </c>
      <c r="R2" s="4" t="s">
        <v>33</v>
      </c>
      <c r="S2" s="4">
        <v>6.77</v>
      </c>
      <c r="T2" s="4">
        <v>-1.0189999999999999</v>
      </c>
      <c r="X2" s="6">
        <v>1</v>
      </c>
    </row>
    <row r="3" spans="1:24" s="5" customFormat="1">
      <c r="A3" s="5" t="s">
        <v>23</v>
      </c>
      <c r="B3" s="5" t="s">
        <v>31</v>
      </c>
      <c r="C3" s="5">
        <v>600130957</v>
      </c>
      <c r="D3" s="5">
        <v>600132012</v>
      </c>
      <c r="E3" s="5">
        <f>D3-C3</f>
        <v>1055</v>
      </c>
      <c r="F3" s="5">
        <v>56</v>
      </c>
      <c r="G3" s="5">
        <v>1</v>
      </c>
      <c r="H3" s="5">
        <v>1</v>
      </c>
      <c r="I3" s="5">
        <v>29</v>
      </c>
      <c r="J3" s="5">
        <v>3</v>
      </c>
      <c r="K3" s="5">
        <v>89</v>
      </c>
      <c r="L3" s="5">
        <v>47</v>
      </c>
      <c r="M3" s="5">
        <v>0.98960999999999999</v>
      </c>
      <c r="N3" s="5" t="s">
        <v>24</v>
      </c>
      <c r="O3" s="5" t="s">
        <v>24</v>
      </c>
      <c r="P3" s="5">
        <v>19.451699999999999</v>
      </c>
      <c r="Q3" s="5">
        <v>18.2011</v>
      </c>
      <c r="R3" s="5">
        <f>P3/E3</f>
        <v>1.8437630331753555E-2</v>
      </c>
      <c r="S3" s="5">
        <f>Q3/E3</f>
        <v>1.725222748815166E-2</v>
      </c>
      <c r="T3" s="5">
        <v>1.8163400000000001</v>
      </c>
      <c r="U3" s="5">
        <v>1.25068</v>
      </c>
      <c r="V3" s="5">
        <v>0</v>
      </c>
      <c r="W3" s="5">
        <v>37.580199999999998</v>
      </c>
      <c r="X3" s="5">
        <v>3.0408999999999999E-2</v>
      </c>
    </row>
    <row r="4" spans="1:24" s="5" customFormat="1">
      <c r="A4" s="5" t="s">
        <v>26</v>
      </c>
      <c r="B4" s="5" t="s">
        <v>31</v>
      </c>
      <c r="C4" s="5">
        <v>600130957</v>
      </c>
      <c r="D4" s="5">
        <v>600132012</v>
      </c>
      <c r="E4" s="5">
        <f>D4-C4</f>
        <v>1055</v>
      </c>
      <c r="F4" s="5">
        <v>56</v>
      </c>
      <c r="G4" s="5">
        <v>1</v>
      </c>
      <c r="H4" s="5">
        <v>1</v>
      </c>
      <c r="I4" s="5">
        <v>29</v>
      </c>
      <c r="J4" s="5">
        <v>3</v>
      </c>
      <c r="K4" s="5">
        <v>89</v>
      </c>
      <c r="L4" s="5">
        <v>47</v>
      </c>
      <c r="M4" s="5">
        <v>0.98960999999999999</v>
      </c>
      <c r="N4" s="5" t="s">
        <v>17</v>
      </c>
      <c r="O4" s="5" t="s">
        <v>17</v>
      </c>
      <c r="P4" s="5">
        <v>19.451718</v>
      </c>
      <c r="Q4" s="5">
        <v>18.2011</v>
      </c>
      <c r="R4" s="5">
        <f>P4/1055</f>
        <v>1.8437647393364929E-2</v>
      </c>
      <c r="S4" s="5">
        <f>Q4/E4</f>
        <v>1.725222748815166E-2</v>
      </c>
      <c r="T4" s="5">
        <v>1.8163400000000001</v>
      </c>
      <c r="U4" s="5">
        <v>1.2518899999999999</v>
      </c>
      <c r="V4" s="5">
        <v>0</v>
      </c>
      <c r="W4" s="5">
        <v>38.198900000000002</v>
      </c>
      <c r="X4" s="5">
        <v>3.0283999999999998E-2</v>
      </c>
    </row>
    <row r="5" spans="1:24" s="5" customFormat="1">
      <c r="A5" s="5" t="s">
        <v>29</v>
      </c>
      <c r="B5" s="5" t="s">
        <v>31</v>
      </c>
      <c r="C5" s="5">
        <v>600130957</v>
      </c>
      <c r="D5" s="5">
        <v>600132012</v>
      </c>
      <c r="E5" s="5">
        <f>D5-C5</f>
        <v>1055</v>
      </c>
      <c r="F5" s="5">
        <v>56</v>
      </c>
      <c r="G5" s="5">
        <v>1</v>
      </c>
      <c r="H5" s="5">
        <v>1</v>
      </c>
      <c r="I5" s="5">
        <v>42</v>
      </c>
      <c r="J5" s="5">
        <v>12</v>
      </c>
      <c r="K5" s="5">
        <v>42</v>
      </c>
      <c r="L5" s="2">
        <v>29</v>
      </c>
      <c r="M5" s="5">
        <v>0.96428599999999998</v>
      </c>
      <c r="N5" s="5">
        <v>0.17073199999999999</v>
      </c>
      <c r="O5" s="5">
        <v>0.30952400000000002</v>
      </c>
      <c r="P5" s="5">
        <v>9.1858000000000004</v>
      </c>
      <c r="Q5" s="5">
        <v>6.4012000000000002</v>
      </c>
      <c r="R5" s="2">
        <f>P5/E5</f>
        <v>8.7069194312796219E-3</v>
      </c>
      <c r="S5" s="2">
        <f>Q5/E5</f>
        <v>6.0674881516587682E-3</v>
      </c>
      <c r="T5" s="2">
        <v>-1.02417</v>
      </c>
      <c r="U5" s="5">
        <v>-0.56702399999999997</v>
      </c>
      <c r="V5" s="5">
        <v>-0.87078599999999995</v>
      </c>
      <c r="W5" s="5">
        <v>3</v>
      </c>
      <c r="X5" s="5">
        <v>9.3299999999999998E-3</v>
      </c>
    </row>
    <row r="6" spans="1:24" s="5" customFormat="1">
      <c r="A6" s="5" t="s">
        <v>30</v>
      </c>
      <c r="B6" s="5" t="s">
        <v>31</v>
      </c>
      <c r="C6" s="5">
        <v>600130957</v>
      </c>
      <c r="D6" s="5">
        <v>600132012</v>
      </c>
      <c r="E6" s="5">
        <f>D6-C6</f>
        <v>1055</v>
      </c>
      <c r="F6" s="5">
        <v>56</v>
      </c>
      <c r="G6" s="5">
        <v>1</v>
      </c>
      <c r="H6" s="5">
        <v>1</v>
      </c>
      <c r="I6" s="5">
        <v>52</v>
      </c>
      <c r="J6" s="5">
        <v>15</v>
      </c>
      <c r="K6" s="5">
        <v>52</v>
      </c>
      <c r="L6" s="2">
        <v>31</v>
      </c>
      <c r="M6" s="5">
        <v>0.96753199999999995</v>
      </c>
      <c r="N6" s="5">
        <v>0.235294</v>
      </c>
      <c r="O6" s="5">
        <v>0.38461499999999998</v>
      </c>
      <c r="P6" s="5">
        <v>11.3714</v>
      </c>
      <c r="Q6" s="5">
        <v>7.4535200000000001</v>
      </c>
      <c r="R6" s="2">
        <f>P6/E6</f>
        <v>1.0778578199052133E-2</v>
      </c>
      <c r="S6" s="2">
        <f>Q6/E6</f>
        <v>7.0649478672985787E-3</v>
      </c>
      <c r="T6" s="5">
        <v>-1.1795800000000001</v>
      </c>
      <c r="U6" s="5">
        <v>-0.60950099999999996</v>
      </c>
      <c r="V6" s="5">
        <v>-0.97472599999999998</v>
      </c>
      <c r="W6" s="5">
        <v>3</v>
      </c>
      <c r="X6" s="5">
        <v>1.2675000000000001E-2</v>
      </c>
    </row>
    <row r="7" spans="1:24" s="6" customFormat="1">
      <c r="A7" s="6" t="s">
        <v>37</v>
      </c>
      <c r="B7" s="6" t="s">
        <v>32</v>
      </c>
      <c r="C7" s="6">
        <v>571851123</v>
      </c>
      <c r="D7" s="6">
        <v>571852204</v>
      </c>
      <c r="E7" s="6">
        <f>D7-C7</f>
        <v>1081</v>
      </c>
      <c r="F7" s="6">
        <v>25</v>
      </c>
      <c r="L7" s="4">
        <v>11</v>
      </c>
      <c r="N7" s="6">
        <v>0.33300000000000002</v>
      </c>
      <c r="R7" s="4" t="s">
        <v>34</v>
      </c>
      <c r="S7" s="4">
        <v>5.71</v>
      </c>
      <c r="T7" s="4">
        <v>-0.40500000000000003</v>
      </c>
      <c r="X7" s="6">
        <v>0</v>
      </c>
    </row>
    <row r="8" spans="1:24" s="5" customFormat="1">
      <c r="A8" s="5" t="s">
        <v>35</v>
      </c>
      <c r="B8" s="5" t="s">
        <v>32</v>
      </c>
      <c r="C8" s="5">
        <v>571851123</v>
      </c>
      <c r="D8" s="5">
        <v>571852204</v>
      </c>
      <c r="E8" s="5">
        <f>D8-C8</f>
        <v>1081</v>
      </c>
      <c r="F8" s="5">
        <v>56</v>
      </c>
      <c r="G8" s="5">
        <v>1</v>
      </c>
      <c r="H8" s="5">
        <v>1</v>
      </c>
      <c r="I8" s="5">
        <v>32</v>
      </c>
      <c r="J8" s="5">
        <v>10</v>
      </c>
      <c r="K8" s="5">
        <v>32</v>
      </c>
      <c r="L8" s="2">
        <v>21</v>
      </c>
      <c r="M8" s="5">
        <v>0.94123400000000002</v>
      </c>
      <c r="N8" s="5">
        <v>0.35483900000000002</v>
      </c>
      <c r="O8" s="5">
        <v>0.625</v>
      </c>
      <c r="P8" s="5">
        <v>7.0003000000000002</v>
      </c>
      <c r="Q8" s="5">
        <v>5.0984600000000002</v>
      </c>
      <c r="R8" s="2">
        <f>P8/E8</f>
        <v>6.4757631822386684E-3</v>
      </c>
      <c r="S8" s="2">
        <f>Q8/E8</f>
        <v>4.7164292321924149E-3</v>
      </c>
      <c r="T8" s="2">
        <v>-0.89897700000000003</v>
      </c>
      <c r="U8" s="5">
        <v>-0.76829599999999998</v>
      </c>
      <c r="V8" s="5">
        <v>-0.96508700000000003</v>
      </c>
      <c r="W8" s="5">
        <v>0</v>
      </c>
      <c r="X8" s="5">
        <v>2.3860000000000001E-3</v>
      </c>
    </row>
    <row r="9" spans="1:24" s="5" customFormat="1">
      <c r="A9" s="5" t="s">
        <v>36</v>
      </c>
      <c r="B9" s="5" t="s">
        <v>32</v>
      </c>
      <c r="C9" s="5">
        <v>571851123</v>
      </c>
      <c r="D9" s="5">
        <v>571852204</v>
      </c>
      <c r="E9" s="5">
        <f>D9-C9</f>
        <v>1081</v>
      </c>
      <c r="F9" s="5">
        <v>56</v>
      </c>
      <c r="G9" s="5">
        <v>1</v>
      </c>
      <c r="H9" s="5">
        <v>1</v>
      </c>
      <c r="I9" s="5">
        <v>40</v>
      </c>
      <c r="J9" s="5">
        <v>10</v>
      </c>
      <c r="K9" s="5">
        <v>40</v>
      </c>
      <c r="L9" s="2">
        <v>21</v>
      </c>
      <c r="M9" s="5">
        <v>0.95519500000000002</v>
      </c>
      <c r="N9" s="5">
        <v>0.33333299999999999</v>
      </c>
      <c r="O9" s="5">
        <v>0.57499999999999996</v>
      </c>
      <c r="P9" s="5">
        <v>8.7453800000000008</v>
      </c>
      <c r="Q9" s="5">
        <v>7.3287399999999998</v>
      </c>
      <c r="R9" s="2">
        <f>P9/E9</f>
        <v>8.0900832562442199E-3</v>
      </c>
      <c r="S9" s="2">
        <f>Q9/E9</f>
        <v>6.7795929694727105E-3</v>
      </c>
      <c r="T9" s="5">
        <v>-0.54522000000000004</v>
      </c>
      <c r="U9" s="5">
        <v>-0.24901999999999999</v>
      </c>
      <c r="V9" s="5">
        <v>-0.420624</v>
      </c>
      <c r="W9" s="5">
        <v>2</v>
      </c>
      <c r="X9" s="5">
        <v>4.2839999999999996E-3</v>
      </c>
    </row>
    <row r="10" spans="1:24" s="6" customFormat="1">
      <c r="A10" s="6" t="s">
        <v>49</v>
      </c>
      <c r="F10" s="6">
        <v>25</v>
      </c>
      <c r="L10" s="4">
        <v>11</v>
      </c>
      <c r="N10" s="6">
        <v>0.11799999999999999</v>
      </c>
      <c r="R10" s="4" t="s">
        <v>48</v>
      </c>
      <c r="S10" s="4">
        <v>3.91</v>
      </c>
      <c r="T10" s="4">
        <v>-0.72499999999999998</v>
      </c>
    </row>
    <row r="11" spans="1:24">
      <c r="A11" s="1" t="s">
        <v>46</v>
      </c>
      <c r="B11" s="5" t="s">
        <v>47</v>
      </c>
      <c r="C11" s="5" t="s">
        <v>45</v>
      </c>
      <c r="D11" s="5">
        <v>616115757</v>
      </c>
      <c r="E11" s="1">
        <f>D11-C11</f>
        <v>1005</v>
      </c>
      <c r="F11" s="1">
        <v>145</v>
      </c>
      <c r="G11" s="1">
        <v>1</v>
      </c>
      <c r="H11" s="1">
        <v>1</v>
      </c>
      <c r="I11" s="1">
        <v>42</v>
      </c>
      <c r="J11" s="1">
        <v>9</v>
      </c>
      <c r="K11" s="1">
        <v>43</v>
      </c>
      <c r="L11" s="1">
        <v>68</v>
      </c>
      <c r="M11" s="1">
        <v>0.98409999999999997</v>
      </c>
      <c r="N11" s="1">
        <v>0.15</v>
      </c>
      <c r="O11" s="1">
        <v>0.29268300000000003</v>
      </c>
      <c r="P11" s="1">
        <v>8.0121000000000002</v>
      </c>
      <c r="Q11" s="1">
        <v>3.4154100000000001</v>
      </c>
      <c r="R11" s="5">
        <f>P11/E11</f>
        <v>7.9722388059701495E-3</v>
      </c>
      <c r="S11" s="5">
        <f>Q11/E11</f>
        <v>3.3984179104477614E-3</v>
      </c>
      <c r="T11" s="1">
        <v>-1.7949600000000001</v>
      </c>
      <c r="U11" s="1">
        <v>-0.33574999999999999</v>
      </c>
      <c r="V11" s="1">
        <v>-1.08632</v>
      </c>
      <c r="W11" s="1">
        <v>1</v>
      </c>
      <c r="X11" s="8">
        <v>1.1920900000000001E-7</v>
      </c>
    </row>
    <row r="16" spans="1:24">
      <c r="A16" s="1" t="s">
        <v>44</v>
      </c>
    </row>
    <row r="17" spans="1:4">
      <c r="A17" s="1" t="s">
        <v>40</v>
      </c>
    </row>
    <row r="18" spans="1:4" ht="21">
      <c r="A18" s="7" t="s">
        <v>41</v>
      </c>
      <c r="C18" s="3"/>
    </row>
    <row r="19" spans="1:4">
      <c r="A19" s="1" t="s">
        <v>42</v>
      </c>
    </row>
    <row r="20" spans="1:4" ht="18">
      <c r="A20" s="7" t="s">
        <v>43</v>
      </c>
    </row>
    <row r="28" spans="1:4" ht="21">
      <c r="C28" s="3"/>
      <c r="D28" s="3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sqref="A1:R2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27</v>
      </c>
    </row>
    <row r="2" spans="1:18">
      <c r="A2" t="s">
        <v>28</v>
      </c>
      <c r="B2">
        <v>56</v>
      </c>
      <c r="C2">
        <v>1</v>
      </c>
      <c r="D2">
        <v>1</v>
      </c>
      <c r="E2">
        <v>42</v>
      </c>
      <c r="F2">
        <v>12</v>
      </c>
      <c r="G2">
        <v>42</v>
      </c>
      <c r="H2">
        <v>29</v>
      </c>
      <c r="I2">
        <v>0.96428599999999998</v>
      </c>
      <c r="J2">
        <v>0.17073199999999999</v>
      </c>
      <c r="K2">
        <v>0.30952400000000002</v>
      </c>
      <c r="L2">
        <v>9.1858000000000004</v>
      </c>
      <c r="M2">
        <v>6.4012000000000002</v>
      </c>
      <c r="N2">
        <v>-1.02417</v>
      </c>
      <c r="O2">
        <v>-0.56702399999999997</v>
      </c>
      <c r="P2">
        <v>-0.87078599999999995</v>
      </c>
      <c r="Q2">
        <v>3</v>
      </c>
      <c r="R2">
        <v>5.9071999999999996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>ksu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mingqinshao mycorn</dc:creator>
  <cp:lastModifiedBy>Li Lei</cp:lastModifiedBy>
  <dcterms:created xsi:type="dcterms:W3CDTF">2016-11-14T03:56:04Z</dcterms:created>
  <dcterms:modified xsi:type="dcterms:W3CDTF">2016-11-16T21:30:51Z</dcterms:modified>
</cp:coreProperties>
</file>