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externalLink+xml" PartName="/xl/externalLinks/externalLink8.xml"/>
  <Override ContentType="application/vnd.openxmlformats-officedocument.spreadsheetml.externalLink+xml" PartName="/xl/externalLinks/externalLink9.xml"/>
  <Override ContentType="application/vnd.openxmlformats-officedocument.spreadsheetml.externalLink+xml" PartName="/xl/externalLinks/externalLink10.xml"/>
  <Override ContentType="application/vnd.openxmlformats-officedocument.spreadsheetml.externalLink+xml" PartName="/xl/externalLinks/externalLink11.xml"/>
  <Override ContentType="application/vnd.openxmlformats-officedocument.spreadsheetml.externalLink+xml" PartName="/xl/externalLinks/externalLink12.xml"/>
  <Override ContentType="application/vnd.openxmlformats-officedocument.spreadsheetml.externalLink+xml" PartName="/xl/externalLinks/externalLink13.xml"/>
  <Override ContentType="application/vnd.openxmlformats-officedocument.spreadsheetml.externalLink+xml" PartName="/xl/externalLinks/externalLink14.xml"/>
  <Override ContentType="application/vnd.openxmlformats-officedocument.spreadsheetml.externalLink+xml" PartName="/xl/externalLinks/externalLink15.xml"/>
  <Override ContentType="application/vnd.openxmlformats-officedocument.spreadsheetml.externalLink+xml" PartName="/xl/externalLinks/externalLink16.xml"/>
  <Override ContentType="application/vnd.openxmlformats-officedocument.spreadsheetml.externalLink+xml" PartName="/xl/externalLinks/externalLink17.xml"/>
  <Override ContentType="application/vnd.openxmlformats-officedocument.spreadsheetml.externalLink+xml" PartName="/xl/externalLinks/externalLink18.xml"/>
  <Override ContentType="application/vnd.openxmlformats-officedocument.spreadsheetml.externalLink+xml" PartName="/xl/externalLinks/externalLink19.xml"/>
  <Override ContentType="application/vnd.openxmlformats-officedocument.spreadsheetml.externalLink+xml" PartName="/xl/externalLinks/externalLink20.xml"/>
  <Override ContentType="application/vnd.openxmlformats-officedocument.spreadsheetml.externalLink+xml" PartName="/xl/externalLinks/externalLink21.xml"/>
  <Override ContentType="application/vnd.openxmlformats-officedocument.spreadsheetml.externalLink+xml" PartName="/xl/externalLinks/externalLink22.xml"/>
  <Override ContentType="application/vnd.openxmlformats-officedocument.spreadsheetml.externalLink+xml" PartName="/xl/externalLinks/externalLink23.xml"/>
  <Override ContentType="application/vnd.openxmlformats-officedocument.spreadsheetml.externalLink+xml" PartName="/xl/externalLinks/externalLink24.xml"/>
  <Override ContentType="application/vnd.openxmlformats-officedocument.spreadsheetml.externalLink+xml" PartName="/xl/externalLinks/externalLink25.xml"/>
  <Override ContentType="application/vnd.openxmlformats-officedocument.spreadsheetml.externalLink+xml" PartName="/xl/externalLinks/externalLink26.xml"/>
  <Override ContentType="application/vnd.openxmlformats-officedocument.spreadsheetml.externalLink+xml" PartName="/xl/externalLinks/externalLink27.xml"/>
  <Override ContentType="application/vnd.openxmlformats-officedocument.spreadsheetml.externalLink+xml" PartName="/xl/externalLinks/externalLink28.xml"/>
  <Override ContentType="application/vnd.openxmlformats-officedocument.spreadsheetml.externalLink+xml" PartName="/xl/externalLinks/externalLink29.xml"/>
  <Override ContentType="application/vnd.openxmlformats-officedocument.spreadsheetml.externalLink+xml" PartName="/xl/externalLinks/externalLink30.xml"/>
  <Override ContentType="application/vnd.openxmlformats-officedocument.spreadsheetml.externalLink+xml" PartName="/xl/externalLinks/externalLink31.xml"/>
  <Override ContentType="application/vnd.openxmlformats-officedocument.spreadsheetml.externalLink+xml" PartName="/xl/externalLinks/externalLink32.xml"/>
  <Override ContentType="application/vnd.openxmlformats-officedocument.spreadsheetml.externalLink+xml" PartName="/xl/externalLinks/externalLink33.xml"/>
  <Override ContentType="application/vnd.openxmlformats-officedocument.spreadsheetml.externalLink+xml" PartName="/xl/externalLinks/externalLink34.xml"/>
  <Override ContentType="application/vnd.openxmlformats-officedocument.spreadsheetml.externalLink+xml" PartName="/xl/externalLinks/externalLink35.xml"/>
  <Override ContentType="application/vnd.openxmlformats-officedocument.spreadsheetml.externalLink+xml" PartName="/xl/externalLinks/externalLink36.xml"/>
  <Override ContentType="application/vnd.openxmlformats-officedocument.spreadsheetml.externalLink+xml" PartName="/xl/externalLinks/externalLink37.xml"/>
  <Override ContentType="application/vnd.openxmlformats-officedocument.spreadsheetml.externalLink+xml" PartName="/xl/externalLinks/externalLink38.xml"/>
  <Override ContentType="application/vnd.openxmlformats-officedocument.spreadsheetml.externalLink+xml" PartName="/xl/externalLinks/externalLink39.xml"/>
  <Override ContentType="application/vnd.openxmlformats-officedocument.spreadsheetml.externalLink+xml" PartName="/xl/externalLinks/externalLink40.xml"/>
  <Override ContentType="application/vnd.openxmlformats-officedocument.spreadsheetml.externalLink+xml" PartName="/xl/externalLinks/externalLink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4" autoFilterDateGrouping="1" firstSheet="0" minimized="0" showHorizontalScroll="1" showSheetTabs="1" showVerticalScroll="1" tabRatio="784" visibility="visible" windowHeight="11430" windowWidth="19290" xWindow="2100" yWindow="510"/>
  </bookViews>
  <sheets>
    <sheet name="COVER" sheetId="1" state="visible" r:id="rId1"/>
    <sheet name="使用说明" sheetId="2" state="visible" r:id="rId2"/>
    <sheet name="FCS0304_Analog" sheetId="3" state="visible" r:id="rId3"/>
    <sheet name="FCS0304_Digital" sheetId="4" state="visible" r:id="rId4"/>
    <sheet name="Sheet1" sheetId="5" state="visible" r:id="rId5"/>
    <sheet name="I_O List" sheetId="6" state="visible" r:id="rId6"/>
    <sheet name="卡件布置" sheetId="7" state="visible" r:id="rId7"/>
    <sheet name="变更记录" sheetId="8" state="visible" r:id="rId8"/>
    <sheet name="电缆表" sheetId="9" state="visible" r:id="rId9"/>
    <sheet name="数量统计" sheetId="10" state="visible" r:id="rId10"/>
    <sheet name="仪表索引" sheetId="11" state="visible"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localSheetId="10" name="\O">#REF!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hidden="1" name="__123Graph_B">[3]B!#REF!</definedName>
    <definedName hidden="1" name="__123Graph_D">[3]B!#REF!</definedName>
    <definedName hidden="1" name="__123Graph_F">[3]B!#REF!</definedName>
    <definedName hidden="1" name="__123Graph_X">[3]B!#REF!</definedName>
    <definedName hidden="1" name="__EdFJsKAA">[4]!Tri_Rev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localSheetId="0" name="_16CC2_">'[5]14910'!#REF!</definedName>
    <definedName localSheetId="3" name="_16CC2_">'[5]14910'!#REF!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localSheetId="0" name="_24CC3_">'[5]14910'!#REF!</definedName>
    <definedName localSheetId="3" name="_24CC3_">'[5]14910'!#REF!</definedName>
    <definedName name="_24CC3_">'[5]14910'!#REF!</definedName>
    <definedName name="_2ND">[2]VUOTO!#REF!</definedName>
    <definedName name="_2P10_">#REF!</definedName>
    <definedName name="_3__STR_STEEL__">#REF!</definedName>
    <definedName localSheetId="0" name="_32CC4_">'[5]14910'!#REF!</definedName>
    <definedName localSheetId="3" name="_32CC4_">'[5]14910'!#REF!</definedName>
    <definedName name="_32CC4_">'[5]14910'!#REF!</definedName>
    <definedName name="_3P11_">#REF!</definedName>
    <definedName name="_3RD">[2]VUOTO!#REF!</definedName>
    <definedName localSheetId="0" name="_40CC5_">'[5]14910'!#REF!</definedName>
    <definedName localSheetId="3" name="_40CC5_">'[5]14910'!#REF!</definedName>
    <definedName name="_40CC5_">'[5]14910'!#REF!</definedName>
    <definedName localSheetId="0" name="_48CC6_">'[5]14910'!#REF!</definedName>
    <definedName localSheetId="3" name="_48CC6_">'[5]14910'!#REF!</definedName>
    <definedName name="_48CC6_">'[5]14910'!#REF!</definedName>
    <definedName name="_4P12_">#REF!</definedName>
    <definedName name="_4TH">[2]VUOTO!#REF!</definedName>
    <definedName localSheetId="0" name="_56CC7_">'[5]14910'!#REF!</definedName>
    <definedName localSheetId="3" name="_56CC7_">'[5]14910'!#REF!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localSheetId="0" name="_8CC1_">'[5]14910'!#REF!</definedName>
    <definedName localSheetId="3" name="_8CC1_">'[5]14910'!#REF!</definedName>
    <definedName name="_8CC1_">'[5]14910'!#REF!</definedName>
    <definedName name="_8P16_">#REF!</definedName>
    <definedName name="_9P17_">#REF!</definedName>
    <definedName localSheetId="10" name="_AJOUTPAGE___">#REF!</definedName>
    <definedName name="_AJOUTPAGE___">#REF!</definedName>
    <definedName localSheetId="10" name="_BOUCLE">#REF!</definedName>
    <definedName name="_BOUCLE">#REF!</definedName>
    <definedName name="_Car1">#REF!</definedName>
    <definedName name="_Car2">#REF!</definedName>
    <definedName name="_Car3">#REF!</definedName>
    <definedName localSheetId="0" name="_CCC6">'[5]14910'!#REF!</definedName>
    <definedName localSheetId="3" name="_CCC6">'[5]14910'!#REF!</definedName>
    <definedName name="_CCC6">'[5]14910'!#REF!</definedName>
    <definedName name="_ELL45">#REF!</definedName>
    <definedName name="_ELL90">#REF!</definedName>
    <definedName hidden="1" localSheetId="0" name="_Fill">#REF!</definedName>
    <definedName hidden="1" localSheetId="3" name="_Fill">#REF!</definedName>
    <definedName hidden="1" localSheetId="10" name="_Fill">#REF!</definedName>
    <definedName hidden="1" name="_Fill">#REF!</definedName>
    <definedName hidden="1" localSheetId="0" name="_Fill0">#REF!</definedName>
    <definedName hidden="1" localSheetId="3" name="_Fill0">#REF!</definedName>
    <definedName hidden="1" name="_Fill0">#REF!</definedName>
    <definedName name="_IMPRIME">#REF!</definedName>
    <definedName name="_k">NA()</definedName>
    <definedName hidden="1" name="_Key1">#REF!</definedName>
    <definedName hidden="1" name="_Key2">#REF!</definedName>
    <definedName hidden="1" name="_Order1">255</definedName>
    <definedName hidden="1" name="_Order2">255</definedName>
    <definedName name="_PAG2">[2]VUOTO!#REF!</definedName>
    <definedName name="_PAG3">[2]VUOTO!#REF!</definedName>
    <definedName name="_PAG4">[2]VUOTO!#REF!</definedName>
    <definedName name="_PAG5">[2]VUOTO!#REF!</definedName>
    <definedName name="_PAG6">[2]VUOTO!#REF!</definedName>
    <definedName hidden="1" name="_Parse_Out">#REF!</definedName>
    <definedName name="_PH1">#REF!</definedName>
    <definedName localSheetId="0" name="_PO3">'[7]14910'!#REF!</definedName>
    <definedName localSheetId="3" name="_PO3">'[7]14910'!#REF!</definedName>
    <definedName name="_PO3">'[7]14910'!#REF!</definedName>
    <definedName localSheetId="0" name="_PO4">'[7]14910'!#REF!</definedName>
    <definedName localSheetId="3" name="_PO4">'[7]14910'!#REF!</definedName>
    <definedName name="_PO4">'[7]14910'!#REF!</definedName>
    <definedName localSheetId="0" name="_PO5">'[7]14910'!#REF!</definedName>
    <definedName localSheetId="3" name="_PO5">'[7]14910'!#REF!</definedName>
    <definedName name="_PO5">'[7]14910'!#REF!</definedName>
    <definedName localSheetId="0" name="_PO6">'[7]14910'!#REF!</definedName>
    <definedName localSheetId="3" name="_PO6">'[7]14910'!#REF!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localSheetId="0" name="_SM1">'[7]14910'!#REF!</definedName>
    <definedName localSheetId="3" name="_SM1">'[7]14910'!#REF!</definedName>
    <definedName name="_SM1">'[7]14910'!#REF!</definedName>
    <definedName localSheetId="0" name="_SM2">'[7]14910'!#REF!</definedName>
    <definedName localSheetId="3" name="_SM2">'[7]14910'!#REF!</definedName>
    <definedName name="_SM2">'[7]14910'!#REF!</definedName>
    <definedName localSheetId="0" name="_SM3">'[7]14910'!#REF!</definedName>
    <definedName localSheetId="3" name="_SM3">'[7]14910'!#REF!</definedName>
    <definedName name="_SM3">'[7]14910'!#REF!</definedName>
    <definedName localSheetId="0" name="_SM4">'[7]14910'!#REF!</definedName>
    <definedName localSheetId="3" name="_SM4">'[7]14910'!#REF!</definedName>
    <definedName name="_SM4">'[7]14910'!#REF!</definedName>
    <definedName localSheetId="0" name="_SM5">'[7]14910'!#REF!</definedName>
    <definedName localSheetId="3" name="_SM5">'[7]14910'!#REF!</definedName>
    <definedName name="_SM5">'[7]14910'!#REF!</definedName>
    <definedName localSheetId="0" name="_SM6">'[7]14910'!#REF!</definedName>
    <definedName localSheetId="3" name="_SM6">'[7]14910'!#REF!</definedName>
    <definedName name="_SM6">'[7]14910'!#REF!</definedName>
    <definedName hidden="1" name="_Sort">#REF!</definedName>
    <definedName name="_SUPPRIPAGE___">#REF!</definedName>
    <definedName localSheetId="0" name="■">#REF!</definedName>
    <definedName localSheetId="3" name="■">#REF!</definedName>
    <definedName name="■">#REF!</definedName>
    <definedName hidden="1" localSheetId="0" name="a">{#N/A,#N/A,FALSE,"OUTPUT SHEET "}</definedName>
    <definedName hidden="1" localSheetId="7" name="a">{#N/A,#N/A,FALSE,"OUTPUT SHEET "}</definedName>
    <definedName hidden="1" name="a">{#N/A,#N/A,FALSE,"OUTPUT SHEET "}</definedName>
    <definedName localSheetId="0" name="A1_">#REF!</definedName>
    <definedName localSheetId="3" name="A1_">#REF!</definedName>
    <definedName localSheetId="10" name="A1_">#REF!</definedName>
    <definedName name="A1_">#REF!</definedName>
    <definedName localSheetId="0" name="A10_">#REF!</definedName>
    <definedName localSheetId="3" name="A10_">#REF!</definedName>
    <definedName localSheetId="10" name="A10_">#REF!</definedName>
    <definedName name="A10_">#REF!</definedName>
    <definedName localSheetId="0" name="A13_">#REF!</definedName>
    <definedName localSheetId="3" name="A13_">#REF!</definedName>
    <definedName localSheetId="10" name="A13_">#REF!</definedName>
    <definedName name="A13_">#REF!</definedName>
    <definedName localSheetId="3" name="A2_">#REF!</definedName>
    <definedName localSheetId="10" name="A2_">#REF!</definedName>
    <definedName name="A2_">#REF!</definedName>
    <definedName localSheetId="3" name="A3_">#REF!</definedName>
    <definedName localSheetId="10" name="A3_">#REF!</definedName>
    <definedName name="A3_">#REF!</definedName>
    <definedName localSheetId="3" name="A4_">#REF!</definedName>
    <definedName localSheetId="10" name="A4_">#REF!</definedName>
    <definedName name="A4_">#REF!</definedName>
    <definedName localSheetId="3" name="A5_">#REF!</definedName>
    <definedName localSheetId="10" name="A5_">#REF!</definedName>
    <definedName name="A5_">#REF!</definedName>
    <definedName localSheetId="3" name="A6_">#REF!</definedName>
    <definedName localSheetId="10" name="A6_">#REF!</definedName>
    <definedName name="A6_">#REF!</definedName>
    <definedName localSheetId="3" name="A7_">#REF!</definedName>
    <definedName localSheetId="10" name="A7_">#REF!</definedName>
    <definedName name="A7_">#REF!</definedName>
    <definedName localSheetId="3" name="A8_">#REF!</definedName>
    <definedName localSheetId="10" name="A8_">#REF!</definedName>
    <definedName name="A8_">#REF!</definedName>
    <definedName localSheetId="3" name="A9_">#REF!</definedName>
    <definedName localSheetId="10" name="A9_">#REF!</definedName>
    <definedName name="A9_">#REF!</definedName>
    <definedName localSheetId="0" name="AA">'[5]14910'!#REF!</definedName>
    <definedName localSheetId="3" name="AA">'[5]14910'!#REF!</definedName>
    <definedName name="AA">'[5]14910'!#REF!</definedName>
    <definedName localSheetId="0" name="AAA">'[5]14910'!#REF!</definedName>
    <definedName localSheetId="3" name="AAA">'[5]14910'!#REF!</definedName>
    <definedName name="AAA">'[5]14910'!#REF!</definedName>
    <definedName localSheetId="0" name="aaa0">#REF!</definedName>
    <definedName localSheetId="3" name="aaa0">#REF!</definedName>
    <definedName name="aaa0">#REF!</definedName>
    <definedName localSheetId="0" name="AAAA">'[5]14910'!#REF!</definedName>
    <definedName localSheetId="3" name="AAAA">'[5]14910'!#REF!</definedName>
    <definedName name="AAAA">'[5]14910'!#REF!</definedName>
    <definedName hidden="1" localSheetId="0" name="AB">{#N/A,#N/A,FALSE,"OUTPUT SHEET "}</definedName>
    <definedName hidden="1" localSheetId="7" name="AB">{#N/A,#N/A,FALSE,"OUTPUT SHEET "}</definedName>
    <definedName hidden="1" name="AB">{#N/A,#N/A,FALSE,"OUTPUT SHEET "}</definedName>
    <definedName name="ab_R_BREAKDOWN_PART1">[8]XZLC003_PART1!$A$7:$G$7</definedName>
    <definedName name="ab_R_BREAKDOWN_PART2">[9]XZLC004_PART2!$A$7:$G$7</definedName>
    <definedName hidden="1" localSheetId="0" name="ABC">{#N/A,#N/A,FALSE,"OUTPUT SHEET "}</definedName>
    <definedName hidden="1" localSheetId="7" name="ABC">{#N/A,#N/A,FALSE,"OUTPUT SHEET "}</definedName>
    <definedName hidden="1" name="ABC">{#N/A,#N/A,FALSE,"OUTPUT SHEET "}</definedName>
    <definedName hidden="1" name="AccessDatabase">"C:\TABLE97\cptt11(复本2)1.mdb"</definedName>
    <definedName name="ACTION">#REF!</definedName>
    <definedName hidden="1" localSheetId="0" name="ADC">{#N/A,#N/A,FALSE,"OUTPUT SHEET "}</definedName>
    <definedName hidden="1" localSheetId="7" name="ADC">{#N/A,#N/A,FALSE,"OUTPUT SHEET "}</definedName>
    <definedName hidden="1" name="ADC">{#N/A,#N/A,FALSE,"OUTPUT SHEET "}</definedName>
    <definedName localSheetId="0" name="ADDRESS">#REF!</definedName>
    <definedName localSheetId="3" name="ADDRESS">#REF!</definedName>
    <definedName name="ADDRESS">#REF!</definedName>
    <definedName localSheetId="0" name="ADDRESS0">#REF!</definedName>
    <definedName localSheetId="3" name="ADDRESS0">#REF!</definedName>
    <definedName name="ADDRESS0">#REF!</definedName>
    <definedName localSheetId="0" name="ADDRSSS">#REF!</definedName>
    <definedName localSheetId="3" name="ADDRSSS">#REF!</definedName>
    <definedName name="ADDRSSS">#REF!</definedName>
    <definedName localSheetId="3" name="adf">#REF!</definedName>
    <definedName name="adf">#REF!</definedName>
    <definedName name="air_trap">#REF!</definedName>
    <definedName name="Alim">#REF!</definedName>
    <definedName localSheetId="3" name="ALL_ITEM_NUM">#REF!</definedName>
    <definedName name="ALL_ITEM_NUM">#REF!</definedName>
    <definedName localSheetId="3" name="ALL_ITEM_NUM0">#REF!</definedName>
    <definedName name="ALL_ITEM_NUM0">#REF!</definedName>
    <definedName localSheetId="3" name="ALREADY_ITEM_NUM">#REF!</definedName>
    <definedName name="ALREADY_ITEM_NUM">#REF!</definedName>
    <definedName name="Amend_Total_Matl">[10]BQ!#REF!</definedName>
    <definedName name="Amend_Total_MD">[10]BQ!#REF!</definedName>
    <definedName name="AMOUNT">#REF!</definedName>
    <definedName name="angle">#REF!</definedName>
    <definedName localSheetId="3" name="aq">#REF!</definedName>
    <definedName name="aq">#REF!</definedName>
    <definedName name="AREA">[11]현장관리비!$A$9:$L$194</definedName>
    <definedName localSheetId="3" name="area_id_001">#REF!</definedName>
    <definedName localSheetId="10" name="area_id_001">#REF!</definedName>
    <definedName name="area_id_001">#REF!</definedName>
    <definedName name="AREADIS">[2]VUOTO!#REF!</definedName>
    <definedName name="AREAHID">[2]VUOTO!#REF!</definedName>
    <definedName localSheetId="3" name="as">#REF!</definedName>
    <definedName name="as">#REF!</definedName>
    <definedName localSheetId="3" name="asd">#REF!</definedName>
    <definedName name="asd">#REF!</definedName>
    <definedName localSheetId="3" name="asf">#REF!</definedName>
    <definedName name="asf">#REF!</definedName>
    <definedName name="ASTM">#REF!</definedName>
    <definedName name="_xlnm.Auto_Close_ping">[12]!_xlnm.Auto_Close</definedName>
    <definedName localSheetId="3" name="aw">#REF!</definedName>
    <definedName name="aw">#REF!</definedName>
    <definedName hidden="1" localSheetId="0" name="B">{#N/A,#N/A,FALSE,"OUTPUT SHEET "}</definedName>
    <definedName hidden="1" localSheetId="7" name="B">{#N/A,#N/A,FALSE,"OUTPUT SHEET "}</definedName>
    <definedName hidden="1" name="B">{#N/A,#N/A,FALSE,"OUTPUT SHEET "}</definedName>
    <definedName name="B__OTHERS__">#REF!</definedName>
    <definedName name="B_1">#N/A</definedName>
    <definedName name="B_FLG">#REF!</definedName>
    <definedName name="back_pressure">#REF!</definedName>
    <definedName name="ball">#REF!</definedName>
    <definedName localSheetId="0" name="base">#REF!</definedName>
    <definedName localSheetId="3" name="base">#REF!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localSheetId="0" name="BELONG">#REF!</definedName>
    <definedName localSheetId="3" name="BELONG">#REF!</definedName>
    <definedName name="BELONG">#REF!</definedName>
    <definedName name="BLDG">[14]LEGEND!$D$8</definedName>
    <definedName name="BM.1">#REF!</definedName>
    <definedName name="BM.AFC">#REF!</definedName>
    <definedName name="BM_______Actual">#REF!</definedName>
    <definedName localSheetId="10" name="BOITE_IMP">#REF!</definedName>
    <definedName name="BOITE_IMP">#REF!</definedName>
    <definedName name="BOLT">#REF!</definedName>
    <definedName name="BOSS">#REF!</definedName>
    <definedName localSheetId="3" name="BROWSE">[15]!BROWSE</definedName>
    <definedName name="BROWSE">[15]!BROWSE</definedName>
    <definedName name="butterfly">#REF!</definedName>
    <definedName name="C_">[3]A!#REF!</definedName>
    <definedName localSheetId="0" name="CAB_COMP_NO">#REF!</definedName>
    <definedName localSheetId="3" name="CAB_COMP_NO">#REF!</definedName>
    <definedName name="CAB_COMP_NO">#REF!</definedName>
    <definedName localSheetId="0" name="CABLE_LNG">#REF!</definedName>
    <definedName localSheetId="3" name="CABLE_LNG">#REF!</definedName>
    <definedName name="CABLE_LNG">#REF!</definedName>
    <definedName name="CAC">[2]VUOTO!#REF!</definedName>
    <definedName localSheetId="0" name="calc_program_note_001">#REF!</definedName>
    <definedName localSheetId="3" name="calc_program_note_001">#REF!</definedName>
    <definedName localSheetId="10" name="calc_program_note_001">#REF!</definedName>
    <definedName name="calc_program_note_001">#REF!</definedName>
    <definedName localSheetId="3" name="calc_user_note_001">#REF!</definedName>
    <definedName localSheetId="10" name="calc_user_note_001">#REF!</definedName>
    <definedName name="calc_user_note_001">#REF!</definedName>
    <definedName localSheetId="3" name="calib_range_max_001">#REF!</definedName>
    <definedName localSheetId="10" name="calib_range_max_001">#REF!</definedName>
    <definedName name="calib_range_max_001">#REF!</definedName>
    <definedName localSheetId="3" name="calib_range_min_001">#REF!</definedName>
    <definedName localSheetId="10" name="calib_range_min_001">#REF!</definedName>
    <definedName name="calib_range_min_001">#REF!</definedName>
    <definedName localSheetId="3" name="calib_range_uflg_max_001">#REF!</definedName>
    <definedName localSheetId="10" name="calib_range_uflg_max_001">#REF!</definedName>
    <definedName name="calib_range_uflg_max_001">#REF!</definedName>
    <definedName localSheetId="3" name="calib_range_uflg_min_001">#REF!</definedName>
    <definedName localSheetId="10" name="calib_range_uflg_min_001">#REF!</definedName>
    <definedName name="calib_range_uflg_min_001">#REF!</definedName>
    <definedName localSheetId="3" name="calib_range_uom_max_001">#REF!</definedName>
    <definedName localSheetId="10" name="calib_range_uom_max_001">#REF!</definedName>
    <definedName name="calib_range_uom_max_001">#REF!</definedName>
    <definedName localSheetId="3" name="calib_range_uom_min_001">#REF!</definedName>
    <definedName localSheetId="10" name="calib_range_uom_min_001">#REF!</definedName>
    <definedName name="calib_range_uom_min_001">#REF!</definedName>
    <definedName name="CAP">#REF!</definedName>
    <definedName localSheetId="0" name="CC1_NAME">'[7]14910'!#REF!</definedName>
    <definedName localSheetId="3" name="CC1_NAME">'[7]14910'!#REF!</definedName>
    <definedName name="CC1_NAME">'[7]14910'!#REF!</definedName>
    <definedName localSheetId="0" name="CC1_NAME_F2">'[7]14910'!#REF!</definedName>
    <definedName localSheetId="3" name="CC1_NAME_F2">'[7]14910'!#REF!</definedName>
    <definedName name="CC1_NAME_F2">'[7]14910'!#REF!</definedName>
    <definedName localSheetId="0" name="CC1_NAME_F3">'[7]14910'!#REF!</definedName>
    <definedName localSheetId="3" name="CC1_NAME_F3">'[7]14910'!#REF!</definedName>
    <definedName name="CC1_NAME_F3">'[7]14910'!#REF!</definedName>
    <definedName localSheetId="0" name="CC1_NAME_R1">'[7]14910'!#REF!</definedName>
    <definedName localSheetId="3" name="CC1_NAME_R1">'[7]14910'!#REF!</definedName>
    <definedName name="CC1_NAME_R1">'[7]14910'!#REF!</definedName>
    <definedName localSheetId="3" name="CC1_NAME_R2">'[7]14910'!#REF!</definedName>
    <definedName name="CC1_NAME_R2">'[7]14910'!#REF!</definedName>
    <definedName localSheetId="3" name="CC1_NAME_R3">'[7]14910'!#REF!</definedName>
    <definedName name="CC1_NAME_R3">'[7]14910'!#REF!</definedName>
    <definedName localSheetId="3" name="CC1_NAME_R4">'[7]14910'!#REF!</definedName>
    <definedName name="CC1_NAME_R4">'[7]14910'!#REF!</definedName>
    <definedName localSheetId="3" name="CCC">'[5]14910'!#REF!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localSheetId="0" name="CHARGE">#REF!</definedName>
    <definedName localSheetId="3" name="CHARGE">#REF!</definedName>
    <definedName name="CHARGE">#REF!</definedName>
    <definedName name="check">#REF!</definedName>
    <definedName name="CHECKEDBYS">#REF!</definedName>
    <definedName localSheetId="0" name="chg_date_001">#REF!</definedName>
    <definedName localSheetId="3" name="chg_date_001">#REF!</definedName>
    <definedName localSheetId="10" name="chg_date_001">#REF!</definedName>
    <definedName name="chg_date_001">#REF!</definedName>
    <definedName localSheetId="0" name="chg_num_001">#REF!</definedName>
    <definedName localSheetId="3" name="chg_num_001">#REF!</definedName>
    <definedName localSheetId="10" name="chg_num_001">#REF!</definedName>
    <definedName name="chg_num_001">#REF!</definedName>
    <definedName localSheetId="3" name="chg_status_001">#REF!</definedName>
    <definedName localSheetId="10" name="chg_status_001">#REF!</definedName>
    <definedName name="chg_status_001">#REF!</definedName>
    <definedName name="CL.DOMAIN_NO">#N/A</definedName>
    <definedName localSheetId="0" name="CL.MS_CODE">'[19]B1 V net Spe.'!#REF!</definedName>
    <definedName localSheetId="3" name="CL.MS_CODE">'[19]B1 V net Spe.'!#REF!</definedName>
    <definedName name="CL.MS_CODE">'[19]B1 V net Spe.'!#REF!</definedName>
    <definedName name="CL.STN_NO">#N/A</definedName>
    <definedName name="Clast">#REF!</definedName>
    <definedName name="CLIENT">[14]LEGEND!$D$6</definedName>
    <definedName localSheetId="0" name="cmpnt_certif_id_001">#REF!</definedName>
    <definedName localSheetId="3" name="cmpnt_certif_id_001">#REF!</definedName>
    <definedName localSheetId="10" name="cmpnt_certif_id_001">#REF!</definedName>
    <definedName name="cmpnt_certif_id_001">#REF!</definedName>
    <definedName localSheetId="0" name="cmpnt_critical_id_001">#REF!</definedName>
    <definedName localSheetId="3" name="cmpnt_critical_id_001">#REF!</definedName>
    <definedName localSheetId="10" name="cmpnt_critical_id_001">#REF!</definedName>
    <definedName name="cmpnt_critical_id_001">#REF!</definedName>
    <definedName localSheetId="0" name="cmpnt_find_rem_001">#REF!</definedName>
    <definedName localSheetId="3" name="cmpnt_find_rem_001">#REF!</definedName>
    <definedName localSheetId="10" name="cmpnt_find_rem_001">#REF!</definedName>
    <definedName name="cmpnt_find_rem_001">#REF!</definedName>
    <definedName localSheetId="3" name="cmpnt_func_type_id_001">#REF!</definedName>
    <definedName localSheetId="10" name="cmpnt_func_type_id_001">#REF!</definedName>
    <definedName name="cmpnt_func_type_id_001">#REF!</definedName>
    <definedName localSheetId="3" name="cmpnt_id_001">#REF!</definedName>
    <definedName localSheetId="10" name="cmpnt_id_001">#REF!</definedName>
    <definedName name="cmpnt_id_001">#REF!</definedName>
    <definedName localSheetId="3" name="cmpnt_loc_id_001">#REF!</definedName>
    <definedName localSheetId="10" name="cmpnt_loc_id_001">#REF!</definedName>
    <definedName name="cmpnt_loc_id_001">#REF!</definedName>
    <definedName localSheetId="3" name="cmpnt_mfr_id_001">#REF!</definedName>
    <definedName localSheetId="10" name="cmpnt_mfr_id_001">#REF!</definedName>
    <definedName name="cmpnt_mfr_id_001">#REF!</definedName>
    <definedName localSheetId="3" name="cmpnt_mod_id_001">#REF!</definedName>
    <definedName localSheetId="10" name="cmpnt_mod_id_001">#REF!</definedName>
    <definedName name="cmpnt_mod_id_001">#REF!</definedName>
    <definedName localSheetId="3" name="cmpnt_name_001">#REF!</definedName>
    <definedName localSheetId="10" name="cmpnt_name_001">#REF!</definedName>
    <definedName name="cmpnt_name_001">#REF!</definedName>
    <definedName localSheetId="3" name="cmpnt_serv_001">#REF!</definedName>
    <definedName localSheetId="10" name="cmpnt_serv_001">#REF!</definedName>
    <definedName name="cmpnt_serv_001">#REF!</definedName>
    <definedName localSheetId="3" name="cmpnt_sys_io_type_id_001">#REF!</definedName>
    <definedName localSheetId="10" name="cmpnt_sys_io_type_id_001">#REF!</definedName>
    <definedName name="cmpnt_sys_io_type_id_001">#REF!</definedName>
    <definedName localSheetId="3" name="cmpnt_type_id_001">#REF!</definedName>
    <definedName localSheetId="10" name="cmpnt_type_id_001">#REF!</definedName>
    <definedName name="cmpnt_type_id_001">#REF!</definedName>
    <definedName name="Cname">#REF!</definedName>
    <definedName name="Cnum">#REF!</definedName>
    <definedName name="CODES_PROCEDE">#REF!</definedName>
    <definedName name="COM">#N/A</definedName>
    <definedName localSheetId="0" name="CommunicationIO">#REF!,#REF!,#REF!,#REF!,#REF!,#REF!,#REF!,#REF!,#REF!,#REF!</definedName>
    <definedName localSheetId="3" name="CommunicationIO">#REF!,#REF!,#REF!,#REF!,#REF!,#REF!,#REF!,#REF!,#REF!,#REF!</definedName>
    <definedName name="CommunicationIO">#REF!,#REF!,#REF!,#REF!,#REF!,#REF!,#REF!,#REF!,#REF!,#REF!</definedName>
    <definedName localSheetId="0" name="comp_entrained_001">#REF!</definedName>
    <definedName localSheetId="3" name="comp_entrained_001">#REF!</definedName>
    <definedName localSheetId="10" name="comp_entrained_001">#REF!</definedName>
    <definedName name="comp_entrained_001">#REF!</definedName>
    <definedName localSheetId="0" name="comp_flow_range_uom_001">#REF!</definedName>
    <definedName localSheetId="3" name="comp_flow_range_uom_001">#REF!</definedName>
    <definedName localSheetId="10" name="comp_flow_range_uom_001">#REF!</definedName>
    <definedName name="comp_flow_range_uom_001">#REF!</definedName>
    <definedName localSheetId="0" name="comp_flow_uom_001">#REF!</definedName>
    <definedName localSheetId="3" name="comp_flow_uom_001">#REF!</definedName>
    <definedName localSheetId="10" name="comp_flow_uom_001">#REF!</definedName>
    <definedName name="comp_flow_uom_001">#REF!</definedName>
    <definedName localSheetId="3" name="comp_flow_uom_1_001">#REF!</definedName>
    <definedName localSheetId="10" name="comp_flow_uom_1_001">#REF!</definedName>
    <definedName name="comp_flow_uom_1_001">#REF!</definedName>
    <definedName localSheetId="3" name="comp_flow_uom_2_001">#REF!</definedName>
    <definedName localSheetId="10" name="comp_flow_uom_2_001">#REF!</definedName>
    <definedName name="comp_flow_uom_2_001">#REF!</definedName>
    <definedName localSheetId="3" name="comp_pd_temp_uid_001">#REF!</definedName>
    <definedName localSheetId="10" name="comp_pd_temp_uid_001">#REF!</definedName>
    <definedName name="comp_pd_temp_uid_001">#REF!</definedName>
    <definedName localSheetId="3" name="comp_pd_temp_uid_1_001">#REF!</definedName>
    <definedName localSheetId="10" name="comp_pd_temp_uid_1_001">#REF!</definedName>
    <definedName name="comp_pd_temp_uid_1_001">#REF!</definedName>
    <definedName localSheetId="3" name="comp_press_uom_001">#REF!</definedName>
    <definedName localSheetId="10" name="comp_press_uom_001">#REF!</definedName>
    <definedName name="comp_press_uom_001">#REF!</definedName>
    <definedName localSheetId="3" name="comp_press_uom_1_001">#REF!</definedName>
    <definedName localSheetId="10" name="comp_press_uom_1_001">#REF!</definedName>
    <definedName name="comp_press_uom_1_001">#REF!</definedName>
    <definedName localSheetId="3" name="COMPANY">#REF!</definedName>
    <definedName name="COMPANY">#REF!</definedName>
    <definedName name="CONFIT">[20]PBS!$2:$7</definedName>
    <definedName localSheetId="3" name="CONNECT_COMP_NO">#REF!</definedName>
    <definedName name="CONNECT_COMP_NO">#REF!</definedName>
    <definedName name="Contractor">#REF!</definedName>
    <definedName localSheetId="3" name="CONTROL">#REF!</definedName>
    <definedName name="CONTROL">#REF!</definedName>
    <definedName localSheetId="0" name="Controldrawing">#REF!,#REF!,#REF!,#REF!,#REF!</definedName>
    <definedName localSheetId="3" name="Controldrawing">#REF!,#REF!,#REF!,#REF!,#REF!</definedName>
    <definedName name="Controldrawing">#REF!,#REF!,#REF!,#REF!,#REF!</definedName>
    <definedName name="CORPS___BODY">#REF!</definedName>
    <definedName name="COS">'[21]간접비내역-1'!#REF!</definedName>
    <definedName localSheetId="0" name="COVER_L">#REF!</definedName>
    <definedName localSheetId="3" name="COVER_L">#REF!</definedName>
    <definedName name="COVER_L">#REF!</definedName>
    <definedName localSheetId="0" name="COVER_R">#REF!</definedName>
    <definedName localSheetId="3" name="COVER_R">#REF!</definedName>
    <definedName name="COVER_R">#REF!</definedName>
    <definedName name="CPLG">#REF!</definedName>
    <definedName localSheetId="0" name="_xlnm.Criteria">#REF!</definedName>
    <definedName localSheetId="3" name="_xlnm.Criteria">#REF!</definedName>
    <definedName localSheetId="10" name="_xlnm.Criteria">#REF!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localSheetId="0" name="data">#REF!</definedName>
    <definedName localSheetId="3" name="data">#REF!</definedName>
    <definedName name="data">#REF!</definedName>
    <definedName name="DATA_CODE">"12130"</definedName>
    <definedName name="_xlnm.Data_Form">#REF!</definedName>
    <definedName name="_xlnm.Database">#REF!</definedName>
    <definedName name="Database_MI">#REF!</definedName>
    <definedName localSheetId="0" name="dataend">#REF!</definedName>
    <definedName localSheetId="3" name="dataend">#REF!</definedName>
    <definedName name="dataend">#REF!</definedName>
    <definedName localSheetId="0" name="datastart">#REF!</definedName>
    <definedName localSheetId="3" name="datastart">#REF!</definedName>
    <definedName name="datastart">#REF!</definedName>
    <definedName name="Date">#REF!</definedName>
    <definedName name="DateRev">#REF!</definedName>
    <definedName localSheetId="0" name="dcs_range_max_001">#REF!</definedName>
    <definedName localSheetId="3" name="dcs_range_max_001">#REF!</definedName>
    <definedName localSheetId="10" name="dcs_range_max_001">#REF!</definedName>
    <definedName name="dcs_range_max_001">#REF!</definedName>
    <definedName localSheetId="3" name="dcs_range_min_001">#REF!</definedName>
    <definedName localSheetId="10" name="dcs_range_min_001">#REF!</definedName>
    <definedName name="dcs_range_min_001">#REF!</definedName>
    <definedName localSheetId="3" name="dcs_range_uflg_001">#REF!</definedName>
    <definedName localSheetId="10" name="dcs_range_uflg_001">#REF!</definedName>
    <definedName name="dcs_range_uflg_001">#REF!</definedName>
    <definedName localSheetId="3" name="dcs_range_uom_001">#REF!</definedName>
    <definedName localSheetId="10" name="dcs_range_uom_001">#REF!</definedName>
    <definedName name="dcs_range_uom_001">#REF!</definedName>
    <definedName name="DD">#REF!</definedName>
    <definedName localSheetId="3" name="DDD">#REF!</definedName>
    <definedName name="DDD">#REF!</definedName>
    <definedName localSheetId="3" name="DDDD">#REF!</definedName>
    <definedName name="DDDD">#REF!</definedName>
    <definedName localSheetId="3" name="DDDDD">#REF!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localSheetId="3" name="DOMAIN_NO">#REF!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localSheetId="3" name="dry_weight_001">#REF!</definedName>
    <definedName localSheetId="10" name="dry_weight_001">#REF!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localSheetId="0" name="dwg_id_001">#REF!</definedName>
    <definedName localSheetId="3" name="dwg_id_001">#REF!</definedName>
    <definedName localSheetId="10" name="dwg_id_001">#REF!</definedName>
    <definedName name="dwg_id_001">#REF!</definedName>
    <definedName localSheetId="0" name="dwg_name_001">#REF!</definedName>
    <definedName localSheetId="3" name="dwg_name_001">#REF!</definedName>
    <definedName localSheetId="10" name="dwg_name_001">#REF!</definedName>
    <definedName name="dwg_name_001">#REF!</definedName>
    <definedName name="EE">#REF!</definedName>
    <definedName hidden="1" name="eee">{#N/A,#N/A,FALSE,"OUTPUT SHEET "}</definedName>
    <definedName name="EINGABE">NA()</definedName>
    <definedName name="EL_FILTER">#REF!</definedName>
    <definedName name="ELE">[2]VUOTO!#REF!</definedName>
    <definedName name="Emetteur">#REF!</definedName>
    <definedName localSheetId="0" name="eng_proj_id_001">#REF!</definedName>
    <definedName localSheetId="3" name="eng_proj_id_001">#REF!</definedName>
    <definedName localSheetId="10" name="eng_proj_id_001">#REF!</definedName>
    <definedName name="eng_proj_id_001">#REF!</definedName>
    <definedName localSheetId="3" name="eng_ref_id_001">#REF!</definedName>
    <definedName localSheetId="10" name="eng_ref_id_001">#REF!</definedName>
    <definedName name="eng_ref_id_001">#REF!</definedName>
    <definedName name="ENGINEERING_WORKS">'[23]00110'!$B$11</definedName>
    <definedName localSheetId="10" name="ENTETE">#REF!</definedName>
    <definedName name="ENTETE">#REF!</definedName>
    <definedName name="EOL">#REF!</definedName>
    <definedName name="EQPT_Rate">#REF!</definedName>
    <definedName localSheetId="0" name="equip_id_001">#REF!</definedName>
    <definedName localSheetId="3" name="equip_id_001">#REF!</definedName>
    <definedName localSheetId="10" name="equip_id_001">#REF!</definedName>
    <definedName name="equip_id_001">#REF!</definedName>
    <definedName name="ex_joint">#REF!</definedName>
    <definedName name="EXBM">#REF!</definedName>
    <definedName name="EXCLUDE">'[24]12129'!$R$5:$R$24</definedName>
    <definedName localSheetId="0" name="EXISTING_ITEM_NUM">#REF!</definedName>
    <definedName localSheetId="3" name="EXISTING_ITEM_NUM">#REF!</definedName>
    <definedName name="EXISTING_ITEM_NUM">#REF!</definedName>
    <definedName name="F">[22]표지!#REF!</definedName>
    <definedName localSheetId="0" name="fb_dc_cur_001">#REF!</definedName>
    <definedName localSheetId="3" name="fb_dc_cur_001">#REF!</definedName>
    <definedName localSheetId="10" name="fb_dc_cur_001">#REF!</definedName>
    <definedName name="fb_dc_cur_001">#REF!</definedName>
    <definedName localSheetId="0" name="fb_dev_address_001">#REF!</definedName>
    <definedName localSheetId="3" name="fb_dev_address_001">#REF!</definedName>
    <definedName localSheetId="10" name="fb_dev_address_001">#REF!</definedName>
    <definedName name="fb_dev_address_001">#REF!</definedName>
    <definedName localSheetId="3" name="fb_dev_id_001">#REF!</definedName>
    <definedName localSheetId="10" name="fb_dev_id_001">#REF!</definedName>
    <definedName name="fb_dev_id_001">#REF!</definedName>
    <definedName localSheetId="3" name="fb_max_volt_001">#REF!</definedName>
    <definedName localSheetId="10" name="fb_max_volt_001">#REF!</definedName>
    <definedName name="fb_max_volt_001">#REF!</definedName>
    <definedName localSheetId="3" name="fb_min_transmit_level_001">#REF!</definedName>
    <definedName localSheetId="10" name="fb_min_transmit_level_001">#REF!</definedName>
    <definedName name="fb_min_transmit_level_001">#REF!</definedName>
    <definedName localSheetId="3" name="fb_min_volt_001">#REF!</definedName>
    <definedName localSheetId="10" name="fb_min_volt_001">#REF!</definedName>
    <definedName name="fb_min_volt_001">#REF!</definedName>
    <definedName localSheetId="3" name="fb_standard_001">#REF!</definedName>
    <definedName localSheetId="10" name="fb_standard_001">#REF!</definedName>
    <definedName name="fb_standard_001">#REF!</definedName>
    <definedName localSheetId="3" name="fb_tag_no_001">#REF!</definedName>
    <definedName localSheetId="10" name="fb_tag_no_001">#REF!</definedName>
    <definedName name="fb_tag_no_001">#REF!</definedName>
    <definedName localSheetId="3" name="FCS">#REF!</definedName>
    <definedName name="FCS">#REF!</definedName>
    <definedName localSheetId="3" name="fe_isize_anbsensor_001">#REF!</definedName>
    <definedName localSheetId="10" name="fe_isize_anbsensor_001">#REF!</definedName>
    <definedName name="fe_isize_anbsensor_001">#REF!</definedName>
    <definedName localSheetId="3" name="fe_isize_anbtype_001">#REF!</definedName>
    <definedName localSheetId="10" name="fe_isize_anbtype_001">#REF!</definedName>
    <definedName name="fe_isize_anbtype_001">#REF!</definedName>
    <definedName localSheetId="3" name="fe_isize_calctype_indx_001">#REF!</definedName>
    <definedName localSheetId="10" name="fe_isize_calctype_indx_001">#REF!</definedName>
    <definedName name="fe_isize_calctype_indx_001">#REF!</definedName>
    <definedName localSheetId="3" name="fe_isize_decplaces_001">#REF!</definedName>
    <definedName localSheetId="10" name="fe_isize_decplaces_001">#REF!</definedName>
    <definedName name="fe_isize_decplaces_001">#REF!</definedName>
    <definedName localSheetId="3" name="fe_isize_drainvent_indx_001">#REF!</definedName>
    <definedName localSheetId="10" name="fe_isize_drainvent_indx_001">#REF!</definedName>
    <definedName name="fe_isize_drainvent_indx_001">#REF!</definedName>
    <definedName localSheetId="3" name="fe_isize_elemmtl_indx_001">#REF!</definedName>
    <definedName localSheetId="10" name="fe_isize_elemmtl_indx_001">#REF!</definedName>
    <definedName name="fe_isize_elemmtl_indx_001">#REF!</definedName>
    <definedName localSheetId="3" name="fe_isize_ifoasize_001">#REF!</definedName>
    <definedName localSheetId="10" name="fe_isize_ifoasize_001">#REF!</definedName>
    <definedName name="fe_isize_ifoasize_001">#REF!</definedName>
    <definedName localSheetId="3" name="fe_isize_ifoatype_001">#REF!</definedName>
    <definedName localSheetId="10" name="fe_isize_ifoatype_001">#REF!</definedName>
    <definedName name="fe_isize_ifoatype_001">#REF!</definedName>
    <definedName localSheetId="3" name="fe_isize_instrtype_indx_001">#REF!</definedName>
    <definedName localSheetId="10" name="fe_isize_instrtype_indx_001">#REF!</definedName>
    <definedName name="fe_isize_instrtype_indx_001">#REF!</definedName>
    <definedName localSheetId="3" name="fe_isize_pipemtl_indx_001">#REF!</definedName>
    <definedName localSheetId="10" name="fe_isize_pipemtl_indx_001">#REF!</definedName>
    <definedName name="fe_isize_pipemtl_indx_001">#REF!</definedName>
    <definedName localSheetId="3" name="fe_isize_standard_indx_001">#REF!</definedName>
    <definedName localSheetId="10" name="fe_isize_standard_indx_001">#REF!</definedName>
    <definedName name="fe_isize_standard_indx_001">#REF!</definedName>
    <definedName localSheetId="3" name="fe_isize_wedgehdr_001">#REF!</definedName>
    <definedName localSheetId="10" name="fe_isize_wedgehdr_001">#REF!</definedName>
    <definedName name="fe_isize_wedgehdr_001">#REF!</definedName>
    <definedName localSheetId="3" name="fe_isize_wedgemodel_001">#REF!</definedName>
    <definedName localSheetId="10" name="fe_isize_wedgemodel_001">#REF!</definedName>
    <definedName name="fe_isize_wedgemodel_001">#REF!</definedName>
    <definedName localSheetId="3" name="fe_isize_wedgesize_001">#REF!</definedName>
    <definedName localSheetId="10" name="fe_isize_wedgesize_001">#REF!</definedName>
    <definedName name="fe_isize_wedgesize_001">#REF!</definedName>
    <definedName localSheetId="3" name="FEM">#REF!</definedName>
    <definedName name="FEM">#REF!</definedName>
    <definedName localSheetId="3" name="ff">#REF!</definedName>
    <definedName name="ff">#REF!</definedName>
    <definedName localSheetId="0" name="FFF">#REF!,#REF!,#REF!,#REF!,#REF!,#REF!,#REF!,#REF!</definedName>
    <definedName localSheetId="3" name="FFF">#REF!,#REF!,#REF!,#REF!,#REF!,#REF!,#REF!,#REF!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localSheetId="0" name="flow_flag_001">#REF!</definedName>
    <definedName localSheetId="3" name="flow_flag_001">#REF!</definedName>
    <definedName localSheetId="10" name="flow_flag_001">#REF!</definedName>
    <definedName name="flow_flag_001">#REF!</definedName>
    <definedName localSheetId="0" name="fluid_id_001">#REF!</definedName>
    <definedName localSheetId="3" name="fluid_id_001">#REF!</definedName>
    <definedName localSheetId="10" name="fluid_id_001">#REF!</definedName>
    <definedName name="fluid_id_001">#REF!</definedName>
    <definedName localSheetId="0" name="fm_amb_temp_001">#REF!</definedName>
    <definedName localSheetId="3" name="fm_amb_temp_001">#REF!</definedName>
    <definedName localSheetId="10" name="fm_amb_temp_001">#REF!</definedName>
    <definedName name="fm_amb_temp_001">#REF!</definedName>
    <definedName localSheetId="3" name="fm_amb_temp_uid_001">#REF!</definedName>
    <definedName localSheetId="10" name="fm_amb_temp_uid_001">#REF!</definedName>
    <definedName name="fm_amb_temp_uid_001">#REF!</definedName>
    <definedName localSheetId="3" name="fm_ann_coef_001">#REF!</definedName>
    <definedName localSheetId="10" name="fm_ann_coef_001">#REF!</definedName>
    <definedName name="fm_ann_coef_001">#REF!</definedName>
    <definedName localSheetId="3" name="fm_ann_exp_fac_001">#REF!</definedName>
    <definedName localSheetId="10" name="fm_ann_exp_fac_001">#REF!</definedName>
    <definedName name="fm_ann_exp_fac_001">#REF!</definedName>
    <definedName localSheetId="3" name="fm_ann_flow_coeff_001">#REF!</definedName>
    <definedName localSheetId="10" name="fm_ann_flow_coeff_001">#REF!</definedName>
    <definedName name="fm_ann_flow_coeff_001">#REF!</definedName>
    <definedName localSheetId="3" name="fm_ann_reyn_corr_fac_001">#REF!</definedName>
    <definedName localSheetId="10" name="fm_ann_reyn_corr_fac_001">#REF!</definedName>
    <definedName name="fm_ann_reyn_corr_fac_001">#REF!</definedName>
    <definedName localSheetId="3" name="fm_ann_unit_conv_001">#REF!</definedName>
    <definedName localSheetId="10" name="fm_ann_unit_conv_001">#REF!</definedName>
    <definedName name="fm_ann_unit_conv_001">#REF!</definedName>
    <definedName localSheetId="3" name="fm_beta_001">#REF!</definedName>
    <definedName localSheetId="10" name="fm_beta_001">#REF!</definedName>
    <definedName name="fm_beta_001">#REF!</definedName>
    <definedName localSheetId="3" name="fm_beta_lim_001">#REF!</definedName>
    <definedName localSheetId="10" name="fm_beta_lim_001">#REF!</definedName>
    <definedName name="fm_beta_lim_001">#REF!</definedName>
    <definedName localSheetId="3" name="fm_bleed_hole_diam_001">#REF!</definedName>
    <definedName localSheetId="10" name="fm_bleed_hole_diam_001">#REF!</definedName>
    <definedName name="fm_bleed_hole_diam_001">#REF!</definedName>
    <definedName localSheetId="3" name="fm_bleed_hole_diam_uid_001">#REF!</definedName>
    <definedName localSheetId="10" name="fm_bleed_hole_diam_uid_001">#REF!</definedName>
    <definedName name="fm_bleed_hole_diam_uid_001">#REF!</definedName>
    <definedName localSheetId="3" name="fm_calc_type_001">#REF!</definedName>
    <definedName localSheetId="10" name="fm_calc_type_001">#REF!</definedName>
    <definedName name="fm_calc_type_001">#REF!</definedName>
    <definedName localSheetId="3" name="fm_calculate_gas_exp_fac_001">#REF!</definedName>
    <definedName localSheetId="10" name="fm_calculate_gas_exp_fac_001">#REF!</definedName>
    <definedName name="fm_calculate_gas_exp_fac_001">#REF!</definedName>
    <definedName localSheetId="3" name="fm_crit_001">#REF!</definedName>
    <definedName localSheetId="10" name="fm_crit_001">#REF!</definedName>
    <definedName name="fm_crit_001">#REF!</definedName>
    <definedName localSheetId="3" name="fm_crit_press_ratio_001">#REF!</definedName>
    <definedName localSheetId="10" name="fm_crit_press_ratio_001">#REF!</definedName>
    <definedName name="fm_crit_press_ratio_001">#REF!</definedName>
    <definedName localSheetId="3" name="fm_critical_flow_001">#REF!</definedName>
    <definedName localSheetId="10" name="fm_critical_flow_001">#REF!</definedName>
    <definedName name="fm_critical_flow_001">#REF!</definedName>
    <definedName localSheetId="3" name="fm_delta_001">#REF!</definedName>
    <definedName localSheetId="10" name="fm_delta_001">#REF!</definedName>
    <definedName name="fm_delta_001">#REF!</definedName>
    <definedName localSheetId="3" name="fm_diff_press_tr_001">#REF!</definedName>
    <definedName localSheetId="10" name="fm_diff_press_tr_001">#REF!</definedName>
    <definedName name="fm_diff_press_tr_001">#REF!</definedName>
    <definedName localSheetId="3" name="fm_diff_press_tr_uid_001">#REF!</definedName>
    <definedName localSheetId="10" name="fm_diff_press_tr_uid_001">#REF!</definedName>
    <definedName name="fm_diff_press_tr_uid_001">#REF!</definedName>
    <definedName localSheetId="3" name="fm_disch_coef_001">#REF!</definedName>
    <definedName localSheetId="10" name="fm_disch_coef_001">#REF!</definedName>
    <definedName name="fm_disch_coef_001">#REF!</definedName>
    <definedName localSheetId="3" name="fm_disch_coef_calc_001">#REF!</definedName>
    <definedName localSheetId="10" name="fm_disch_coef_calc_001">#REF!</definedName>
    <definedName name="fm_disch_coef_calc_001">#REF!</definedName>
    <definedName localSheetId="3" name="fm_downstream_len_1st_fit1_001">#REF!</definedName>
    <definedName localSheetId="10" name="fm_downstream_len_1st_fit1_001">#REF!</definedName>
    <definedName name="fm_downstream_len_1st_fit1_001">#REF!</definedName>
    <definedName localSheetId="3" name="fm_flow_max_001">#REF!</definedName>
    <definedName localSheetId="10" name="fm_flow_max_001">#REF!</definedName>
    <definedName name="fm_flow_max_001">#REF!</definedName>
    <definedName localSheetId="3" name="fm_flow_uflg_001">#REF!</definedName>
    <definedName localSheetId="10" name="fm_flow_uflg_001">#REF!</definedName>
    <definedName name="fm_flow_uflg_001">#REF!</definedName>
    <definedName localSheetId="3" name="fm_flow_uid_001">#REF!</definedName>
    <definedName localSheetId="10" name="fm_flow_uid_001">#REF!</definedName>
    <definedName name="fm_flow_uid_001">#REF!</definedName>
    <definedName localSheetId="3" name="fm_gas_exp_fac_001">#REF!</definedName>
    <definedName localSheetId="10" name="fm_gas_exp_fac_001">#REF!</definedName>
    <definedName name="fm_gas_exp_fac_001">#REF!</definedName>
    <definedName localSheetId="3" name="fm_meter_type_001">#REF!</definedName>
    <definedName localSheetId="10" name="fm_meter_type_001">#REF!</definedName>
    <definedName name="fm_meter_type_001">#REF!</definedName>
    <definedName localSheetId="3" name="fm_oper_flow_001">#REF!</definedName>
    <definedName localSheetId="10" name="fm_oper_flow_001">#REF!</definedName>
    <definedName name="fm_oper_flow_001">#REF!</definedName>
    <definedName localSheetId="3" name="fm_orif_diam_001">#REF!</definedName>
    <definedName localSheetId="10" name="fm_orif_diam_001">#REF!</definedName>
    <definedName name="fm_orif_diam_001">#REF!</definedName>
    <definedName localSheetId="3" name="fm_orif_diam_uid_001">#REF!</definedName>
    <definedName localSheetId="10" name="fm_orif_diam_uid_001">#REF!</definedName>
    <definedName name="fm_orif_diam_uid_001">#REF!</definedName>
    <definedName localSheetId="3" name="fm_orif_lim_001">#REF!</definedName>
    <definedName localSheetId="10" name="fm_orif_lim_001">#REF!</definedName>
    <definedName name="fm_orif_lim_001">#REF!</definedName>
    <definedName localSheetId="3" name="fm_orif_lin_exp_coef_001">#REF!</definedName>
    <definedName localSheetId="10" name="fm_orif_lin_exp_coef_001">#REF!</definedName>
    <definedName name="fm_orif_lin_exp_coef_001">#REF!</definedName>
    <definedName localSheetId="3" name="fm_orif_lin_exp_uid_001">#REF!</definedName>
    <definedName localSheetId="10" name="fm_orif_lin_exp_uid_001">#REF!</definedName>
    <definedName name="fm_orif_lin_exp_uid_001">#REF!</definedName>
    <definedName localSheetId="3" name="fm_orif_mat_001">#REF!</definedName>
    <definedName localSheetId="10" name="fm_orif_mat_001">#REF!</definedName>
    <definedName name="fm_orif_mat_001">#REF!</definedName>
    <definedName localSheetId="3" name="fm_orif_mat_id_001">#REF!</definedName>
    <definedName localSheetId="10" name="fm_orif_mat_id_001">#REF!</definedName>
    <definedName name="fm_orif_mat_id_001">#REF!</definedName>
    <definedName localSheetId="3" name="fm_pipe_lim_001">#REF!</definedName>
    <definedName localSheetId="10" name="fm_pipe_lim_001">#REF!</definedName>
    <definedName name="fm_pipe_lim_001">#REF!</definedName>
    <definedName localSheetId="3" name="fm_pipe_lin_exp_coef_001">#REF!</definedName>
    <definedName localSheetId="10" name="fm_pipe_lin_exp_coef_001">#REF!</definedName>
    <definedName name="fm_pipe_lin_exp_coef_001">#REF!</definedName>
    <definedName localSheetId="3" name="fm_pipe_lin_exp_uid_001">#REF!</definedName>
    <definedName localSheetId="10" name="fm_pipe_lin_exp_uid_001">#REF!</definedName>
    <definedName name="fm_pipe_lin_exp_uid_001">#REF!</definedName>
    <definedName localSheetId="3" name="fm_pipe_mat_001">#REF!</definedName>
    <definedName localSheetId="10" name="fm_pipe_mat_001">#REF!</definedName>
    <definedName name="fm_pipe_mat_001">#REF!</definedName>
    <definedName localSheetId="3" name="fm_press_loss_001">#REF!</definedName>
    <definedName localSheetId="10" name="fm_press_loss_001">#REF!</definedName>
    <definedName name="fm_press_loss_001">#REF!</definedName>
    <definedName localSheetId="3" name="fm_press_loss_max_001">#REF!</definedName>
    <definedName localSheetId="10" name="fm_press_loss_max_001">#REF!</definedName>
    <definedName name="fm_press_loss_max_001">#REF!</definedName>
    <definedName localSheetId="3" name="fm_press_loss_max_15_001">#REF!</definedName>
    <definedName localSheetId="10" name="fm_press_loss_max_15_001">#REF!</definedName>
    <definedName name="fm_press_loss_max_15_001">#REF!</definedName>
    <definedName localSheetId="3" name="fm_press_loss_nor_001">#REF!</definedName>
    <definedName localSheetId="10" name="fm_press_loss_nor_001">#REF!</definedName>
    <definedName name="fm_press_loss_nor_001">#REF!</definedName>
    <definedName localSheetId="3" name="fm_press_loss_nor_15_001">#REF!</definedName>
    <definedName localSheetId="10" name="fm_press_loss_nor_15_001">#REF!</definedName>
    <definedName name="fm_press_loss_nor_15_001">#REF!</definedName>
    <definedName localSheetId="3" name="fm_press_loss_uid_001">#REF!</definedName>
    <definedName localSheetId="10" name="fm_press_loss_uid_001">#REF!</definedName>
    <definedName name="fm_press_loss_uid_001">#REF!</definedName>
    <definedName localSheetId="3" name="fm_rad_quart_001">#REF!</definedName>
    <definedName localSheetId="10" name="fm_rad_quart_001">#REF!</definedName>
    <definedName name="fm_rad_quart_001">#REF!</definedName>
    <definedName localSheetId="3" name="fm_radius_001">#REF!</definedName>
    <definedName localSheetId="10" name="fm_radius_001">#REF!</definedName>
    <definedName name="fm_radius_001">#REF!</definedName>
    <definedName localSheetId="3" name="fm_radius_uid_001">#REF!</definedName>
    <definedName localSheetId="10" name="fm_radius_uid_001">#REF!</definedName>
    <definedName name="fm_radius_uid_001">#REF!</definedName>
    <definedName localSheetId="3" name="fm_rect_height_001">#REF!</definedName>
    <definedName localSheetId="10" name="fm_rect_height_001">#REF!</definedName>
    <definedName name="fm_rect_height_001">#REF!</definedName>
    <definedName localSheetId="3" name="fm_rect_uid_001">#REF!</definedName>
    <definedName localSheetId="10" name="fm_rect_uid_001">#REF!</definedName>
    <definedName name="fm_rect_uid_001">#REF!</definedName>
    <definedName localSheetId="3" name="fm_rect_width_001">#REF!</definedName>
    <definedName localSheetId="10" name="fm_rect_width_001">#REF!</definedName>
    <definedName name="fm_rect_width_001">#REF!</definedName>
    <definedName localSheetId="3" name="fm_reyn_001">#REF!</definedName>
    <definedName localSheetId="10" name="fm_reyn_001">#REF!</definedName>
    <definedName name="fm_reyn_001">#REF!</definedName>
    <definedName localSheetId="3" name="fm_reyn_lim_001">#REF!</definedName>
    <definedName localSheetId="10" name="fm_reyn_lim_001">#REF!</definedName>
    <definedName name="fm_reyn_lim_001">#REF!</definedName>
    <definedName localSheetId="3" name="fm_seg_height_001">#REF!</definedName>
    <definedName localSheetId="10" name="fm_seg_height_001">#REF!</definedName>
    <definedName name="fm_seg_height_001">#REF!</definedName>
    <definedName localSheetId="3" name="fm_seg_radius_001">#REF!</definedName>
    <definedName localSheetId="10" name="fm_seg_radius_001">#REF!</definedName>
    <definedName name="fm_seg_radius_001">#REF!</definedName>
    <definedName localSheetId="3" name="fm_seg_uid_001">#REF!</definedName>
    <definedName localSheetId="10" name="fm_seg_uid_001">#REF!</definedName>
    <definedName name="fm_seg_uid_001">#REF!</definedName>
    <definedName localSheetId="3" name="fm_steam_fac_001">#REF!</definedName>
    <definedName localSheetId="10" name="fm_steam_fac_001">#REF!</definedName>
    <definedName name="fm_steam_fac_001">#REF!</definedName>
    <definedName localSheetId="3" name="fm_steam_prcnt_001">#REF!</definedName>
    <definedName localSheetId="10" name="fm_steam_prcnt_001">#REF!</definedName>
    <definedName name="fm_steam_prcnt_001">#REF!</definedName>
    <definedName localSheetId="3" name="fm_sub_meter_type_001">#REF!</definedName>
    <definedName localSheetId="10" name="fm_sub_meter_type_001">#REF!</definedName>
    <definedName name="fm_sub_meter_type_001">#REF!</definedName>
    <definedName localSheetId="3" name="fm_true_flow_max_001">#REF!</definedName>
    <definedName localSheetId="10" name="fm_true_flow_max_001">#REF!</definedName>
    <definedName name="fm_true_flow_max_001">#REF!</definedName>
    <definedName localSheetId="3" name="fm_upstream_len_1st_fit1_001">#REF!</definedName>
    <definedName localSheetId="10" name="fm_upstream_len_1st_fit1_001">#REF!</definedName>
    <definedName name="fm_upstream_len_1st_fit1_001">#REF!</definedName>
    <definedName localSheetId="3" name="fm_upstream_len_1st_fit11_001">#REF!</definedName>
    <definedName localSheetId="10" name="fm_upstream_len_1st_fit11_001">#REF!</definedName>
    <definedName name="fm_upstream_len_1st_fit11_001">#REF!</definedName>
    <definedName localSheetId="3" name="fm_upstream_len_2nd_fit1_001">#REF!</definedName>
    <definedName localSheetId="10" name="fm_upstream_len_2nd_fit1_001">#REF!</definedName>
    <definedName name="fm_upstream_len_2nd_fit1_001">#REF!</definedName>
    <definedName localSheetId="3" name="fm_upstream_len_2nd_fit11_001">#REF!</definedName>
    <definedName localSheetId="10" name="fm_upstream_len_2nd_fit11_001">#REF!</definedName>
    <definedName name="fm_upstream_len_2nd_fit11_001">#REF!</definedName>
    <definedName localSheetId="3" name="FOOT">#REF!</definedName>
    <definedName name="FOOT">#REF!</definedName>
    <definedName localSheetId="3" name="footerend">#REF!</definedName>
    <definedName name="footerend">#REF!</definedName>
    <definedName localSheetId="3" name="footerstart">#REF!</definedName>
    <definedName name="footerstart">#REF!</definedName>
    <definedName name="FORESMHRS">[2]VUOTO!#REF!</definedName>
    <definedName localSheetId="3" name="FROM_COMP_NO">#REF!</definedName>
    <definedName name="FROM_COMP_NO">#REF!</definedName>
    <definedName localSheetId="3" name="FROM_NOTE">#REF!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localSheetId="3" name="full_weight_001">#REF!</definedName>
    <definedName localSheetId="10" name="full_weight_001">#REF!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localSheetId="0" name="HardwareIO">#REF!,#REF!,#REF!,#REF!,#REF!,#REF!,#REF!,#REF!</definedName>
    <definedName localSheetId="3" name="HardwareIO">#REF!,#REF!,#REF!,#REF!,#REF!,#REF!,#REF!,#REF!</definedName>
    <definedName name="HardwareIO">#REF!,#REF!,#REF!,#REF!,#REF!,#REF!,#REF!,#REF!</definedName>
    <definedName name="HEADER">[29]도급양식!$1:$3</definedName>
    <definedName localSheetId="0" name="headerend">#REF!</definedName>
    <definedName localSheetId="3" name="headerend">#REF!</definedName>
    <definedName name="headerend">#REF!</definedName>
    <definedName localSheetId="0" name="headerstart">#REF!</definedName>
    <definedName localSheetId="3" name="headerstart">#REF!</definedName>
    <definedName name="headerstart">#REF!</definedName>
    <definedName name="HIDE">[2]VUOTO!#REF!</definedName>
    <definedName localSheetId="0" name="HKU_COMP_NO">#REF!</definedName>
    <definedName localSheetId="3" name="HKU_COMP_NO">#REF!</definedName>
    <definedName name="HKU_COMP_NO">#REF!</definedName>
    <definedName name="HOURSCOL">[2]VUOTO!#REF!</definedName>
    <definedName hidden="1" name="HTML_CodePage">936</definedName>
    <definedName hidden="1" localSheetId="0" name="HTML_Control">{"'Sheet1'!$A$1:$L$49"}</definedName>
    <definedName hidden="1" localSheetId="7" name="HTML_Control">{"'Sheet1'!$A$1:$L$49"}</definedName>
    <definedName hidden="1" name="HTML_Control">{"'Sheet1'!$A$1:$L$49"}</definedName>
    <definedName hidden="1" name="HTML_Description">""</definedName>
    <definedName hidden="1" name="HTML_Email">""</definedName>
    <definedName hidden="1" name="HTML_Header">""</definedName>
    <definedName hidden="1" name="HTML_LastUpdate">"99/06/02"</definedName>
    <definedName hidden="1" name="HTML_LineAfter">FALSE</definedName>
    <definedName hidden="1" name="HTML_LineBefore">FALSE</definedName>
    <definedName hidden="1" name="HTML_Name">"danglb"</definedName>
    <definedName hidden="1" name="HTML_OBDlg2">TRUE</definedName>
    <definedName hidden="1" name="HTML_OBDlg4">TRUE</definedName>
    <definedName hidden="1" name="HTML_OS">0</definedName>
    <definedName hidden="1" name="HTML_PathFile">"C:\hezhh\name99.htm"</definedName>
    <definedName hidden="1" name="HTML_Title">"name99"</definedName>
    <definedName name="Inc_Sup_Matl">[10]BQ!#REF!</definedName>
    <definedName name="Inc_Sup_MD">[10]BQ!#REF!</definedName>
    <definedName name="Inc_Sup_Total_Matl">[10]BQ!#REF!</definedName>
    <definedName name="Inc_Sup_Total_MD">[10]BQ!#REF!</definedName>
    <definedName localSheetId="0" name="INF.MS_CODE">'[19]B1 V net Spe.'!#REF!</definedName>
    <definedName localSheetId="3" name="INF.MS_CODE">'[19]B1 V net Spe.'!#REF!</definedName>
    <definedName name="INF.MS_CODE">'[19]B1 V net Spe.'!#REF!</definedName>
    <definedName name="INPUT">NA()</definedName>
    <definedName localSheetId="0" name="inst_range_max_001">#REF!</definedName>
    <definedName localSheetId="3" name="inst_range_max_001">#REF!</definedName>
    <definedName localSheetId="10" name="inst_range_max_001">#REF!</definedName>
    <definedName name="inst_range_max_001">#REF!</definedName>
    <definedName localSheetId="0" name="inst_range_min_001">#REF!</definedName>
    <definedName localSheetId="3" name="inst_range_min_001">#REF!</definedName>
    <definedName localSheetId="10" name="inst_range_min_001">#REF!</definedName>
    <definedName name="inst_range_min_001">#REF!</definedName>
    <definedName localSheetId="0" name="inst_range_uflg_max_001">#REF!</definedName>
    <definedName localSheetId="3" name="inst_range_uflg_max_001">#REF!</definedName>
    <definedName localSheetId="10" name="inst_range_uflg_max_001">#REF!</definedName>
    <definedName name="inst_range_uflg_max_001">#REF!</definedName>
    <definedName localSheetId="3" name="inst_range_uflg_min_001">#REF!</definedName>
    <definedName localSheetId="10" name="inst_range_uflg_min_001">#REF!</definedName>
    <definedName name="inst_range_uflg_min_001">#REF!</definedName>
    <definedName localSheetId="3" name="inst_range_uom_max_001">#REF!</definedName>
    <definedName localSheetId="10" name="inst_range_uom_max_001">#REF!</definedName>
    <definedName name="inst_range_uom_max_001">#REF!</definedName>
    <definedName localSheetId="3" name="inst_range_uom_min_001">#REF!</definedName>
    <definedName localSheetId="10" name="inst_range_uom_min_001">#REF!</definedName>
    <definedName name="inst_range_uom_min_001">#REF!</definedName>
    <definedName localSheetId="3" name="instr_pd_flg_001">#REF!</definedName>
    <definedName localSheetId="10" name="instr_pd_flg_001">#REF!</definedName>
    <definedName name="instr_pd_flg_001">#REF!</definedName>
    <definedName name="Item">#REF!</definedName>
    <definedName localSheetId="3" name="ITEM_NAME">#REF!</definedName>
    <definedName name="ITEM_NAME">#REF!</definedName>
    <definedName localSheetId="3" name="ITEM_NUM">#REF!</definedName>
    <definedName name="ITEM_NUM">#REF!</definedName>
    <definedName name="ItemM">#REF!</definedName>
    <definedName localSheetId="0" name="jkfajkl">'[7]14910'!#REF!</definedName>
    <definedName localSheetId="3" name="jkfajkl">'[7]14910'!#REF!</definedName>
    <definedName name="jkfajkl">'[7]14910'!#REF!</definedName>
    <definedName hidden="1" name="k">{#N/A,#N/A,FALSE,"OUTPUT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localSheetId="0" name="line_i_d_001">#REF!</definedName>
    <definedName localSheetId="3" name="line_i_d_001">#REF!</definedName>
    <definedName localSheetId="10" name="line_i_d_001">#REF!</definedName>
    <definedName name="line_i_d_001">#REF!</definedName>
    <definedName localSheetId="0" name="line_id_001">#REF!</definedName>
    <definedName localSheetId="3" name="line_id_001">#REF!</definedName>
    <definedName localSheetId="10" name="line_id_001">#REF!</definedName>
    <definedName name="line_id_001">#REF!</definedName>
    <definedName localSheetId="0" name="line_num_001">#REF!</definedName>
    <definedName localSheetId="3" name="line_num_001">#REF!</definedName>
    <definedName localSheetId="10" name="line_num_001">#REF!</definedName>
    <definedName name="line_num_001">#REF!</definedName>
    <definedName localSheetId="3" name="line_sched_001">#REF!</definedName>
    <definedName localSheetId="10" name="line_sched_001">#REF!</definedName>
    <definedName name="line_sched_001">#REF!</definedName>
    <definedName localSheetId="3" name="line_size_001">#REF!</definedName>
    <definedName localSheetId="10" name="line_size_001">#REF!</definedName>
    <definedName name="line_size_001">#REF!</definedName>
    <definedName localSheetId="3" name="line_uom_001">#REF!</definedName>
    <definedName localSheetId="10" name="line_uom_001">#REF!</definedName>
    <definedName name="line_uom_001">#REF!</definedName>
    <definedName name="LINE1">#REF!</definedName>
    <definedName localSheetId="3" name="liquid_compres_calc_flg_001">#REF!</definedName>
    <definedName localSheetId="10" name="liquid_compres_calc_flg_001">#REF!</definedName>
    <definedName name="liquid_compres_calc_flg_001">#REF!</definedName>
    <definedName name="ListeChamps">#REF!</definedName>
    <definedName localSheetId="3" name="ListPrice">#REF!</definedName>
    <definedName name="ListPrice">#REF!</definedName>
    <definedName localSheetId="3" name="load_watt_001">#REF!</definedName>
    <definedName localSheetId="10" name="load_watt_001">#REF!</definedName>
    <definedName name="load_watt_001">#REF!</definedName>
    <definedName localSheetId="3" name="LOADING">#REF!</definedName>
    <definedName name="LOADING">#REF!</definedName>
    <definedName localSheetId="3" name="LOADING_U1">#REF!</definedName>
    <definedName name="LOADING_U1">#REF!</definedName>
    <definedName localSheetId="3" name="LOADING_U2">#REF!</definedName>
    <definedName name="LOADING_U2">#REF!</definedName>
    <definedName localSheetId="3" name="LOADING_U3">#REF!</definedName>
    <definedName name="LOADING_U3">#REF!</definedName>
    <definedName localSheetId="3" name="LOADING_U4">#REF!</definedName>
    <definedName name="LOADING_U4">#REF!</definedName>
    <definedName localSheetId="3" name="LOADING_U5">#REF!</definedName>
    <definedName name="LOADING_U5">#REF!</definedName>
    <definedName name="LOCATION">[14]LEGEND!$D$7</definedName>
    <definedName localSheetId="3" name="logo_001">#REF!</definedName>
    <definedName localSheetId="10" name="logo_001">#REF!</definedName>
    <definedName name="logo_001">#REF!</definedName>
    <definedName localSheetId="3" name="loopcopy">[15]!loopcopy</definedName>
    <definedName name="loopcopy">[15]!loopcopy</definedName>
    <definedName name="MADEBYS">#REF!</definedName>
    <definedName name="Marche">#REF!</definedName>
    <definedName name="MASCHERA">[2]VUOTO!#REF!</definedName>
    <definedName localSheetId="0" name="master_cmpnt_id_001">#REF!</definedName>
    <definedName localSheetId="3" name="master_cmpnt_id_001">#REF!</definedName>
    <definedName localSheetId="10" name="master_cmpnt_id_001">#REF!</definedName>
    <definedName name="master_cmpnt_id_001">#REF!</definedName>
    <definedName localSheetId="0" name="MASTER_COMP_NO">#REF!</definedName>
    <definedName localSheetId="3" name="MASTER_COMP_NO">#REF!</definedName>
    <definedName name="MASTER_COMP_NO">#REF!</definedName>
    <definedName localSheetId="0" name="MASTER_COMP_NO_U1">#REF!</definedName>
    <definedName localSheetId="3" name="MASTER_COMP_NO_U1">#REF!</definedName>
    <definedName name="MASTER_COMP_NO_U1">#REF!</definedName>
    <definedName localSheetId="3" name="MASTER_COMP_NO_U2">#REF!</definedName>
    <definedName name="MASTER_COMP_NO_U2">#REF!</definedName>
    <definedName localSheetId="3" name="MASTER_COMP_NO_U3">#REF!</definedName>
    <definedName name="MASTER_COMP_NO_U3">#REF!</definedName>
    <definedName localSheetId="3" name="MASTER_COMP_NO_U4">#REF!</definedName>
    <definedName name="MASTER_COMP_NO_U4">#REF!</definedName>
    <definedName localSheetId="3" name="MASTER_COMP_NO_U5">#REF!</definedName>
    <definedName name="MASTER_COMP_NO_U5">#REF!</definedName>
    <definedName name="masterschedule">#REF!</definedName>
    <definedName name="MATL_Rate">#REF!</definedName>
    <definedName name="MC_TYPE">"ICU"</definedName>
    <definedName localSheetId="0" name="MESH_FEM_1_1">#REF!</definedName>
    <definedName localSheetId="3" name="MESH_FEM_1_1">#REF!</definedName>
    <definedName name="MESH_FEM_1_1">#REF!</definedName>
    <definedName localSheetId="0" name="MESH_FEM_1_2">#REF!</definedName>
    <definedName localSheetId="3" name="MESH_FEM_1_2">#REF!</definedName>
    <definedName name="MESH_FEM_1_2">#REF!</definedName>
    <definedName localSheetId="0" name="MESH_FEM_1_3">#REF!</definedName>
    <definedName localSheetId="3" name="MESH_FEM_1_3">#REF!</definedName>
    <definedName name="MESH_FEM_1_3">#REF!</definedName>
    <definedName localSheetId="3" name="MESH_FEM_1_4">#REF!</definedName>
    <definedName name="MESH_FEM_1_4">#REF!</definedName>
    <definedName localSheetId="3" name="MESH_FEM_1_5">#REF!</definedName>
    <definedName name="MESH_FEM_1_5">#REF!</definedName>
    <definedName localSheetId="3" name="MESH_FEM_1_6">#REF!</definedName>
    <definedName name="MESH_FEM_1_6">#REF!</definedName>
    <definedName localSheetId="3" name="MESH_FEM_1_7">#REF!</definedName>
    <definedName name="MESH_FEM_1_7">#REF!</definedName>
    <definedName localSheetId="3" name="MESH_FEM_1_8">#REF!</definedName>
    <definedName name="MESH_FEM_1_8">#REF!</definedName>
    <definedName localSheetId="3" name="MESH_FEM_2_1">#REF!</definedName>
    <definedName name="MESH_FEM_2_1">#REF!</definedName>
    <definedName localSheetId="3" name="MESH_FEM_2_2">#REF!</definedName>
    <definedName name="MESH_FEM_2_2">#REF!</definedName>
    <definedName localSheetId="3" name="MESH_FEM_2_3">#REF!</definedName>
    <definedName name="MESH_FEM_2_3">#REF!</definedName>
    <definedName localSheetId="3" name="MESH_FEM_2_4">#REF!</definedName>
    <definedName name="MESH_FEM_2_4">#REF!</definedName>
    <definedName localSheetId="3" name="MESH_FEM_2_5">#REF!</definedName>
    <definedName name="MESH_FEM_2_5">#REF!</definedName>
    <definedName localSheetId="3" name="MESH_FEM_2_6">#REF!</definedName>
    <definedName name="MESH_FEM_2_6">#REF!</definedName>
    <definedName localSheetId="3" name="MESH_FEM_2_7">#REF!</definedName>
    <definedName name="MESH_FEM_2_7">#REF!</definedName>
    <definedName localSheetId="3" name="MESH_FEM_2_8">#REF!</definedName>
    <definedName name="MESH_FEM_2_8">#REF!</definedName>
    <definedName localSheetId="3" name="MESH_FEM_3_1">#REF!</definedName>
    <definedName name="MESH_FEM_3_1">#REF!</definedName>
    <definedName localSheetId="3" name="MESH_FEM_3_2">#REF!</definedName>
    <definedName name="MESH_FEM_3_2">#REF!</definedName>
    <definedName localSheetId="3" name="MESH_FEM_3_3">#REF!</definedName>
    <definedName name="MESH_FEM_3_3">#REF!</definedName>
    <definedName localSheetId="3" name="MESH_FEM_3_4">#REF!</definedName>
    <definedName name="MESH_FEM_3_4">#REF!</definedName>
    <definedName localSheetId="3" name="MESH_FEM_3_5">#REF!</definedName>
    <definedName name="MESH_FEM_3_5">#REF!</definedName>
    <definedName localSheetId="3" name="MESH_FEM_3_6">#REF!</definedName>
    <definedName name="MESH_FEM_3_6">#REF!</definedName>
    <definedName localSheetId="3" name="MESH_FEM_3_7">#REF!</definedName>
    <definedName name="MESH_FEM_3_7">#REF!</definedName>
    <definedName localSheetId="3" name="MESH_FEM_3_8">#REF!</definedName>
    <definedName name="MESH_FEM_3_8">#REF!</definedName>
    <definedName localSheetId="3" name="MESH_FEM_4_1">#REF!</definedName>
    <definedName name="MESH_FEM_4_1">#REF!</definedName>
    <definedName localSheetId="3" name="MESH_FEM_4_2">#REF!</definedName>
    <definedName name="MESH_FEM_4_2">#REF!</definedName>
    <definedName localSheetId="3" name="MESH_FEM_4_3">#REF!</definedName>
    <definedName name="MESH_FEM_4_3">#REF!</definedName>
    <definedName localSheetId="3" name="MESH_FEM_4_4">#REF!</definedName>
    <definedName name="MESH_FEM_4_4">#REF!</definedName>
    <definedName localSheetId="3" name="MESH_FEM_4_5">#REF!</definedName>
    <definedName name="MESH_FEM_4_5">#REF!</definedName>
    <definedName localSheetId="3" name="MESH_FEM_4_6">#REF!</definedName>
    <definedName name="MESH_FEM_4_6">#REF!</definedName>
    <definedName localSheetId="3" name="MESH_FEM_4_7">#REF!</definedName>
    <definedName name="MESH_FEM_4_7">#REF!</definedName>
    <definedName localSheetId="3" name="MESH_FEM_4_8">#REF!</definedName>
    <definedName name="MESH_FEM_4_8">#REF!</definedName>
    <definedName localSheetId="3" name="MESH_FEM_5_1">#REF!</definedName>
    <definedName name="MESH_FEM_5_1">#REF!</definedName>
    <definedName localSheetId="3" name="MESH_FEM_5_2">#REF!</definedName>
    <definedName name="MESH_FEM_5_2">#REF!</definedName>
    <definedName localSheetId="3" name="MESH_FEM_5_3">#REF!</definedName>
    <definedName name="MESH_FEM_5_3">#REF!</definedName>
    <definedName localSheetId="3" name="MESH_FEM_5_4">#REF!</definedName>
    <definedName name="MESH_FEM_5_4">#REF!</definedName>
    <definedName localSheetId="3" name="MESH_FEM_5_5">#REF!</definedName>
    <definedName name="MESH_FEM_5_5">#REF!</definedName>
    <definedName localSheetId="3" name="MESH_FEM_5_6">#REF!</definedName>
    <definedName name="MESH_FEM_5_6">#REF!</definedName>
    <definedName localSheetId="3" name="MESH_FEM_5_7">#REF!</definedName>
    <definedName name="MESH_FEM_5_7">#REF!</definedName>
    <definedName localSheetId="3" name="MESH_FEM_5_8">#REF!</definedName>
    <definedName name="MESH_FEM_5_8">#REF!</definedName>
    <definedName localSheetId="3" name="MESH_MODULE_1_1">#REF!</definedName>
    <definedName name="MESH_MODULE_1_1">#REF!</definedName>
    <definedName localSheetId="3" name="MESH_MODULE_1_10">#REF!</definedName>
    <definedName name="MESH_MODULE_1_10">#REF!</definedName>
    <definedName localSheetId="3" name="MESH_MODULE_1_11">#REF!</definedName>
    <definedName name="MESH_MODULE_1_11">#REF!</definedName>
    <definedName localSheetId="3" name="MESH_MODULE_1_12">#REF!</definedName>
    <definedName name="MESH_MODULE_1_12">#REF!</definedName>
    <definedName localSheetId="3" name="MESH_MODULE_1_13">#REF!</definedName>
    <definedName name="MESH_MODULE_1_13">#REF!</definedName>
    <definedName localSheetId="3" name="MESH_MODULE_1_14">#REF!</definedName>
    <definedName name="MESH_MODULE_1_14">#REF!</definedName>
    <definedName localSheetId="3" name="MESH_MODULE_1_15">#REF!</definedName>
    <definedName name="MESH_MODULE_1_15">#REF!</definedName>
    <definedName localSheetId="3" name="MESH_MODULE_1_16">#REF!</definedName>
    <definedName name="MESH_MODULE_1_16">#REF!</definedName>
    <definedName localSheetId="3" name="MESH_MODULE_1_2">#REF!</definedName>
    <definedName name="MESH_MODULE_1_2">#REF!</definedName>
    <definedName localSheetId="3" name="MESH_MODULE_1_3">#REF!</definedName>
    <definedName name="MESH_MODULE_1_3">#REF!</definedName>
    <definedName localSheetId="3" name="MESH_MODULE_1_4">#REF!</definedName>
    <definedName name="MESH_MODULE_1_4">#REF!</definedName>
    <definedName localSheetId="3" name="MESH_MODULE_1_5">#REF!</definedName>
    <definedName name="MESH_MODULE_1_5">#REF!</definedName>
    <definedName localSheetId="3" name="MESH_MODULE_1_6">#REF!</definedName>
    <definedName name="MESH_MODULE_1_6">#REF!</definedName>
    <definedName localSheetId="3" name="MESH_MODULE_1_7">#REF!</definedName>
    <definedName name="MESH_MODULE_1_7">#REF!</definedName>
    <definedName localSheetId="3" name="MESH_MODULE_1_8">#REF!</definedName>
    <definedName name="MESH_MODULE_1_8">#REF!</definedName>
    <definedName localSheetId="3" name="MESH_MODULE_1_9">#REF!</definedName>
    <definedName name="MESH_MODULE_1_9">#REF!</definedName>
    <definedName localSheetId="3" name="MESH_MODULE_2_1">#REF!</definedName>
    <definedName name="MESH_MODULE_2_1">#REF!</definedName>
    <definedName localSheetId="3" name="MESH_MODULE_2_10">#REF!</definedName>
    <definedName name="MESH_MODULE_2_10">#REF!</definedName>
    <definedName localSheetId="3" name="MESH_MODULE_2_11">#REF!</definedName>
    <definedName name="MESH_MODULE_2_11">#REF!</definedName>
    <definedName localSheetId="3" name="MESH_MODULE_2_12">#REF!</definedName>
    <definedName name="MESH_MODULE_2_12">#REF!</definedName>
    <definedName localSheetId="3" name="MESH_MODULE_2_13">#REF!</definedName>
    <definedName name="MESH_MODULE_2_13">#REF!</definedName>
    <definedName localSheetId="3" name="MESH_MODULE_2_14">#REF!</definedName>
    <definedName name="MESH_MODULE_2_14">#REF!</definedName>
    <definedName localSheetId="3" name="MESH_MODULE_2_15">#REF!</definedName>
    <definedName name="MESH_MODULE_2_15">#REF!</definedName>
    <definedName localSheetId="3" name="MESH_MODULE_2_16">#REF!</definedName>
    <definedName name="MESH_MODULE_2_16">#REF!</definedName>
    <definedName localSheetId="3" name="MESH_MODULE_2_2">#REF!</definedName>
    <definedName name="MESH_MODULE_2_2">#REF!</definedName>
    <definedName localSheetId="3" name="MESH_MODULE_2_3">#REF!</definedName>
    <definedName name="MESH_MODULE_2_3">#REF!</definedName>
    <definedName localSheetId="3" name="MESH_MODULE_2_4">#REF!</definedName>
    <definedName name="MESH_MODULE_2_4">#REF!</definedName>
    <definedName localSheetId="3" name="MESH_MODULE_2_5">#REF!</definedName>
    <definedName name="MESH_MODULE_2_5">#REF!</definedName>
    <definedName localSheetId="3" name="MESH_MODULE_2_6">#REF!</definedName>
    <definedName name="MESH_MODULE_2_6">#REF!</definedName>
    <definedName localSheetId="3" name="MESH_MODULE_2_7">#REF!</definedName>
    <definedName name="MESH_MODULE_2_7">#REF!</definedName>
    <definedName localSheetId="3" name="MESH_MODULE_2_8">#REF!</definedName>
    <definedName name="MESH_MODULE_2_8">#REF!</definedName>
    <definedName localSheetId="3" name="MESH_MODULE_2_9">#REF!</definedName>
    <definedName name="MESH_MODULE_2_9">#REF!</definedName>
    <definedName localSheetId="3" name="MESH_MODULE_3_1">#REF!</definedName>
    <definedName name="MESH_MODULE_3_1">#REF!</definedName>
    <definedName localSheetId="3" name="MESH_MODULE_3_10">#REF!</definedName>
    <definedName name="MESH_MODULE_3_10">#REF!</definedName>
    <definedName localSheetId="3" name="MESH_MODULE_3_11">#REF!</definedName>
    <definedName name="MESH_MODULE_3_11">#REF!</definedName>
    <definedName localSheetId="3" name="MESH_MODULE_3_12">#REF!</definedName>
    <definedName name="MESH_MODULE_3_12">#REF!</definedName>
    <definedName localSheetId="3" name="MESH_MODULE_3_13">#REF!</definedName>
    <definedName name="MESH_MODULE_3_13">#REF!</definedName>
    <definedName localSheetId="3" name="MESH_MODULE_3_14">#REF!</definedName>
    <definedName name="MESH_MODULE_3_14">#REF!</definedName>
    <definedName localSheetId="3" name="MESH_MODULE_3_15">#REF!</definedName>
    <definedName name="MESH_MODULE_3_15">#REF!</definedName>
    <definedName localSheetId="3" name="MESH_MODULE_3_16">#REF!</definedName>
    <definedName name="MESH_MODULE_3_16">#REF!</definedName>
    <definedName localSheetId="3" name="MESH_MODULE_3_2">#REF!</definedName>
    <definedName name="MESH_MODULE_3_2">#REF!</definedName>
    <definedName localSheetId="3" name="MESH_MODULE_3_3">#REF!</definedName>
    <definedName name="MESH_MODULE_3_3">#REF!</definedName>
    <definedName localSheetId="3" name="MESH_MODULE_3_4">#REF!</definedName>
    <definedName name="MESH_MODULE_3_4">#REF!</definedName>
    <definedName localSheetId="3" name="MESH_MODULE_3_5">#REF!</definedName>
    <definedName name="MESH_MODULE_3_5">#REF!</definedName>
    <definedName localSheetId="3" name="MESH_MODULE_3_6">#REF!</definedName>
    <definedName name="MESH_MODULE_3_6">#REF!</definedName>
    <definedName localSheetId="3" name="MESH_MODULE_3_7">#REF!</definedName>
    <definedName name="MESH_MODULE_3_7">#REF!</definedName>
    <definedName localSheetId="3" name="MESH_MODULE_3_8">#REF!</definedName>
    <definedName name="MESH_MODULE_3_8">#REF!</definedName>
    <definedName localSheetId="3" name="MESH_MODULE_3_9">#REF!</definedName>
    <definedName name="MESH_MODULE_3_9">#REF!</definedName>
    <definedName localSheetId="3" name="MESH_MODULE_4_1">#REF!</definedName>
    <definedName name="MESH_MODULE_4_1">#REF!</definedName>
    <definedName localSheetId="3" name="MESH_MODULE_4_10">#REF!</definedName>
    <definedName name="MESH_MODULE_4_10">#REF!</definedName>
    <definedName localSheetId="3" name="MESH_MODULE_4_11">#REF!</definedName>
    <definedName name="MESH_MODULE_4_11">#REF!</definedName>
    <definedName localSheetId="3" name="MESH_MODULE_4_12">#REF!</definedName>
    <definedName name="MESH_MODULE_4_12">#REF!</definedName>
    <definedName localSheetId="3" name="MESH_MODULE_4_13">#REF!</definedName>
    <definedName name="MESH_MODULE_4_13">#REF!</definedName>
    <definedName localSheetId="3" name="MESH_MODULE_4_14">#REF!</definedName>
    <definedName name="MESH_MODULE_4_14">#REF!</definedName>
    <definedName localSheetId="3" name="MESH_MODULE_4_15">#REF!</definedName>
    <definedName name="MESH_MODULE_4_15">#REF!</definedName>
    <definedName localSheetId="3" name="MESH_MODULE_4_16">#REF!</definedName>
    <definedName name="MESH_MODULE_4_16">#REF!</definedName>
    <definedName localSheetId="3" name="MESH_MODULE_4_2">#REF!</definedName>
    <definedName name="MESH_MODULE_4_2">#REF!</definedName>
    <definedName localSheetId="3" name="MESH_MODULE_4_3">#REF!</definedName>
    <definedName name="MESH_MODULE_4_3">#REF!</definedName>
    <definedName localSheetId="3" name="MESH_MODULE_4_4">#REF!</definedName>
    <definedName name="MESH_MODULE_4_4">#REF!</definedName>
    <definedName localSheetId="3" name="MESH_MODULE_4_5">#REF!</definedName>
    <definedName name="MESH_MODULE_4_5">#REF!</definedName>
    <definedName localSheetId="3" name="MESH_MODULE_4_6">#REF!</definedName>
    <definedName name="MESH_MODULE_4_6">#REF!</definedName>
    <definedName localSheetId="3" name="MESH_MODULE_4_7">#REF!</definedName>
    <definedName name="MESH_MODULE_4_7">#REF!</definedName>
    <definedName localSheetId="3" name="MESH_MODULE_4_8">#REF!</definedName>
    <definedName name="MESH_MODULE_4_8">#REF!</definedName>
    <definedName localSheetId="3" name="MESH_MODULE_4_9">#REF!</definedName>
    <definedName name="MESH_MODULE_4_9">#REF!</definedName>
    <definedName localSheetId="3" name="MESH_MODULE_4_93">#REF!</definedName>
    <definedName name="MESH_MODULE_4_93">#REF!</definedName>
    <definedName localSheetId="3" name="MESH_MODULE_5_1">#REF!</definedName>
    <definedName name="MESH_MODULE_5_1">#REF!</definedName>
    <definedName localSheetId="3" name="MESH_MODULE_5_10">#REF!</definedName>
    <definedName name="MESH_MODULE_5_10">#REF!</definedName>
    <definedName localSheetId="3" name="MESH_MODULE_5_11">#REF!</definedName>
    <definedName name="MESH_MODULE_5_11">#REF!</definedName>
    <definedName localSheetId="3" name="MESH_MODULE_5_12">#REF!</definedName>
    <definedName name="MESH_MODULE_5_12">#REF!</definedName>
    <definedName localSheetId="3" name="MESH_MODULE_5_13">#REF!</definedName>
    <definedName name="MESH_MODULE_5_13">#REF!</definedName>
    <definedName localSheetId="3" name="MESH_MODULE_5_14">#REF!</definedName>
    <definedName name="MESH_MODULE_5_14">#REF!</definedName>
    <definedName localSheetId="3" name="MESH_MODULE_5_15">#REF!</definedName>
    <definedName name="MESH_MODULE_5_15">#REF!</definedName>
    <definedName localSheetId="3" name="MESH_MODULE_5_16">#REF!</definedName>
    <definedName name="MESH_MODULE_5_16">#REF!</definedName>
    <definedName localSheetId="3" name="MESH_MODULE_5_2">#REF!</definedName>
    <definedName name="MESH_MODULE_5_2">#REF!</definedName>
    <definedName localSheetId="3" name="MESH_MODULE_5_3">#REF!</definedName>
    <definedName name="MESH_MODULE_5_3">#REF!</definedName>
    <definedName localSheetId="3" name="MESH_MODULE_5_4">#REF!</definedName>
    <definedName name="MESH_MODULE_5_4">#REF!</definedName>
    <definedName localSheetId="3" name="MESH_MODULE_5_5">#REF!</definedName>
    <definedName name="MESH_MODULE_5_5">#REF!</definedName>
    <definedName localSheetId="3" name="MESH_MODULE_5_6">#REF!</definedName>
    <definedName name="MESH_MODULE_5_6">#REF!</definedName>
    <definedName localSheetId="3" name="MESH_MODULE_5_7">#REF!</definedName>
    <definedName name="MESH_MODULE_5_7">#REF!</definedName>
    <definedName localSheetId="3" name="MESH_MODULE_5_8">#REF!</definedName>
    <definedName name="MESH_MODULE_5_8">#REF!</definedName>
    <definedName localSheetId="3" name="MESH_MODULE_5_9">#REF!</definedName>
    <definedName name="MESH_MODULE_5_9">#REF!</definedName>
    <definedName localSheetId="3" name="MESH_NEST_1">#REF!</definedName>
    <definedName name="MESH_NEST_1">#REF!</definedName>
    <definedName localSheetId="3" name="MESH_NEST_2">#REF!</definedName>
    <definedName name="MESH_NEST_2">#REF!</definedName>
    <definedName localSheetId="3" name="MESH_NEST_3">#REF!</definedName>
    <definedName name="MESH_NEST_3">#REF!</definedName>
    <definedName localSheetId="3" name="MESH_NEST_4">#REF!</definedName>
    <definedName name="MESH_NEST_4">#REF!</definedName>
    <definedName localSheetId="3" name="MESH_NEST_5">#REF!</definedName>
    <definedName name="MESH_NEST_5">#REF!</definedName>
    <definedName localSheetId="3" name="MESH_NODE_1">#REF!</definedName>
    <definedName name="MESH_NODE_1">#REF!</definedName>
    <definedName localSheetId="3" name="MESH_NODE_2">#REF!</definedName>
    <definedName name="MESH_NODE_2">#REF!</definedName>
    <definedName localSheetId="3" name="MESH_NODE_3">#REF!</definedName>
    <definedName name="MESH_NODE_3">#REF!</definedName>
    <definedName localSheetId="3" name="MESH_NODE_4">#REF!</definedName>
    <definedName name="MESH_NODE_4">#REF!</definedName>
    <definedName localSheetId="3" name="MESH_NODE_5">#REF!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localSheetId="3" name="MS_CODE">#REF!</definedName>
    <definedName name="MS_CODE">#REF!</definedName>
    <definedName name="N__Clast">#REF!</definedName>
    <definedName name="NAM_1">#N/A</definedName>
    <definedName name="NAME">#N/A</definedName>
    <definedName name="Nb_Champ">#REF!</definedName>
    <definedName name="needle">#REF!</definedName>
    <definedName localSheetId="3" name="NEST1">#REF!</definedName>
    <definedName name="NEST1">#REF!</definedName>
    <definedName localSheetId="3" name="NEST2">#REF!</definedName>
    <definedName name="NEST2">#REF!</definedName>
    <definedName localSheetId="3" name="NEST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localSheetId="3" name="NODE">#REF!</definedName>
    <definedName name="NODE">#REF!</definedName>
    <definedName localSheetId="0" name="NODE_NAME">'[7]14910'!#REF!</definedName>
    <definedName localSheetId="3" name="NODE_NAME">'[7]14910'!#REF!</definedName>
    <definedName name="NODE_NAME">'[7]14910'!#REF!</definedName>
    <definedName localSheetId="0" name="NODE_NAME_F1">'[5]14910'!#REF!</definedName>
    <definedName localSheetId="3" name="NODE_NAME_F1">'[5]14910'!#REF!</definedName>
    <definedName name="NODE_NAME_F1">'[5]14910'!#REF!</definedName>
    <definedName localSheetId="0" name="Node_Name_F11">'[30]14910'!#REF!</definedName>
    <definedName localSheetId="3" name="Node_Name_F11">'[30]14910'!#REF!</definedName>
    <definedName name="Node_Name_F11">'[30]14910'!#REF!</definedName>
    <definedName localSheetId="0" name="NODE_NAME_F2">'[5]14910'!#REF!</definedName>
    <definedName localSheetId="3" name="NODE_NAME_F2">'[5]14910'!#REF!</definedName>
    <definedName name="NODE_NAME_F2">'[5]14910'!#REF!</definedName>
    <definedName localSheetId="0" name="NODE_NAME_F2_1">'[5]14910'!#REF!</definedName>
    <definedName localSheetId="3" name="NODE_NAME_F2_1">'[5]14910'!#REF!</definedName>
    <definedName name="NODE_NAME_F2_1">'[5]14910'!#REF!</definedName>
    <definedName localSheetId="3" name="NODE_NAME_F3">'[5]14910'!#REF!</definedName>
    <definedName name="NODE_NAME_F3">'[5]14910'!#REF!</definedName>
    <definedName localSheetId="3" name="NODE_NAME_F3_1">'[5]14910'!#REF!</definedName>
    <definedName name="NODE_NAME_F3_1">'[5]14910'!#REF!</definedName>
    <definedName localSheetId="3" name="NODE_NAME_R1">'[5]14910'!#REF!</definedName>
    <definedName name="NODE_NAME_R1">'[5]14910'!#REF!</definedName>
    <definedName localSheetId="3" name="NODE_NAME_R1_1">'[5]14910'!#REF!</definedName>
    <definedName name="NODE_NAME_R1_1">'[5]14910'!#REF!</definedName>
    <definedName localSheetId="3" name="NODE_NAME_R2">'[5]14910'!#REF!</definedName>
    <definedName name="NODE_NAME_R2">'[5]14910'!#REF!</definedName>
    <definedName localSheetId="3" name="NODE_NAME_R3">'[5]14910'!#REF!</definedName>
    <definedName name="NODE_NAME_R3">'[5]14910'!#REF!</definedName>
    <definedName localSheetId="3" name="NODE_NAME_R3_1">'[5]14910'!#REF!</definedName>
    <definedName name="NODE_NAME_R3_1">'[5]14910'!#REF!</definedName>
    <definedName localSheetId="0" name="NODE_NO">#REF!</definedName>
    <definedName localSheetId="3" name="NODE_NO">#REF!</definedName>
    <definedName name="NODE_NO">#REF!</definedName>
    <definedName localSheetId="0" name="NODE_NO_1">#REF!</definedName>
    <definedName localSheetId="3" name="NODE_NO_1">#REF!</definedName>
    <definedName name="NODE_NO_1">#REF!</definedName>
    <definedName localSheetId="0" name="NODE_NO_U1">#REF!</definedName>
    <definedName localSheetId="3" name="NODE_NO_U1">#REF!</definedName>
    <definedName name="NODE_NO_U1">#REF!</definedName>
    <definedName localSheetId="3" name="NODE_NO_U2">#REF!</definedName>
    <definedName name="NODE_NO_U2">#REF!</definedName>
    <definedName localSheetId="3" name="NODE_NO_U3">#REF!</definedName>
    <definedName name="NODE_NO_U3">#REF!</definedName>
    <definedName localSheetId="3" name="NODE_NO_U4">#REF!</definedName>
    <definedName name="NODE_NO_U4">#REF!</definedName>
    <definedName localSheetId="3" name="NODE_NO_U5">#REF!</definedName>
    <definedName name="NODE_NO_U5">#REF!</definedName>
    <definedName localSheetId="3" name="NODEN">#REF!</definedName>
    <definedName name="NODEN">#REF!</definedName>
    <definedName localSheetId="3" name="NODET">#REF!</definedName>
    <definedName name="NODET">#REF!</definedName>
    <definedName localSheetId="3" name="nodex">#REF!</definedName>
    <definedName name="nodex">#REF!</definedName>
    <definedName localSheetId="3" name="nodey">#REF!</definedName>
    <definedName name="nodey">#REF!</definedName>
    <definedName localSheetId="3" name="nodey_1">#REF!</definedName>
    <definedName name="nodey_1">#REF!</definedName>
    <definedName name="NOMS_SECTION">#REF!</definedName>
    <definedName name="NOPROJET">#REF!</definedName>
    <definedName localSheetId="3" name="NOTE">#REF!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localSheetId="3" name="P_REV">#REF!</definedName>
    <definedName name="P_REV">#REF!</definedName>
    <definedName name="PAG3B">[2]VUOTO!#REF!</definedName>
    <definedName name="PAG6B">[2]VUOTO!#REF!</definedName>
    <definedName localSheetId="3" name="page_001">#REF!</definedName>
    <definedName localSheetId="10" name="page_001">#REF!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localSheetId="3" name="pageof_001">#REF!</definedName>
    <definedName localSheetId="10" name="pageof_001">#REF!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localSheetId="3" name="panel_id_001">#REF!</definedName>
    <definedName localSheetId="10" name="panel_id_001">#REF!</definedName>
    <definedName name="panel_id_001">#REF!</definedName>
    <definedName localSheetId="3" name="pd_api_calc_type_001">#REF!</definedName>
    <definedName localSheetId="10" name="pd_api_calc_type_001">#REF!</definedName>
    <definedName name="pd_api_calc_type_001">#REF!</definedName>
    <definedName localSheetId="3" name="pd_api_degree_max_001">#REF!</definedName>
    <definedName localSheetId="10" name="pd_api_degree_max_001">#REF!</definedName>
    <definedName name="pd_api_degree_max_001">#REF!</definedName>
    <definedName localSheetId="3" name="pd_api_degree_min_001">#REF!</definedName>
    <definedName localSheetId="10" name="pd_api_degree_min_001">#REF!</definedName>
    <definedName name="pd_api_degree_min_001">#REF!</definedName>
    <definedName localSheetId="3" name="pd_api_degree_nor_001">#REF!</definedName>
    <definedName localSheetId="10" name="pd_api_degree_nor_001">#REF!</definedName>
    <definedName name="pd_api_degree_nor_001">#REF!</definedName>
    <definedName localSheetId="3" name="pd_api_group_id_001">#REF!</definedName>
    <definedName localSheetId="10" name="pd_api_group_id_001">#REF!</definedName>
    <definedName name="pd_api_group_id_001">#REF!</definedName>
    <definedName localSheetId="3" name="pd_build_tend_001">#REF!</definedName>
    <definedName localSheetId="10" name="pd_build_tend_001">#REF!</definedName>
    <definedName name="pd_build_tend_001">#REF!</definedName>
    <definedName localSheetId="3" name="pd_chim_abstr_num_001">#REF!</definedName>
    <definedName localSheetId="10" name="pd_chim_abstr_num_001">#REF!</definedName>
    <definedName name="pd_chim_abstr_num_001">#REF!</definedName>
    <definedName localSheetId="3" name="pd_coagulat_001">#REF!</definedName>
    <definedName localSheetId="10" name="pd_coagulat_001">#REF!</definedName>
    <definedName name="pd_coagulat_001">#REF!</definedName>
    <definedName localSheetId="3" name="pd_colored_001">#REF!</definedName>
    <definedName localSheetId="10" name="pd_colored_001">#REF!</definedName>
    <definedName name="pd_colored_001">#REF!</definedName>
    <definedName localSheetId="3" name="pd_compres_base_001">#REF!</definedName>
    <definedName localSheetId="10" name="pd_compres_base_001">#REF!</definedName>
    <definedName name="pd_compres_base_001">#REF!</definedName>
    <definedName localSheetId="3" name="pd_compres_flow_max_001">#REF!</definedName>
    <definedName localSheetId="10" name="pd_compres_flow_max_001">#REF!</definedName>
    <definedName name="pd_compres_flow_max_001">#REF!</definedName>
    <definedName localSheetId="3" name="pd_compres_flow_min_001">#REF!</definedName>
    <definedName localSheetId="10" name="pd_compres_flow_min_001">#REF!</definedName>
    <definedName name="pd_compres_flow_min_001">#REF!</definedName>
    <definedName localSheetId="3" name="pd_compres_flow_nor_001">#REF!</definedName>
    <definedName localSheetId="10" name="pd_compres_flow_nor_001">#REF!</definedName>
    <definedName name="pd_compres_flow_nor_001">#REF!</definedName>
    <definedName localSheetId="3" name="pd_contain_parts_001">#REF!</definedName>
    <definedName localSheetId="10" name="pd_contain_parts_001">#REF!</definedName>
    <definedName name="pd_contain_parts_001">#REF!</definedName>
    <definedName localSheetId="3" name="pd_corrosive_001">#REF!</definedName>
    <definedName localSheetId="10" name="pd_corrosive_001">#REF!</definedName>
    <definedName name="pd_corrosive_001">#REF!</definedName>
    <definedName localSheetId="3" name="pd_cp_cv_max_001">#REF!</definedName>
    <definedName localSheetId="10" name="pd_cp_cv_max_001">#REF!</definedName>
    <definedName name="pd_cp_cv_max_001">#REF!</definedName>
    <definedName localSheetId="3" name="pd_cp_cv_min_001">#REF!</definedName>
    <definedName localSheetId="10" name="pd_cp_cv_min_001">#REF!</definedName>
    <definedName name="pd_cp_cv_min_001">#REF!</definedName>
    <definedName localSheetId="3" name="pd_cp_cv_nor_001">#REF!</definedName>
    <definedName localSheetId="10" name="pd_cp_cv_nor_001">#REF!</definedName>
    <definedName name="pd_cp_cv_nor_001">#REF!</definedName>
    <definedName localSheetId="3" name="pd_critic_press_001">#REF!</definedName>
    <definedName localSheetId="10" name="pd_critic_press_001">#REF!</definedName>
    <definedName name="pd_critic_press_001">#REF!</definedName>
    <definedName localSheetId="3" name="pd_critic_press_uflg_001">#REF!</definedName>
    <definedName localSheetId="10" name="pd_critic_press_uflg_001">#REF!</definedName>
    <definedName name="pd_critic_press_uflg_001">#REF!</definedName>
    <definedName localSheetId="3" name="pd_critic_press_uid_001">#REF!</definedName>
    <definedName localSheetId="10" name="pd_critic_press_uid_001">#REF!</definedName>
    <definedName name="pd_critic_press_uid_001">#REF!</definedName>
    <definedName localSheetId="3" name="pd_dens_at_bas_uid_001">#REF!</definedName>
    <definedName localSheetId="10" name="pd_dens_at_bas_uid_001">#REF!</definedName>
    <definedName name="pd_dens_at_bas_uid_001">#REF!</definedName>
    <definedName localSheetId="3" name="pd_dens_at_base_001">#REF!</definedName>
    <definedName localSheetId="10" name="pd_dens_at_base_001">#REF!</definedName>
    <definedName name="pd_dens_at_base_001">#REF!</definedName>
    <definedName localSheetId="3" name="pd_dens_grav_flg_001">#REF!</definedName>
    <definedName localSheetId="10" name="pd_dens_grav_flg_001">#REF!</definedName>
    <definedName name="pd_dens_grav_flg_001">#REF!</definedName>
    <definedName localSheetId="3" name="pd_dens_max_001">#REF!</definedName>
    <definedName localSheetId="10" name="pd_dens_max_001">#REF!</definedName>
    <definedName name="pd_dens_max_001">#REF!</definedName>
    <definedName localSheetId="3" name="pd_dens_min_001">#REF!</definedName>
    <definedName localSheetId="10" name="pd_dens_min_001">#REF!</definedName>
    <definedName name="pd_dens_min_001">#REF!</definedName>
    <definedName localSheetId="3" name="pd_dens_nor_001">#REF!</definedName>
    <definedName localSheetId="10" name="pd_dens_nor_001">#REF!</definedName>
    <definedName name="pd_dens_nor_001">#REF!</definedName>
    <definedName localSheetId="3" name="pd_dens_ref_001">#REF!</definedName>
    <definedName localSheetId="10" name="pd_dens_ref_001">#REF!</definedName>
    <definedName name="pd_dens_ref_001">#REF!</definedName>
    <definedName localSheetId="3" name="pd_dens_ref_uid_001">#REF!</definedName>
    <definedName localSheetId="10" name="pd_dens_ref_uid_001">#REF!</definedName>
    <definedName name="pd_dens_ref_uid_001">#REF!</definedName>
    <definedName localSheetId="3" name="pd_dens_uid_001">#REF!</definedName>
    <definedName localSheetId="10" name="pd_dens_uid_001">#REF!</definedName>
    <definedName name="pd_dens_uid_001">#REF!</definedName>
    <definedName localSheetId="3" name="pd_design_temp_max_001">#REF!</definedName>
    <definedName localSheetId="10" name="pd_design_temp_max_001">#REF!</definedName>
    <definedName name="pd_design_temp_max_001">#REF!</definedName>
    <definedName localSheetId="3" name="pd_design_temp_min_001">#REF!</definedName>
    <definedName localSheetId="10" name="pd_design_temp_min_001">#REF!</definedName>
    <definedName name="pd_design_temp_min_001">#REF!</definedName>
    <definedName localSheetId="3" name="pd_design_temp_uid_001">#REF!</definedName>
    <definedName localSheetId="10" name="pd_design_temp_uid_001">#REF!</definedName>
    <definedName name="pd_design_temp_uid_001">#REF!</definedName>
    <definedName localSheetId="3" name="pd_entrained_gas_001">#REF!</definedName>
    <definedName localSheetId="10" name="pd_entrained_gas_001">#REF!</definedName>
    <definedName name="pd_entrained_gas_001">#REF!</definedName>
    <definedName localSheetId="3" name="pd_entrained_gas_uid_001">#REF!</definedName>
    <definedName localSheetId="10" name="pd_entrained_gas_uid_001">#REF!</definedName>
    <definedName name="pd_entrained_gas_uid_001">#REF!</definedName>
    <definedName localSheetId="3" name="pd_erosive_001">#REF!</definedName>
    <definedName localSheetId="10" name="pd_erosive_001">#REF!</definedName>
    <definedName name="pd_erosive_001">#REF!</definedName>
    <definedName localSheetId="3" name="pd_f_alarm_high_001">#REF!</definedName>
    <definedName localSheetId="10" name="pd_f_alarm_high_001">#REF!</definedName>
    <definedName name="pd_f_alarm_high_001">#REF!</definedName>
    <definedName localSheetId="3" name="pd_f_alarm_high_high_001">#REF!</definedName>
    <definedName localSheetId="10" name="pd_f_alarm_high_high_001">#REF!</definedName>
    <definedName name="pd_f_alarm_high_high_001">#REF!</definedName>
    <definedName localSheetId="3" name="pd_f_alarm_low_001">#REF!</definedName>
    <definedName localSheetId="10" name="pd_f_alarm_low_001">#REF!</definedName>
    <definedName name="pd_f_alarm_low_001">#REF!</definedName>
    <definedName localSheetId="3" name="pd_f_alarm_low_low_001">#REF!</definedName>
    <definedName localSheetId="10" name="pd_f_alarm_low_low_001">#REF!</definedName>
    <definedName name="pd_f_alarm_low_low_001">#REF!</definedName>
    <definedName localSheetId="3" name="pd_f_cntrl_pnt_001">#REF!</definedName>
    <definedName localSheetId="10" name="pd_f_cntrl_pnt_001">#REF!</definedName>
    <definedName name="pd_f_cntrl_pnt_001">#REF!</definedName>
    <definedName localSheetId="3" name="pd_f_cntrl_pnt_uid_001">#REF!</definedName>
    <definedName localSheetId="10" name="pd_f_cntrl_pnt_uid_001">#REF!</definedName>
    <definedName name="pd_f_cntrl_pnt_uid_001">#REF!</definedName>
    <definedName localSheetId="3" name="pd_f_range_max_001">#REF!</definedName>
    <definedName localSheetId="10" name="pd_f_range_max_001">#REF!</definedName>
    <definedName name="pd_f_range_max_001">#REF!</definedName>
    <definedName localSheetId="3" name="pd_f_range_min_001">#REF!</definedName>
    <definedName localSheetId="10" name="pd_f_range_min_001">#REF!</definedName>
    <definedName name="pd_f_range_min_001">#REF!</definedName>
    <definedName localSheetId="3" name="pd_f_range_nor_001">#REF!</definedName>
    <definedName localSheetId="10" name="pd_f_range_nor_001">#REF!</definedName>
    <definedName name="pd_f_range_nor_001">#REF!</definedName>
    <definedName localSheetId="3" name="pd_f_range_uflg_001">#REF!</definedName>
    <definedName localSheetId="10" name="pd_f_range_uflg_001">#REF!</definedName>
    <definedName name="pd_f_range_uflg_001">#REF!</definedName>
    <definedName localSheetId="3" name="pd_f_range_uid_001">#REF!</definedName>
    <definedName localSheetId="10" name="pd_f_range_uid_001">#REF!</definedName>
    <definedName name="pd_f_range_uid_001">#REF!</definedName>
    <definedName localSheetId="3" name="pd_f_trac_jacet_001">#REF!</definedName>
    <definedName localSheetId="10" name="pd_f_trac_jacet_001">#REF!</definedName>
    <definedName name="pd_f_trac_jacet_001">#REF!</definedName>
    <definedName localSheetId="3" name="pd_f_trip_alarm_uflg_001">#REF!</definedName>
    <definedName localSheetId="10" name="pd_f_trip_alarm_uflg_001">#REF!</definedName>
    <definedName name="pd_f_trip_alarm_uflg_001">#REF!</definedName>
    <definedName localSheetId="3" name="pd_f_trip_alarm_uid_001">#REF!</definedName>
    <definedName localSheetId="10" name="pd_f_trip_alarm_uid_001">#REF!</definedName>
    <definedName name="pd_f_trip_alarm_uid_001">#REF!</definedName>
    <definedName localSheetId="3" name="pd_f_trip_high_001">#REF!</definedName>
    <definedName localSheetId="10" name="pd_f_trip_high_001">#REF!</definedName>
    <definedName name="pd_f_trip_high_001">#REF!</definedName>
    <definedName localSheetId="3" name="pd_f_trip_high_high_001">#REF!</definedName>
    <definedName localSheetId="10" name="pd_f_trip_high_high_001">#REF!</definedName>
    <definedName name="pd_f_trip_high_high_001">#REF!</definedName>
    <definedName localSheetId="3" name="pd_f_trip_low_001">#REF!</definedName>
    <definedName localSheetId="10" name="pd_f_trip_low_001">#REF!</definedName>
    <definedName name="pd_f_trip_low_001">#REF!</definedName>
    <definedName localSheetId="3" name="pd_f_trip_low_low_001">#REF!</definedName>
    <definedName localSheetId="10" name="pd_f_trip_low_low_001">#REF!</definedName>
    <definedName name="pd_f_trip_low_low_001">#REF!</definedName>
    <definedName localSheetId="3" name="pd_f_valvtend_001">#REF!</definedName>
    <definedName localSheetId="10" name="pd_f_valvtend_001">#REF!</definedName>
    <definedName name="pd_f_valvtend_001">#REF!</definedName>
    <definedName localSheetId="3" name="pd_flow_max_001">#REF!</definedName>
    <definedName localSheetId="10" name="pd_flow_max_001">#REF!</definedName>
    <definedName name="pd_flow_max_001">#REF!</definedName>
    <definedName localSheetId="3" name="pd_flow_min_001">#REF!</definedName>
    <definedName localSheetId="10" name="pd_flow_min_001">#REF!</definedName>
    <definedName name="pd_flow_min_001">#REF!</definedName>
    <definedName localSheetId="3" name="pd_flow_nor_001">#REF!</definedName>
    <definedName localSheetId="10" name="pd_flow_nor_001">#REF!</definedName>
    <definedName name="pd_flow_nor_001">#REF!</definedName>
    <definedName localSheetId="3" name="pd_flow_uflg_001">#REF!</definedName>
    <definedName localSheetId="10" name="pd_flow_uflg_001">#REF!</definedName>
    <definedName name="pd_flow_uflg_001">#REF!</definedName>
    <definedName localSheetId="3" name="pd_flow_uid_001">#REF!</definedName>
    <definedName localSheetId="10" name="pd_flow_uid_001">#REF!</definedName>
    <definedName name="pd_flow_uid_001">#REF!</definedName>
    <definedName localSheetId="3" name="pd_fluid_name_001">#REF!</definedName>
    <definedName localSheetId="10" name="pd_fluid_name_001">#REF!</definedName>
    <definedName name="pd_fluid_name_001">#REF!</definedName>
    <definedName localSheetId="3" name="pd_fluid_phase_001">#REF!</definedName>
    <definedName localSheetId="10" name="pd_fluid_phase_001">#REF!</definedName>
    <definedName name="pd_fluid_phase_001">#REF!</definedName>
    <definedName localSheetId="3" name="pd_fluid_stat_001">#REF!</definedName>
    <definedName localSheetId="10" name="pd_fluid_stat_001">#REF!</definedName>
    <definedName name="pd_fluid_stat_001">#REF!</definedName>
    <definedName localSheetId="3" name="pd_gas_comp_dens_flg_001">#REF!</definedName>
    <definedName localSheetId="10" name="pd_gas_comp_dens_flg_001">#REF!</definedName>
    <definedName name="pd_gas_comp_dens_flg_001">#REF!</definedName>
    <definedName localSheetId="3" name="pd_gas_mm_grav_flg_001">#REF!</definedName>
    <definedName localSheetId="10" name="pd_gas_mm_grav_flg_001">#REF!</definedName>
    <definedName name="pd_gas_mm_grav_flg_001">#REF!</definedName>
    <definedName localSheetId="3" name="pd_gas_sg_as_mm_001">#REF!</definedName>
    <definedName localSheetId="10" name="pd_gas_sg_as_mm_001">#REF!</definedName>
    <definedName name="pd_gas_sg_as_mm_001">#REF!</definedName>
    <definedName localSheetId="3" name="pd_heat_max_001">#REF!</definedName>
    <definedName localSheetId="10" name="pd_heat_max_001">#REF!</definedName>
    <definedName name="pd_heat_max_001">#REF!</definedName>
    <definedName localSheetId="3" name="pd_heat_min_001">#REF!</definedName>
    <definedName localSheetId="10" name="pd_heat_min_001">#REF!</definedName>
    <definedName name="pd_heat_min_001">#REF!</definedName>
    <definedName localSheetId="3" name="pd_heat_nor_001">#REF!</definedName>
    <definedName localSheetId="10" name="pd_heat_nor_001">#REF!</definedName>
    <definedName name="pd_heat_nor_001">#REF!</definedName>
    <definedName localSheetId="3" name="pd_heat_uid_001">#REF!</definedName>
    <definedName localSheetId="10" name="pd_heat_uid_001">#REF!</definedName>
    <definedName name="pd_heat_uid_001">#REF!</definedName>
    <definedName localSheetId="3" name="pd_isize_phase_001">#REF!</definedName>
    <definedName localSheetId="10" name="pd_isize_phase_001">#REF!</definedName>
    <definedName name="pd_isize_phase_001">#REF!</definedName>
    <definedName localSheetId="3" name="pd_latent_heat_max_001">#REF!</definedName>
    <definedName localSheetId="10" name="pd_latent_heat_max_001">#REF!</definedName>
    <definedName name="pd_latent_heat_max_001">#REF!</definedName>
    <definedName localSheetId="3" name="pd_latent_heat_min_001">#REF!</definedName>
    <definedName localSheetId="10" name="pd_latent_heat_min_001">#REF!</definedName>
    <definedName name="pd_latent_heat_min_001">#REF!</definedName>
    <definedName localSheetId="3" name="pd_latent_heat_nor_001">#REF!</definedName>
    <definedName localSheetId="10" name="pd_latent_heat_nor_001">#REF!</definedName>
    <definedName name="pd_latent_heat_nor_001">#REF!</definedName>
    <definedName localSheetId="3" name="pd_latent_heat_uid_001">#REF!</definedName>
    <definedName localSheetId="10" name="pd_latent_heat_uid_001">#REF!</definedName>
    <definedName name="pd_latent_heat_uid_001">#REF!</definedName>
    <definedName localSheetId="3" name="pd_line_eq_flg_001">#REF!</definedName>
    <definedName localSheetId="10" name="pd_line_eq_flg_001">#REF!</definedName>
    <definedName name="pd_line_eq_flg_001">#REF!</definedName>
    <definedName localSheetId="3" name="pd_lmt_pres_001">#REF!</definedName>
    <definedName localSheetId="10" name="pd_lmt_pres_001">#REF!</definedName>
    <definedName name="pd_lmt_pres_001">#REF!</definedName>
    <definedName localSheetId="3" name="pd_lmt_pres_uid_001">#REF!</definedName>
    <definedName localSheetId="10" name="pd_lmt_pres_uid_001">#REF!</definedName>
    <definedName name="pd_lmt_pres_uid_001">#REF!</definedName>
    <definedName localSheetId="3" name="pd_molecular_mass_001">#REF!</definedName>
    <definedName localSheetId="10" name="pd_molecular_mass_001">#REF!</definedName>
    <definedName name="pd_molecular_mass_001">#REF!</definedName>
    <definedName localSheetId="3" name="pd_note_001">#REF!</definedName>
    <definedName localSheetId="10" name="pd_note_001">#REF!</definedName>
    <definedName name="pd_note_001">#REF!</definedName>
    <definedName localSheetId="3" name="pd_oxidizing_001">#REF!</definedName>
    <definedName localSheetId="10" name="pd_oxidizing_001">#REF!</definedName>
    <definedName name="pd_oxidizing_001">#REF!</definedName>
    <definedName localSheetId="3" name="pd_press_base_001">#REF!</definedName>
    <definedName localSheetId="10" name="pd_press_base_001">#REF!</definedName>
    <definedName name="pd_press_base_001">#REF!</definedName>
    <definedName localSheetId="3" name="pd_press_base_uid_001">#REF!</definedName>
    <definedName localSheetId="10" name="pd_press_base_uid_001">#REF!</definedName>
    <definedName name="pd_press_base_uid_001">#REF!</definedName>
    <definedName localSheetId="3" name="pd_press_des_001">#REF!</definedName>
    <definedName localSheetId="10" name="pd_press_des_001">#REF!</definedName>
    <definedName name="pd_press_des_001">#REF!</definedName>
    <definedName localSheetId="3" name="pd_press_des_min_001">#REF!</definedName>
    <definedName localSheetId="10" name="pd_press_des_min_001">#REF!</definedName>
    <definedName name="pd_press_des_min_001">#REF!</definedName>
    <definedName localSheetId="3" name="pd_press_des_min_uflg_001">#REF!</definedName>
    <definedName localSheetId="10" name="pd_press_des_min_uflg_001">#REF!</definedName>
    <definedName name="pd_press_des_min_uflg_001">#REF!</definedName>
    <definedName localSheetId="3" name="pd_press_des_min_uid_001">#REF!</definedName>
    <definedName localSheetId="10" name="pd_press_des_min_uid_001">#REF!</definedName>
    <definedName name="pd_press_des_min_uid_001">#REF!</definedName>
    <definedName localSheetId="3" name="pd_press_des_uflg_001">#REF!</definedName>
    <definedName localSheetId="10" name="pd_press_des_uflg_001">#REF!</definedName>
    <definedName name="pd_press_des_uflg_001">#REF!</definedName>
    <definedName localSheetId="3" name="pd_press_des_uid_001">#REF!</definedName>
    <definedName localSheetId="10" name="pd_press_des_uid_001">#REF!</definedName>
    <definedName name="pd_press_des_uid_001">#REF!</definedName>
    <definedName localSheetId="3" name="pd_press_drp_max_001">#REF!</definedName>
    <definedName localSheetId="10" name="pd_press_drp_max_001">#REF!</definedName>
    <definedName name="pd_press_drp_max_001">#REF!</definedName>
    <definedName localSheetId="3" name="pd_press_drp_min_001">#REF!</definedName>
    <definedName localSheetId="10" name="pd_press_drp_min_001">#REF!</definedName>
    <definedName name="pd_press_drp_min_001">#REF!</definedName>
    <definedName localSheetId="3" name="pd_press_drp_nor_001">#REF!</definedName>
    <definedName localSheetId="10" name="pd_press_drp_nor_001">#REF!</definedName>
    <definedName name="pd_press_drp_nor_001">#REF!</definedName>
    <definedName localSheetId="3" name="pd_press_drp_uid_001">#REF!</definedName>
    <definedName localSheetId="10" name="pd_press_drp_uid_001">#REF!</definedName>
    <definedName name="pd_press_drp_uid_001">#REF!</definedName>
    <definedName localSheetId="3" name="pd_press_max_001">#REF!</definedName>
    <definedName localSheetId="10" name="pd_press_max_001">#REF!</definedName>
    <definedName name="pd_press_max_001">#REF!</definedName>
    <definedName localSheetId="3" name="pd_press_min_001">#REF!</definedName>
    <definedName localSheetId="10" name="pd_press_min_001">#REF!</definedName>
    <definedName name="pd_press_min_001">#REF!</definedName>
    <definedName localSheetId="3" name="pd_press_nor_001">#REF!</definedName>
    <definedName localSheetId="10" name="pd_press_nor_001">#REF!</definedName>
    <definedName name="pd_press_nor_001">#REF!</definedName>
    <definedName localSheetId="3" name="pd_press_uflg_001">#REF!</definedName>
    <definedName localSheetId="10" name="pd_press_uflg_001">#REF!</definedName>
    <definedName name="pd_press_uflg_001">#REF!</definedName>
    <definedName localSheetId="3" name="pd_press_uid_001">#REF!</definedName>
    <definedName localSheetId="10" name="pd_press_uid_001">#REF!</definedName>
    <definedName name="pd_press_uid_001">#REF!</definedName>
    <definedName localSheetId="3" name="pd_pulsation_001">#REF!</definedName>
    <definedName localSheetId="10" name="pd_pulsation_001">#REF!</definedName>
    <definedName name="pd_pulsation_001">#REF!</definedName>
    <definedName localSheetId="3" name="pd_saturat_temp_001">#REF!</definedName>
    <definedName localSheetId="10" name="pd_saturat_temp_001">#REF!</definedName>
    <definedName name="pd_saturat_temp_001">#REF!</definedName>
    <definedName localSheetId="3" name="pd_schedul_001">#REF!</definedName>
    <definedName localSheetId="10" name="pd_schedul_001">#REF!</definedName>
    <definedName name="pd_schedul_001">#REF!</definedName>
    <definedName localSheetId="3" name="pd_size_001">#REF!</definedName>
    <definedName localSheetId="10" name="pd_size_001">#REF!</definedName>
    <definedName name="pd_size_001">#REF!</definedName>
    <definedName localSheetId="3" name="pd_size_uid_001">#REF!</definedName>
    <definedName localSheetId="10" name="pd_size_uid_001">#REF!</definedName>
    <definedName name="pd_size_uid_001">#REF!</definedName>
    <definedName localSheetId="3" name="pd_solidfy_001">#REF!</definedName>
    <definedName localSheetId="10" name="pd_solidfy_001">#REF!</definedName>
    <definedName name="pd_solidfy_001">#REF!</definedName>
    <definedName localSheetId="3" name="pd_source_001">#REF!</definedName>
    <definedName localSheetId="10" name="pd_source_001">#REF!</definedName>
    <definedName name="pd_source_001">#REF!</definedName>
    <definedName localSheetId="3" name="pd_spec_grav_base_001">#REF!</definedName>
    <definedName localSheetId="10" name="pd_spec_grav_base_001">#REF!</definedName>
    <definedName name="pd_spec_grav_base_001">#REF!</definedName>
    <definedName localSheetId="3" name="pd_spec_grav_max_001">#REF!</definedName>
    <definedName localSheetId="10" name="pd_spec_grav_max_001">#REF!</definedName>
    <definedName name="pd_spec_grav_max_001">#REF!</definedName>
    <definedName localSheetId="3" name="pd_spec_grav_min_001">#REF!</definedName>
    <definedName localSheetId="10" name="pd_spec_grav_min_001">#REF!</definedName>
    <definedName name="pd_spec_grav_min_001">#REF!</definedName>
    <definedName localSheetId="3" name="pd_spec_grav_nor_001">#REF!</definedName>
    <definedName localSheetId="10" name="pd_spec_grav_nor_001">#REF!</definedName>
    <definedName name="pd_spec_grav_nor_001">#REF!</definedName>
    <definedName localSheetId="3" name="pd_spec_grav_ref_001">#REF!</definedName>
    <definedName localSheetId="10" name="pd_spec_grav_ref_001">#REF!</definedName>
    <definedName name="pd_spec_grav_ref_001">#REF!</definedName>
    <definedName localSheetId="3" name="pd_stat_001">#REF!</definedName>
    <definedName localSheetId="10" name="pd_stat_001">#REF!</definedName>
    <definedName name="pd_stat_001">#REF!</definedName>
    <definedName localSheetId="3" name="pd_temp_base_001">#REF!</definedName>
    <definedName localSheetId="10" name="pd_temp_base_001">#REF!</definedName>
    <definedName name="pd_temp_base_001">#REF!</definedName>
    <definedName localSheetId="3" name="pd_temp_base_uid_001">#REF!</definedName>
    <definedName localSheetId="10" name="pd_temp_base_uid_001">#REF!</definedName>
    <definedName name="pd_temp_base_uid_001">#REF!</definedName>
    <definedName localSheetId="3" name="pd_temp_max_001">#REF!</definedName>
    <definedName localSheetId="10" name="pd_temp_max_001">#REF!</definedName>
    <definedName name="pd_temp_max_001">#REF!</definedName>
    <definedName localSheetId="3" name="pd_temp_min_001">#REF!</definedName>
    <definedName localSheetId="10" name="pd_temp_min_001">#REF!</definedName>
    <definedName name="pd_temp_min_001">#REF!</definedName>
    <definedName localSheetId="3" name="pd_temp_nor_001">#REF!</definedName>
    <definedName localSheetId="10" name="pd_temp_nor_001">#REF!</definedName>
    <definedName name="pd_temp_nor_001">#REF!</definedName>
    <definedName localSheetId="3" name="pd_temp_ref_001">#REF!</definedName>
    <definedName localSheetId="10" name="pd_temp_ref_001">#REF!</definedName>
    <definedName name="pd_temp_ref_001">#REF!</definedName>
    <definedName localSheetId="3" name="pd_temp_ref_uid_001">#REF!</definedName>
    <definedName localSheetId="10" name="pd_temp_ref_uid_001">#REF!</definedName>
    <definedName name="pd_temp_ref_uid_001">#REF!</definedName>
    <definedName localSheetId="3" name="pd_temp_uid_001">#REF!</definedName>
    <definedName localSheetId="10" name="pd_temp_uid_001">#REF!</definedName>
    <definedName name="pd_temp_uid_001">#REF!</definedName>
    <definedName localSheetId="3" name="pd_term_shock_001">#REF!</definedName>
    <definedName localSheetId="10" name="pd_term_shock_001">#REF!</definedName>
    <definedName name="pd_term_shock_001">#REF!</definedName>
    <definedName localSheetId="3" name="pd_toxic_001">#REF!</definedName>
    <definedName localSheetId="10" name="pd_toxic_001">#REF!</definedName>
    <definedName name="pd_toxic_001">#REF!</definedName>
    <definedName localSheetId="3" name="pd_transparent_001">#REF!</definedName>
    <definedName localSheetId="10" name="pd_transparent_001">#REF!</definedName>
    <definedName name="pd_transparent_001">#REF!</definedName>
    <definedName localSheetId="3" name="pd_udf_c01_001">#REF!</definedName>
    <definedName localSheetId="10" name="pd_udf_c01_001">#REF!</definedName>
    <definedName name="pd_udf_c01_001">#REF!</definedName>
    <definedName localSheetId="3" name="pd_udf_c02_001">#REF!</definedName>
    <definedName localSheetId="10" name="pd_udf_c02_001">#REF!</definedName>
    <definedName name="pd_udf_c02_001">#REF!</definedName>
    <definedName localSheetId="3" name="pd_udf_c03_001">#REF!</definedName>
    <definedName localSheetId="10" name="pd_udf_c03_001">#REF!</definedName>
    <definedName name="pd_udf_c03_001">#REF!</definedName>
    <definedName localSheetId="3" name="pd_udf_c04_001">#REF!</definedName>
    <definedName localSheetId="10" name="pd_udf_c04_001">#REF!</definedName>
    <definedName name="pd_udf_c04_001">#REF!</definedName>
    <definedName localSheetId="3" name="pd_udf_c05_001">#REF!</definedName>
    <definedName localSheetId="10" name="pd_udf_c05_001">#REF!</definedName>
    <definedName name="pd_udf_c05_001">#REF!</definedName>
    <definedName localSheetId="3" name="pd_udf_c06_001">#REF!</definedName>
    <definedName localSheetId="10" name="pd_udf_c06_001">#REF!</definedName>
    <definedName name="pd_udf_c06_001">#REF!</definedName>
    <definedName localSheetId="3" name="pd_udf_c07_001">#REF!</definedName>
    <definedName localSheetId="10" name="pd_udf_c07_001">#REF!</definedName>
    <definedName name="pd_udf_c07_001">#REF!</definedName>
    <definedName localSheetId="3" name="pd_udf_c08_001">#REF!</definedName>
    <definedName localSheetId="10" name="pd_udf_c08_001">#REF!</definedName>
    <definedName name="pd_udf_c08_001">#REF!</definedName>
    <definedName localSheetId="3" name="pd_udf_c09_001">#REF!</definedName>
    <definedName localSheetId="10" name="pd_udf_c09_001">#REF!</definedName>
    <definedName name="pd_udf_c09_001">#REF!</definedName>
    <definedName localSheetId="3" name="pd_udf_c10_001">#REF!</definedName>
    <definedName localSheetId="10" name="pd_udf_c10_001">#REF!</definedName>
    <definedName name="pd_udf_c10_001">#REF!</definedName>
    <definedName localSheetId="3" name="pd_udf_c11_001">#REF!</definedName>
    <definedName localSheetId="10" name="pd_udf_c11_001">#REF!</definedName>
    <definedName name="pd_udf_c11_001">#REF!</definedName>
    <definedName localSheetId="3" name="pd_udf_c12_001">#REF!</definedName>
    <definedName localSheetId="10" name="pd_udf_c12_001">#REF!</definedName>
    <definedName name="pd_udf_c12_001">#REF!</definedName>
    <definedName localSheetId="3" name="pd_udf_c13_001">#REF!</definedName>
    <definedName localSheetId="10" name="pd_udf_c13_001">#REF!</definedName>
    <definedName name="pd_udf_c13_001">#REF!</definedName>
    <definedName localSheetId="3" name="pd_udf_c14_001">#REF!</definedName>
    <definedName localSheetId="10" name="pd_udf_c14_001">#REF!</definedName>
    <definedName name="pd_udf_c14_001">#REF!</definedName>
    <definedName localSheetId="3" name="pd_udf_c15_001">#REF!</definedName>
    <definedName localSheetId="10" name="pd_udf_c15_001">#REF!</definedName>
    <definedName name="pd_udf_c15_001">#REF!</definedName>
    <definedName localSheetId="3" name="pd_udf_c16_001">#REF!</definedName>
    <definedName localSheetId="10" name="pd_udf_c16_001">#REF!</definedName>
    <definedName name="pd_udf_c16_001">#REF!</definedName>
    <definedName localSheetId="3" name="pd_udf_c17_001">#REF!</definedName>
    <definedName localSheetId="10" name="pd_udf_c17_001">#REF!</definedName>
    <definedName name="pd_udf_c17_001">#REF!</definedName>
    <definedName localSheetId="3" name="pd_udf_c18_001">#REF!</definedName>
    <definedName localSheetId="10" name="pd_udf_c18_001">#REF!</definedName>
    <definedName name="pd_udf_c18_001">#REF!</definedName>
    <definedName localSheetId="3" name="pd_udf_c19_001">#REF!</definedName>
    <definedName localSheetId="10" name="pd_udf_c19_001">#REF!</definedName>
    <definedName name="pd_udf_c19_001">#REF!</definedName>
    <definedName localSheetId="3" name="pd_udf_c20_001">#REF!</definedName>
    <definedName localSheetId="10" name="pd_udf_c20_001">#REF!</definedName>
    <definedName name="pd_udf_c20_001">#REF!</definedName>
    <definedName localSheetId="3" name="pd_vap_press_max_001">#REF!</definedName>
    <definedName localSheetId="10" name="pd_vap_press_max_001">#REF!</definedName>
    <definedName name="pd_vap_press_max_001">#REF!</definedName>
    <definedName localSheetId="3" name="pd_vap_press_min_001">#REF!</definedName>
    <definedName localSheetId="10" name="pd_vap_press_min_001">#REF!</definedName>
    <definedName name="pd_vap_press_min_001">#REF!</definedName>
    <definedName localSheetId="3" name="pd_vap_press_nor_001">#REF!</definedName>
    <definedName localSheetId="10" name="pd_vap_press_nor_001">#REF!</definedName>
    <definedName name="pd_vap_press_nor_001">#REF!</definedName>
    <definedName localSheetId="3" name="pd_vap_press_uflg_001">#REF!</definedName>
    <definedName localSheetId="10" name="pd_vap_press_uflg_001">#REF!</definedName>
    <definedName name="pd_vap_press_uflg_001">#REF!</definedName>
    <definedName localSheetId="3" name="pd_vap_press_uid_001">#REF!</definedName>
    <definedName localSheetId="10" name="pd_vap_press_uid_001">#REF!</definedName>
    <definedName name="pd_vap_press_uid_001">#REF!</definedName>
    <definedName localSheetId="3" name="pd_velocity_max_001">#REF!</definedName>
    <definedName localSheetId="10" name="pd_velocity_max_001">#REF!</definedName>
    <definedName name="pd_velocity_max_001">#REF!</definedName>
    <definedName localSheetId="3" name="pd_velocity_min_001">#REF!</definedName>
    <definedName localSheetId="10" name="pd_velocity_min_001">#REF!</definedName>
    <definedName name="pd_velocity_min_001">#REF!</definedName>
    <definedName localSheetId="3" name="pd_velocity_nor_001">#REF!</definedName>
    <definedName localSheetId="10" name="pd_velocity_nor_001">#REF!</definedName>
    <definedName name="pd_velocity_nor_001">#REF!</definedName>
    <definedName localSheetId="3" name="pd_velocity_uid_001">#REF!</definedName>
    <definedName localSheetId="10" name="pd_velocity_uid_001">#REF!</definedName>
    <definedName name="pd_velocity_uid_001">#REF!</definedName>
    <definedName localSheetId="3" name="pd_vibration_001">#REF!</definedName>
    <definedName localSheetId="10" name="pd_vibration_001">#REF!</definedName>
    <definedName name="pd_vibration_001">#REF!</definedName>
    <definedName localSheetId="3" name="pd_visc_max_001">#REF!</definedName>
    <definedName localSheetId="10" name="pd_visc_max_001">#REF!</definedName>
    <definedName name="pd_visc_max_001">#REF!</definedName>
    <definedName localSheetId="3" name="pd_visc_min_001">#REF!</definedName>
    <definedName localSheetId="10" name="pd_visc_min_001">#REF!</definedName>
    <definedName name="pd_visc_min_001">#REF!</definedName>
    <definedName localSheetId="3" name="pd_visc_nor_001">#REF!</definedName>
    <definedName localSheetId="10" name="pd_visc_nor_001">#REF!</definedName>
    <definedName name="pd_visc_nor_001">#REF!</definedName>
    <definedName localSheetId="3" name="pd_visc_uid_001">#REF!</definedName>
    <definedName localSheetId="10" name="pd_visc_uid_001">#REF!</definedName>
    <definedName name="pd_visc_uid_001">#REF!</definedName>
    <definedName name="PER">'[21]간접비내역-1'!#REF!</definedName>
    <definedName name="PFD">#REF!</definedName>
    <definedName localSheetId="0" name="PI">[15]CONTENT!#REF!</definedName>
    <definedName localSheetId="3" name="PI">[15]CONTENT!#REF!</definedName>
    <definedName name="PI">[15]CONTENT!#REF!</definedName>
    <definedName name="PID">#REF!</definedName>
    <definedName localSheetId="0" name="pid_no_001">#REF!</definedName>
    <definedName localSheetId="3" name="pid_no_001">#REF!</definedName>
    <definedName localSheetId="10" name="pid_no_001">#REF!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localSheetId="0" name="plant_id_001">#REF!</definedName>
    <definedName localSheetId="3" name="plant_id_001">#REF!</definedName>
    <definedName localSheetId="10" name="plant_id_001">#REF!</definedName>
    <definedName name="plant_id_001">#REF!</definedName>
    <definedName name="PLUG">#REF!</definedName>
    <definedName name="Pmoyenne">#REF!</definedName>
    <definedName name="pound">#REF!</definedName>
    <definedName localSheetId="0" name="power">#REF!</definedName>
    <definedName localSheetId="3" name="power">#REF!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localSheetId="0" name="QueryCell">#REF!</definedName>
    <definedName localSheetId="3" name="QueryCell">#REF!</definedName>
    <definedName name="QueryCell">#REF!</definedName>
    <definedName localSheetId="3" name="QueryIOM">#REF!</definedName>
    <definedName name="QueryIOM">#REF!</definedName>
    <definedName localSheetId="0" name="QueryIOMDetail">[32]OtherHW!#REF!</definedName>
    <definedName localSheetId="3" name="QueryIOMDetail">[32]OtherHW!#REF!</definedName>
    <definedName name="QueryIOMDetail">[32]OtherHW!#REF!</definedName>
    <definedName localSheetId="0" name="qwe">'[5]14910'!#REF!</definedName>
    <definedName localSheetId="3" name="qwe">'[5]14910'!#REF!</definedName>
    <definedName name="qwe">'[5]14910'!#REF!</definedName>
    <definedName localSheetId="0" name="Range1">#REF!</definedName>
    <definedName localSheetId="3" name="Range1">#REF!</definedName>
    <definedName name="Range1">#REF!</definedName>
    <definedName localSheetId="0" name="Range2">#REF!</definedName>
    <definedName localSheetId="3" name="Range2">#REF!</definedName>
    <definedName name="Range2">#REF!</definedName>
    <definedName localSheetId="0" name="Range3">#REF!</definedName>
    <definedName localSheetId="3" name="Range3">#REF!</definedName>
    <definedName name="Range3">#REF!</definedName>
    <definedName localSheetId="3" name="Range4">#REF!</definedName>
    <definedName name="Range4">#REF!</definedName>
    <definedName name="RapportCompression">#REF!</definedName>
    <definedName name="Rate_MD">[27]Proposal!#REF!</definedName>
    <definedName name="RdtFinal">#REF!</definedName>
    <definedName name="RE_SIZE">#REF!</definedName>
    <definedName name="RED">#REF!</definedName>
    <definedName localSheetId="3" name="RELOCATION_ITEM_NUM">#REF!</definedName>
    <definedName name="RELOCATION_ITEM_NUM">#REF!</definedName>
    <definedName localSheetId="3" name="RELOCATION_ITEM_NUM_1">#REF!</definedName>
    <definedName name="RELOCATION_ITEM_NUM_1">#REF!</definedName>
    <definedName localSheetId="3" name="REMARKS">#REF!</definedName>
    <definedName name="REMARKS">#REF!</definedName>
    <definedName name="Renamed">#REF!</definedName>
    <definedName name="Rep">#REF!</definedName>
    <definedName name="REPERTOIRE_DESTINATION">#REF!</definedName>
    <definedName name="REPERTOIRE_SOURCE">#REF!</definedName>
    <definedName name="RepM">#REF!</definedName>
    <definedName localSheetId="3" name="req_no_001">#REF!</definedName>
    <definedName localSheetId="10" name="req_no_001">#REF!</definedName>
    <definedName name="req_no_001">#REF!</definedName>
    <definedName name="rev">#REF!</definedName>
    <definedName localSheetId="3" name="rev_id_001">#REF!</definedName>
    <definedName localSheetId="10" name="rev_id_001">#REF!</definedName>
    <definedName name="rev_id_001">#REF!</definedName>
    <definedName localSheetId="3" name="REV_NO">#REF!</definedName>
    <definedName name="REV_NO">#REF!</definedName>
    <definedName name="Revision">#REF!</definedName>
    <definedName name="RevisionM">#REF!</definedName>
    <definedName name="revM">#REF!</definedName>
    <definedName name="RevMot">#REF!</definedName>
    <definedName hidden="1" localSheetId="0" name="rr">{#N/A,#N/A,FALSE,"OUTPUT SHEET "}</definedName>
    <definedName hidden="1" localSheetId="7" name="rr">{#N/A,#N/A,FALSE,"OUTPUT SHEET "}</definedName>
    <definedName hidden="1" name="rr">{#N/A,#N/A,FALSE,"OUTPUT SHEET "}</definedName>
    <definedName hidden="1" name="s">{#N/A,#N/A,FALSE,"OUTPUT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localSheetId="0" name="Sheet1">#REF!</definedName>
    <definedName localSheetId="3" name="Sheet1">#REF!</definedName>
    <definedName name="Sheet1">#REF!</definedName>
    <definedName name="sheet3">#REF!</definedName>
    <definedName name="SHRTPRIN">NA()</definedName>
    <definedName name="SICHERN">NA()</definedName>
    <definedName name="Site">#REF!</definedName>
    <definedName localSheetId="0" name="site_id_001">#REF!</definedName>
    <definedName localSheetId="3" name="site_id_001">#REF!</definedName>
    <definedName localSheetId="10" name="site_id_001">#REF!</definedName>
    <definedName name="site_id_001">#REF!</definedName>
    <definedName name="SIZE">#REF!</definedName>
    <definedName name="SIZEC">#REF!</definedName>
    <definedName localSheetId="0" name="SLAVE_DOMAIN_NO">#REF!</definedName>
    <definedName localSheetId="3" name="SLAVE_DOMAIN_NO">#REF!</definedName>
    <definedName name="SLAVE_DOMAIN_NO">#REF!</definedName>
    <definedName name="SOL">#REF!</definedName>
    <definedName localSheetId="3" name="SP_CODE">#REF!</definedName>
    <definedName name="SP_CODE">#REF!</definedName>
    <definedName localSheetId="3" name="spec_cmpnt_func_001">#REF!</definedName>
    <definedName localSheetId="10" name="spec_cmpnt_func_001">#REF!</definedName>
    <definedName name="spec_cmpnt_func_001">#REF!</definedName>
    <definedName localSheetId="3" name="spec_cmpnt_mounting_001">#REF!</definedName>
    <definedName localSheetId="10" name="spec_cmpnt_mounting_001">#REF!</definedName>
    <definedName name="spec_cmpnt_mounting_001">#REF!</definedName>
    <definedName localSheetId="3" name="spec_cmpnt_po_item_no_001">#REF!</definedName>
    <definedName localSheetId="10" name="spec_cmpnt_po_item_no_001">#REF!</definedName>
    <definedName name="spec_cmpnt_po_item_no_001">#REF!</definedName>
    <definedName localSheetId="3" name="spec_cmpnt_po_no_001">#REF!</definedName>
    <definedName localSheetId="10" name="spec_cmpnt_po_no_001">#REF!</definedName>
    <definedName name="spec_cmpnt_po_no_001">#REF!</definedName>
    <definedName localSheetId="3" name="spec_cmpnt_power_supply_001">#REF!</definedName>
    <definedName localSheetId="10" name="spec_cmpnt_power_supply_001">#REF!</definedName>
    <definedName name="spec_cmpnt_power_supply_001">#REF!</definedName>
    <definedName localSheetId="3" name="spec_cmpnt_price_001">#REF!</definedName>
    <definedName localSheetId="10" name="spec_cmpnt_price_001">#REF!</definedName>
    <definedName name="spec_cmpnt_price_001">#REF!</definedName>
    <definedName localSheetId="3" name="spec_cmpnt_sn_001">#REF!</definedName>
    <definedName localSheetId="10" name="spec_cmpnt_sn_001">#REF!</definedName>
    <definedName name="spec_cmpnt_sn_001">#REF!</definedName>
    <definedName localSheetId="3" name="spec_cmpnt_type_001">#REF!</definedName>
    <definedName localSheetId="10" name="spec_cmpnt_type_001">#REF!</definedName>
    <definedName name="spec_cmpnt_type_001">#REF!</definedName>
    <definedName localSheetId="3" name="spec_enclosure_class_001">#REF!</definedName>
    <definedName localSheetId="10" name="spec_enclosure_class_001">#REF!</definedName>
    <definedName name="spec_enclosure_class_001">#REF!</definedName>
    <definedName localSheetId="3" name="spec_id_001">#REF!</definedName>
    <definedName localSheetId="10" name="spec_id_001">#REF!</definedName>
    <definedName name="spec_id_001">#REF!</definedName>
    <definedName localSheetId="3" name="spec_note_001">#REF!</definedName>
    <definedName localSheetId="10" name="spec_note_001">#REF!</definedName>
    <definedName name="spec_note_001">#REF!</definedName>
    <definedName localSheetId="3" name="spec_sheet_of_001">#REF!</definedName>
    <definedName localSheetId="10" name="spec_sheet_of_001">#REF!</definedName>
    <definedName name="spec_sheet_of_001">#REF!</definedName>
    <definedName localSheetId="3" name="spec_sheets_001">#REF!</definedName>
    <definedName localSheetId="10" name="spec_sheets_001">#REF!</definedName>
    <definedName name="spec_sheets_001">#REF!</definedName>
    <definedName localSheetId="3" name="spec_type_flg_001">#REF!</definedName>
    <definedName localSheetId="10" name="spec_type_flg_001">#REF!</definedName>
    <definedName name="spec_type_flg_001">#REF!</definedName>
    <definedName localSheetId="3" name="spec_udf_c01_001">#REF!</definedName>
    <definedName localSheetId="10" name="spec_udf_c01_001">#REF!</definedName>
    <definedName name="spec_udf_c01_001">#REF!</definedName>
    <definedName localSheetId="3" name="spec_udf_c02_001">#REF!</definedName>
    <definedName localSheetId="10" name="spec_udf_c02_001">#REF!</definedName>
    <definedName name="spec_udf_c02_001">#REF!</definedName>
    <definedName localSheetId="3" name="spec_udf_c03_001">#REF!</definedName>
    <definedName localSheetId="10" name="spec_udf_c03_001">#REF!</definedName>
    <definedName name="spec_udf_c03_001">#REF!</definedName>
    <definedName localSheetId="3" name="spec_udf_c04_001">#REF!</definedName>
    <definedName localSheetId="10" name="spec_udf_c04_001">#REF!</definedName>
    <definedName name="spec_udf_c04_001">#REF!</definedName>
    <definedName localSheetId="3" name="spec_udf_c05_001">#REF!</definedName>
    <definedName localSheetId="10" name="spec_udf_c05_001">#REF!</definedName>
    <definedName name="spec_udf_c05_001">#REF!</definedName>
    <definedName localSheetId="3" name="spec_udf_c06_001">#REF!</definedName>
    <definedName localSheetId="10" name="spec_udf_c06_001">#REF!</definedName>
    <definedName name="spec_udf_c06_001">#REF!</definedName>
    <definedName localSheetId="3" name="spec_udf_c07_001">#REF!</definedName>
    <definedName localSheetId="10" name="spec_udf_c07_001">#REF!</definedName>
    <definedName name="spec_udf_c07_001">#REF!</definedName>
    <definedName localSheetId="3" name="spec_udf_c08_001">#REF!</definedName>
    <definedName localSheetId="10" name="spec_udf_c08_001">#REF!</definedName>
    <definedName name="spec_udf_c08_001">#REF!</definedName>
    <definedName localSheetId="3" name="spec_udf_c09_001">#REF!</definedName>
    <definedName localSheetId="10" name="spec_udf_c09_001">#REF!</definedName>
    <definedName name="spec_udf_c09_001">#REF!</definedName>
    <definedName localSheetId="3" name="spec_udf_c10_001">#REF!</definedName>
    <definedName localSheetId="10" name="spec_udf_c10_001">#REF!</definedName>
    <definedName name="spec_udf_c10_001">#REF!</definedName>
    <definedName localSheetId="3" name="spec_udf_c100_001">#REF!</definedName>
    <definedName localSheetId="10" name="spec_udf_c100_001">#REF!</definedName>
    <definedName name="spec_udf_c100_001">#REF!</definedName>
    <definedName localSheetId="3" name="spec_udf_c11_001">#REF!</definedName>
    <definedName localSheetId="10" name="spec_udf_c11_001">#REF!</definedName>
    <definedName name="spec_udf_c11_001">#REF!</definedName>
    <definedName localSheetId="3" name="spec_udf_c12_001">#REF!</definedName>
    <definedName localSheetId="10" name="spec_udf_c12_001">#REF!</definedName>
    <definedName name="spec_udf_c12_001">#REF!</definedName>
    <definedName localSheetId="3" name="spec_udf_c13_001">#REF!</definedName>
    <definedName localSheetId="10" name="spec_udf_c13_001">#REF!</definedName>
    <definedName name="spec_udf_c13_001">#REF!</definedName>
    <definedName localSheetId="3" name="spec_udf_c14_001">#REF!</definedName>
    <definedName localSheetId="10" name="spec_udf_c14_001">#REF!</definedName>
    <definedName name="spec_udf_c14_001">#REF!</definedName>
    <definedName localSheetId="3" name="spec_udf_c15_001">#REF!</definedName>
    <definedName localSheetId="10" name="spec_udf_c15_001">#REF!</definedName>
    <definedName name="spec_udf_c15_001">#REF!</definedName>
    <definedName localSheetId="3" name="spec_udf_c16_001">#REF!</definedName>
    <definedName localSheetId="10" name="spec_udf_c16_001">#REF!</definedName>
    <definedName name="spec_udf_c16_001">#REF!</definedName>
    <definedName localSheetId="3" name="spec_udf_c17_001">#REF!</definedName>
    <definedName localSheetId="10" name="spec_udf_c17_001">#REF!</definedName>
    <definedName name="spec_udf_c17_001">#REF!</definedName>
    <definedName localSheetId="3" name="spec_udf_c18_001">#REF!</definedName>
    <definedName localSheetId="10" name="spec_udf_c18_001">#REF!</definedName>
    <definedName name="spec_udf_c18_001">#REF!</definedName>
    <definedName localSheetId="3" name="spec_udf_c19_001">#REF!</definedName>
    <definedName localSheetId="10" name="spec_udf_c19_001">#REF!</definedName>
    <definedName name="spec_udf_c19_001">#REF!</definedName>
    <definedName localSheetId="3" name="spec_udf_c20_001">#REF!</definedName>
    <definedName localSheetId="10" name="spec_udf_c20_001">#REF!</definedName>
    <definedName name="spec_udf_c20_001">#REF!</definedName>
    <definedName localSheetId="3" name="spec_udf_c21_001">#REF!</definedName>
    <definedName localSheetId="10" name="spec_udf_c21_001">#REF!</definedName>
    <definedName name="spec_udf_c21_001">#REF!</definedName>
    <definedName localSheetId="3" name="spec_udf_c22_001">#REF!</definedName>
    <definedName localSheetId="10" name="spec_udf_c22_001">#REF!</definedName>
    <definedName name="spec_udf_c22_001">#REF!</definedName>
    <definedName localSheetId="3" name="spec_udf_c23_001">#REF!</definedName>
    <definedName localSheetId="10" name="spec_udf_c23_001">#REF!</definedName>
    <definedName name="spec_udf_c23_001">#REF!</definedName>
    <definedName localSheetId="3" name="spec_udf_c24_001">#REF!</definedName>
    <definedName localSheetId="10" name="spec_udf_c24_001">#REF!</definedName>
    <definedName name="spec_udf_c24_001">#REF!</definedName>
    <definedName localSheetId="3" name="spec_udf_c25_001">#REF!</definedName>
    <definedName localSheetId="10" name="spec_udf_c25_001">#REF!</definedName>
    <definedName name="spec_udf_c25_001">#REF!</definedName>
    <definedName localSheetId="3" name="spec_udf_c26_001">#REF!</definedName>
    <definedName localSheetId="10" name="spec_udf_c26_001">#REF!</definedName>
    <definedName name="spec_udf_c26_001">#REF!</definedName>
    <definedName localSheetId="3" name="spec_udf_c27_001">#REF!</definedName>
    <definedName localSheetId="10" name="spec_udf_c27_001">#REF!</definedName>
    <definedName name="spec_udf_c27_001">#REF!</definedName>
    <definedName localSheetId="3" name="spec_udf_c28_001">#REF!</definedName>
    <definedName localSheetId="10" name="spec_udf_c28_001">#REF!</definedName>
    <definedName name="spec_udf_c28_001">#REF!</definedName>
    <definedName localSheetId="3" name="spec_udf_c29_001">#REF!</definedName>
    <definedName localSheetId="10" name="spec_udf_c29_001">#REF!</definedName>
    <definedName name="spec_udf_c29_001">#REF!</definedName>
    <definedName localSheetId="3" name="spec_udf_c30_001">#REF!</definedName>
    <definedName localSheetId="10" name="spec_udf_c30_001">#REF!</definedName>
    <definedName name="spec_udf_c30_001">#REF!</definedName>
    <definedName localSheetId="3" name="spec_udf_c31_001">#REF!</definedName>
    <definedName localSheetId="10" name="spec_udf_c31_001">#REF!</definedName>
    <definedName name="spec_udf_c31_001">#REF!</definedName>
    <definedName localSheetId="3" name="spec_udf_c32_001">#REF!</definedName>
    <definedName localSheetId="10" name="spec_udf_c32_001">#REF!</definedName>
    <definedName name="spec_udf_c32_001">#REF!</definedName>
    <definedName localSheetId="3" name="spec_udf_c33_001">#REF!</definedName>
    <definedName localSheetId="10" name="spec_udf_c33_001">#REF!</definedName>
    <definedName name="spec_udf_c33_001">#REF!</definedName>
    <definedName localSheetId="3" name="spec_udf_c34_001">#REF!</definedName>
    <definedName localSheetId="10" name="spec_udf_c34_001">#REF!</definedName>
    <definedName name="spec_udf_c34_001">#REF!</definedName>
    <definedName localSheetId="3" name="spec_udf_c35_001">#REF!</definedName>
    <definedName localSheetId="10" name="spec_udf_c35_001">#REF!</definedName>
    <definedName name="spec_udf_c35_001">#REF!</definedName>
    <definedName localSheetId="3" name="spec_udf_c36_001">#REF!</definedName>
    <definedName localSheetId="10" name="spec_udf_c36_001">#REF!</definedName>
    <definedName name="spec_udf_c36_001">#REF!</definedName>
    <definedName localSheetId="3" name="spec_udf_c37_001">#REF!</definedName>
    <definedName localSheetId="10" name="spec_udf_c37_001">#REF!</definedName>
    <definedName name="spec_udf_c37_001">#REF!</definedName>
    <definedName localSheetId="3" name="spec_udf_c38_001">#REF!</definedName>
    <definedName localSheetId="10" name="spec_udf_c38_001">#REF!</definedName>
    <definedName name="spec_udf_c38_001">#REF!</definedName>
    <definedName localSheetId="3" name="spec_udf_c39_001">#REF!</definedName>
    <definedName localSheetId="10" name="spec_udf_c39_001">#REF!</definedName>
    <definedName name="spec_udf_c39_001">#REF!</definedName>
    <definedName localSheetId="3" name="spec_udf_c40_001">#REF!</definedName>
    <definedName localSheetId="10" name="spec_udf_c40_001">#REF!</definedName>
    <definedName name="spec_udf_c40_001">#REF!</definedName>
    <definedName localSheetId="3" name="spec_udf_c41_001">#REF!</definedName>
    <definedName localSheetId="10" name="spec_udf_c41_001">#REF!</definedName>
    <definedName name="spec_udf_c41_001">#REF!</definedName>
    <definedName localSheetId="3" name="spec_udf_c42_001">#REF!</definedName>
    <definedName localSheetId="10" name="spec_udf_c42_001">#REF!</definedName>
    <definedName name="spec_udf_c42_001">#REF!</definedName>
    <definedName localSheetId="3" name="spec_udf_c43_001">#REF!</definedName>
    <definedName localSheetId="10" name="spec_udf_c43_001">#REF!</definedName>
    <definedName name="spec_udf_c43_001">#REF!</definedName>
    <definedName localSheetId="3" name="spec_udf_c44_001">#REF!</definedName>
    <definedName localSheetId="10" name="spec_udf_c44_001">#REF!</definedName>
    <definedName name="spec_udf_c44_001">#REF!</definedName>
    <definedName localSheetId="3" name="spec_udf_c45_001">#REF!</definedName>
    <definedName localSheetId="10" name="spec_udf_c45_001">#REF!</definedName>
    <definedName name="spec_udf_c45_001">#REF!</definedName>
    <definedName localSheetId="3" name="spec_udf_c46_001">#REF!</definedName>
    <definedName localSheetId="10" name="spec_udf_c46_001">#REF!</definedName>
    <definedName name="spec_udf_c46_001">#REF!</definedName>
    <definedName localSheetId="3" name="spec_udf_c47_001">#REF!</definedName>
    <definedName localSheetId="10" name="spec_udf_c47_001">#REF!</definedName>
    <definedName name="spec_udf_c47_001">#REF!</definedName>
    <definedName localSheetId="3" name="spec_udf_c48_001">#REF!</definedName>
    <definedName localSheetId="10" name="spec_udf_c48_001">#REF!</definedName>
    <definedName name="spec_udf_c48_001">#REF!</definedName>
    <definedName localSheetId="3" name="spec_udf_c49_001">#REF!</definedName>
    <definedName localSheetId="10" name="spec_udf_c49_001">#REF!</definedName>
    <definedName name="spec_udf_c49_001">#REF!</definedName>
    <definedName localSheetId="3" name="spec_udf_c50_001">#REF!</definedName>
    <definedName localSheetId="10" name="spec_udf_c50_001">#REF!</definedName>
    <definedName name="spec_udf_c50_001">#REF!</definedName>
    <definedName localSheetId="3" name="spec_udf_c51_001">#REF!</definedName>
    <definedName localSheetId="10" name="spec_udf_c51_001">#REF!</definedName>
    <definedName name="spec_udf_c51_001">#REF!</definedName>
    <definedName localSheetId="3" name="spec_udf_c52_001">#REF!</definedName>
    <definedName localSheetId="10" name="spec_udf_c52_001">#REF!</definedName>
    <definedName name="spec_udf_c52_001">#REF!</definedName>
    <definedName localSheetId="3" name="spec_udf_c53_001">#REF!</definedName>
    <definedName localSheetId="10" name="spec_udf_c53_001">#REF!</definedName>
    <definedName name="spec_udf_c53_001">#REF!</definedName>
    <definedName localSheetId="3" name="spec_udf_c54_001">#REF!</definedName>
    <definedName localSheetId="10" name="spec_udf_c54_001">#REF!</definedName>
    <definedName name="spec_udf_c54_001">#REF!</definedName>
    <definedName localSheetId="3" name="spec_udf_c55_001">#REF!</definedName>
    <definedName localSheetId="10" name="spec_udf_c55_001">#REF!</definedName>
    <definedName name="spec_udf_c55_001">#REF!</definedName>
    <definedName localSheetId="3" name="spec_udf_c56_001">#REF!</definedName>
    <definedName localSheetId="10" name="spec_udf_c56_001">#REF!</definedName>
    <definedName name="spec_udf_c56_001">#REF!</definedName>
    <definedName localSheetId="3" name="spec_udf_c57_001">#REF!</definedName>
    <definedName localSheetId="10" name="spec_udf_c57_001">#REF!</definedName>
    <definedName name="spec_udf_c57_001">#REF!</definedName>
    <definedName localSheetId="3" name="spec_udf_c58_001">#REF!</definedName>
    <definedName localSheetId="10" name="spec_udf_c58_001">#REF!</definedName>
    <definedName name="spec_udf_c58_001">#REF!</definedName>
    <definedName localSheetId="3" name="spec_udf_c59_001">#REF!</definedName>
    <definedName localSheetId="10" name="spec_udf_c59_001">#REF!</definedName>
    <definedName name="spec_udf_c59_001">#REF!</definedName>
    <definedName localSheetId="3" name="spec_udf_c60_001">#REF!</definedName>
    <definedName localSheetId="10" name="spec_udf_c60_001">#REF!</definedName>
    <definedName name="spec_udf_c60_001">#REF!</definedName>
    <definedName localSheetId="3" name="spec_udf_c61_001">#REF!</definedName>
    <definedName localSheetId="10" name="spec_udf_c61_001">#REF!</definedName>
    <definedName name="spec_udf_c61_001">#REF!</definedName>
    <definedName localSheetId="3" name="spec_udf_c62_001">#REF!</definedName>
    <definedName localSheetId="10" name="spec_udf_c62_001">#REF!</definedName>
    <definedName name="spec_udf_c62_001">#REF!</definedName>
    <definedName localSheetId="3" name="spec_udf_c63_001">#REF!</definedName>
    <definedName localSheetId="10" name="spec_udf_c63_001">#REF!</definedName>
    <definedName name="spec_udf_c63_001">#REF!</definedName>
    <definedName localSheetId="3" name="spec_udf_c64_001">#REF!</definedName>
    <definedName localSheetId="10" name="spec_udf_c64_001">#REF!</definedName>
    <definedName name="spec_udf_c64_001">#REF!</definedName>
    <definedName localSheetId="3" name="spec_udf_c65_001">#REF!</definedName>
    <definedName localSheetId="10" name="spec_udf_c65_001">#REF!</definedName>
    <definedName name="spec_udf_c65_001">#REF!</definedName>
    <definedName localSheetId="3" name="spec_udf_c66_001">#REF!</definedName>
    <definedName localSheetId="10" name="spec_udf_c66_001">#REF!</definedName>
    <definedName name="spec_udf_c66_001">#REF!</definedName>
    <definedName localSheetId="3" name="spec_udf_c67_001">#REF!</definedName>
    <definedName localSheetId="10" name="spec_udf_c67_001">#REF!</definedName>
    <definedName name="spec_udf_c67_001">#REF!</definedName>
    <definedName localSheetId="3" name="spec_udf_c68_001">#REF!</definedName>
    <definedName localSheetId="10" name="spec_udf_c68_001">#REF!</definedName>
    <definedName name="spec_udf_c68_001">#REF!</definedName>
    <definedName localSheetId="3" name="spec_udf_c69_001">#REF!</definedName>
    <definedName localSheetId="10" name="spec_udf_c69_001">#REF!</definedName>
    <definedName name="spec_udf_c69_001">#REF!</definedName>
    <definedName localSheetId="3" name="spec_udf_c70_001">#REF!</definedName>
    <definedName localSheetId="10" name="spec_udf_c70_001">#REF!</definedName>
    <definedName name="spec_udf_c70_001">#REF!</definedName>
    <definedName localSheetId="3" name="spec_udf_c71_001">#REF!</definedName>
    <definedName localSheetId="10" name="spec_udf_c71_001">#REF!</definedName>
    <definedName name="spec_udf_c71_001">#REF!</definedName>
    <definedName localSheetId="3" name="spec_udf_c72_001">#REF!</definedName>
    <definedName localSheetId="10" name="spec_udf_c72_001">#REF!</definedName>
    <definedName name="spec_udf_c72_001">#REF!</definedName>
    <definedName localSheetId="3" name="spec_udf_c73_001">#REF!</definedName>
    <definedName localSheetId="10" name="spec_udf_c73_001">#REF!</definedName>
    <definedName name="spec_udf_c73_001">#REF!</definedName>
    <definedName localSheetId="3" name="spec_udf_c74_001">#REF!</definedName>
    <definedName localSheetId="10" name="spec_udf_c74_001">#REF!</definedName>
    <definedName name="spec_udf_c74_001">#REF!</definedName>
    <definedName localSheetId="3" name="spec_udf_c75_001">#REF!</definedName>
    <definedName localSheetId="10" name="spec_udf_c75_001">#REF!</definedName>
    <definedName name="spec_udf_c75_001">#REF!</definedName>
    <definedName localSheetId="3" name="spec_udf_c76_001">#REF!</definedName>
    <definedName localSheetId="10" name="spec_udf_c76_001">#REF!</definedName>
    <definedName name="spec_udf_c76_001">#REF!</definedName>
    <definedName localSheetId="3" name="spec_udf_c77_001">#REF!</definedName>
    <definedName localSheetId="10" name="spec_udf_c77_001">#REF!</definedName>
    <definedName name="spec_udf_c77_001">#REF!</definedName>
    <definedName localSheetId="3" name="spec_udf_c78_001">#REF!</definedName>
    <definedName localSheetId="10" name="spec_udf_c78_001">#REF!</definedName>
    <definedName name="spec_udf_c78_001">#REF!</definedName>
    <definedName localSheetId="3" name="spec_udf_c79_001">#REF!</definedName>
    <definedName localSheetId="10" name="spec_udf_c79_001">#REF!</definedName>
    <definedName name="spec_udf_c79_001">#REF!</definedName>
    <definedName localSheetId="3" name="spec_udf_c80_001">#REF!</definedName>
    <definedName localSheetId="10" name="spec_udf_c80_001">#REF!</definedName>
    <definedName name="spec_udf_c80_001">#REF!</definedName>
    <definedName localSheetId="3" name="spec_udf_c81_001">#REF!</definedName>
    <definedName localSheetId="10" name="spec_udf_c81_001">#REF!</definedName>
    <definedName name="spec_udf_c81_001">#REF!</definedName>
    <definedName localSheetId="3" name="spec_udf_c82_001">#REF!</definedName>
    <definedName localSheetId="10" name="spec_udf_c82_001">#REF!</definedName>
    <definedName name="spec_udf_c82_001">#REF!</definedName>
    <definedName localSheetId="3" name="spec_udf_c83_001">#REF!</definedName>
    <definedName localSheetId="10" name="spec_udf_c83_001">#REF!</definedName>
    <definedName name="spec_udf_c83_001">#REF!</definedName>
    <definedName localSheetId="3" name="spec_udf_c84_001">#REF!</definedName>
    <definedName localSheetId="10" name="spec_udf_c84_001">#REF!</definedName>
    <definedName name="spec_udf_c84_001">#REF!</definedName>
    <definedName localSheetId="3" name="spec_udf_c85_001">#REF!</definedName>
    <definedName localSheetId="10" name="spec_udf_c85_001">#REF!</definedName>
    <definedName name="spec_udf_c85_001">#REF!</definedName>
    <definedName localSheetId="3" name="spec_udf_c86_001">#REF!</definedName>
    <definedName localSheetId="10" name="spec_udf_c86_001">#REF!</definedName>
    <definedName name="spec_udf_c86_001">#REF!</definedName>
    <definedName localSheetId="3" name="spec_udf_c87_001">#REF!</definedName>
    <definedName localSheetId="10" name="spec_udf_c87_001">#REF!</definedName>
    <definedName name="spec_udf_c87_001">#REF!</definedName>
    <definedName localSheetId="3" name="spec_udf_c88_001">#REF!</definedName>
    <definedName localSheetId="10" name="spec_udf_c88_001">#REF!</definedName>
    <definedName name="spec_udf_c88_001">#REF!</definedName>
    <definedName localSheetId="3" name="spec_udf_c89_001">#REF!</definedName>
    <definedName localSheetId="10" name="spec_udf_c89_001">#REF!</definedName>
    <definedName name="spec_udf_c89_001">#REF!</definedName>
    <definedName localSheetId="3" name="spec_udf_c90_001">#REF!</definedName>
    <definedName localSheetId="10" name="spec_udf_c90_001">#REF!</definedName>
    <definedName name="spec_udf_c90_001">#REF!</definedName>
    <definedName localSheetId="3" name="spec_udf_c91_001">#REF!</definedName>
    <definedName localSheetId="10" name="spec_udf_c91_001">#REF!</definedName>
    <definedName name="spec_udf_c91_001">#REF!</definedName>
    <definedName localSheetId="3" name="spec_udf_c92_001">#REF!</definedName>
    <definedName localSheetId="10" name="spec_udf_c92_001">#REF!</definedName>
    <definedName name="spec_udf_c92_001">#REF!</definedName>
    <definedName localSheetId="3" name="spec_udf_c93_001">#REF!</definedName>
    <definedName localSheetId="10" name="spec_udf_c93_001">#REF!</definedName>
    <definedName name="spec_udf_c93_001">#REF!</definedName>
    <definedName localSheetId="3" name="spec_udf_c94_001">#REF!</definedName>
    <definedName localSheetId="10" name="spec_udf_c94_001">#REF!</definedName>
    <definedName name="spec_udf_c94_001">#REF!</definedName>
    <definedName localSheetId="3" name="spec_udf_c95_001">#REF!</definedName>
    <definedName localSheetId="10" name="spec_udf_c95_001">#REF!</definedName>
    <definedName name="spec_udf_c95_001">#REF!</definedName>
    <definedName localSheetId="3" name="spec_udf_c96_001">#REF!</definedName>
    <definedName localSheetId="10" name="spec_udf_c96_001">#REF!</definedName>
    <definedName name="spec_udf_c96_001">#REF!</definedName>
    <definedName localSheetId="3" name="spec_udf_c97_001">#REF!</definedName>
    <definedName localSheetId="10" name="spec_udf_c97_001">#REF!</definedName>
    <definedName name="spec_udf_c97_001">#REF!</definedName>
    <definedName localSheetId="3" name="spec_udf_c98_001">#REF!</definedName>
    <definedName localSheetId="10" name="spec_udf_c98_001">#REF!</definedName>
    <definedName name="spec_udf_c98_001">#REF!</definedName>
    <definedName localSheetId="3" name="spec_udf_c99_001">#REF!</definedName>
    <definedName localSheetId="10" name="spec_udf_c99_001">#REF!</definedName>
    <definedName name="spec_udf_c99_001">#REF!</definedName>
    <definedName localSheetId="10" name="SPP">#REF!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localSheetId="10" name="stock_values">#REF!</definedName>
    <definedName name="stock_values">#REF!</definedName>
    <definedName localSheetId="0" name="strip_id_001">#REF!</definedName>
    <definedName localSheetId="3" name="strip_id_001">#REF!</definedName>
    <definedName localSheetId="10" name="strip_id_001">#REF!</definedName>
    <definedName name="strip_id_001">#REF!</definedName>
    <definedName localSheetId="0" name="SUB_NET_NO">#REF!</definedName>
    <definedName localSheetId="3" name="SUB_NET_NO">#REF!</definedName>
    <definedName name="SUB_NET_NO">#REF!</definedName>
    <definedName localSheetId="0" name="SUB_NET_NO_U1">#REF!</definedName>
    <definedName localSheetId="3" name="SUB_NET_NO_U1">#REF!</definedName>
    <definedName name="SUB_NET_NO_U1">#REF!</definedName>
    <definedName localSheetId="3" name="SUB_NET_NO_U2">#REF!</definedName>
    <definedName name="SUB_NET_NO_U2">#REF!</definedName>
    <definedName localSheetId="3" name="SUB_NET_NO_U3">#REF!</definedName>
    <definedName name="SUB_NET_NO_U3">#REF!</definedName>
    <definedName localSheetId="3" name="SUB_NET_NO_U4">#REF!</definedName>
    <definedName name="SUB_NET_NO_U4">#REF!</definedName>
    <definedName localSheetId="3" name="SUB_NET_NO_U5">#REF!</definedName>
    <definedName name="SUB_NET_NO_U5">#REF!</definedName>
    <definedName name="SubT_0">[18]DWTables!$AL$11</definedName>
    <definedName localSheetId="0" name="SUFFIX">#REF!</definedName>
    <definedName localSheetId="3" name="SUFFIX">#REF!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localSheetId="0" name="SY_DATA">#REF!</definedName>
    <definedName localSheetId="3" name="SY_DATA">#REF!</definedName>
    <definedName name="SY_DATA">#REF!</definedName>
    <definedName localSheetId="0" name="SY_DOC_NO">#REF!</definedName>
    <definedName localSheetId="3" name="SY_DOC_NO">#REF!</definedName>
    <definedName name="SY_DOC_NO">#REF!</definedName>
    <definedName localSheetId="0" name="SY_FCS_AC_HZ">#REF!</definedName>
    <definedName localSheetId="3" name="SY_FCS_AC_HZ">#REF!</definedName>
    <definedName name="SY_FCS_AC_HZ">#REF!</definedName>
    <definedName localSheetId="3" name="SY_FCS_AC_V">#REF!</definedName>
    <definedName name="SY_FCS_AC_V">#REF!</definedName>
    <definedName localSheetId="3" name="SY_FCS_DC_V">#REF!</definedName>
    <definedName name="SY_FCS_DC_V">#REF!</definedName>
    <definedName name="SY_SUPPLY">'[23]00110'!$B$9</definedName>
    <definedName name="table_dn">#REF!</definedName>
    <definedName name="TAG">#REF!</definedName>
    <definedName localSheetId="0" name="Tag_Controller_overview">#REF!</definedName>
    <definedName localSheetId="3" name="Tag_Controller_overview">#REF!</definedName>
    <definedName name="Tag_Controller_overview">#REF!</definedName>
    <definedName localSheetId="0" name="tag_number_note">#REF!</definedName>
    <definedName localSheetId="3" name="tag_number_note">#REF!</definedName>
    <definedName localSheetId="10" name="tag_number_note">#REF!</definedName>
    <definedName name="tag_number_note">#REF!</definedName>
    <definedName localSheetId="0" name="TAGNO_ICC">#REF!</definedName>
    <definedName localSheetId="3" name="TAGNO_ICC">#REF!</definedName>
    <definedName name="TAGNO_ICC">#REF!</definedName>
    <definedName name="TAGS">#REF!</definedName>
    <definedName localSheetId="3" name="TagSumm">#REF!</definedName>
    <definedName localSheetId="10" name="TagSumm">#REF!</definedName>
    <definedName name="TagSumm">#REF!</definedName>
    <definedName localSheetId="3" name="TBL.EXCLUDE">#REF!</definedName>
    <definedName name="TBL.EXCLUDE">#REF!</definedName>
    <definedName localSheetId="3" name="TBL.MS_CODE">#REF!</definedName>
    <definedName name="TBL.MS_CODE">#REF!</definedName>
    <definedName localSheetId="3" name="TBL.REV_NO">#REF!</definedName>
    <definedName name="TBL.REV_NO">#REF!</definedName>
    <definedName localSheetId="3" name="TBL.SECOND_OUT">#REF!</definedName>
    <definedName name="TBL.SECOND_OUT">#REF!</definedName>
    <definedName localSheetId="3" name="TBL.SP_CODE">#REF!</definedName>
    <definedName name="TBL.SP_CODE">#REF!</definedName>
    <definedName localSheetId="3" name="tbl_main">#REF!</definedName>
    <definedName name="tbl_main">#REF!</definedName>
    <definedName name="TBL_PATTERN">"A"</definedName>
    <definedName localSheetId="0" name="tc_field_equipment_id_001">#REF!</definedName>
    <definedName localSheetId="3" name="tc_field_equipment_id_001">#REF!</definedName>
    <definedName localSheetId="10" name="tc_field_equipment_id_001">#REF!</definedName>
    <definedName name="tc_field_equipment_id_001">#REF!</definedName>
    <definedName localSheetId="0" name="tc_fire_area_001">#REF!</definedName>
    <definedName localSheetId="3" name="tc_fire_area_001">#REF!</definedName>
    <definedName localSheetId="10" name="tc_fire_area_001">#REF!</definedName>
    <definedName name="tc_fire_area_001">#REF!</definedName>
    <definedName localSheetId="3" name="tc_line_number_id_001">#REF!</definedName>
    <definedName localSheetId="10" name="tc_line_number_id_001">#REF!</definedName>
    <definedName name="tc_line_number_id_001">#REF!</definedName>
    <definedName localSheetId="3" name="tc_location_layout_001">#REF!</definedName>
    <definedName localSheetId="10" name="tc_location_layout_001">#REF!</definedName>
    <definedName name="tc_location_layout_001">#REF!</definedName>
    <definedName localSheetId="3" name="tc_signal_id_001">#REF!</definedName>
    <definedName localSheetId="10" name="tc_signal_id_001">#REF!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localSheetId="3" name="TITLE_1">#REF!</definedName>
    <definedName name="TITLE_1">#REF!</definedName>
    <definedName localSheetId="3" name="TITLE_2">#REF!</definedName>
    <definedName name="TITLE_2">#REF!</definedName>
    <definedName localSheetId="3" name="TITLE_3">#REF!</definedName>
    <definedName name="TITLE_3">#REF!</definedName>
    <definedName localSheetId="3" name="TITLE_4">#REF!</definedName>
    <definedName name="TITLE_4">#REF!</definedName>
    <definedName localSheetId="3" name="TITLE_5">#REF!</definedName>
    <definedName name="TITLE_5">#REF!</definedName>
    <definedName name="TITLES_PRINT">#REF!</definedName>
    <definedName name="Titre">#REF!</definedName>
    <definedName name="to">#REF!</definedName>
    <definedName localSheetId="3" name="TO_COMP_NO">#REF!</definedName>
    <definedName name="TO_COMP_NO">#REF!</definedName>
    <definedName localSheetId="3" name="TO_NOTE">#REF!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localSheetId="3" name="udt_support_id1_001">#REF!</definedName>
    <definedName localSheetId="10" name="udt_support_id1_001">#REF!</definedName>
    <definedName name="udt_support_id1_001">#REF!</definedName>
    <definedName localSheetId="3" name="udt_support_id2_001">#REF!</definedName>
    <definedName localSheetId="10" name="udt_support_id2_001">#REF!</definedName>
    <definedName name="udt_support_id2_001">#REF!</definedName>
    <definedName localSheetId="3" name="udt_support_id3_001">#REF!</definedName>
    <definedName localSheetId="10" name="udt_support_id3_001">#REF!</definedName>
    <definedName name="udt_support_id3_001">#REF!</definedName>
    <definedName localSheetId="3" name="udt_support_id4_001">#REF!</definedName>
    <definedName localSheetId="10" name="udt_support_id4_001">#REF!</definedName>
    <definedName name="udt_support_id4_001">#REF!</definedName>
    <definedName name="ul">#REF!</definedName>
    <definedName name="UNION">#REF!</definedName>
    <definedName name="UNIT">#REF!</definedName>
    <definedName localSheetId="3" name="unit_id_001">#REF!</definedName>
    <definedName localSheetId="10" name="unit_id_001">#REF!</definedName>
    <definedName name="unit_id_001">#REF!</definedName>
    <definedName name="Unit_Matl">[27]Proposal!#REF!</definedName>
    <definedName name="Unit_MD">[27]Proposal!#REF!</definedName>
    <definedName localSheetId="3" name="uom_id_001">#REF!</definedName>
    <definedName localSheetId="10" name="uom_id_001">#REF!</definedName>
    <definedName name="uom_id_001">#REF!</definedName>
    <definedName localSheetId="3" name="user_name_001">#REF!</definedName>
    <definedName localSheetId="10" name="user_name_001">#REF!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localSheetId="0" name="wer">'[7]14910'!#REF!</definedName>
    <definedName localSheetId="3" name="wer">'[7]14910'!#REF!</definedName>
    <definedName name="wer">'[7]14910'!#REF!</definedName>
    <definedName name="WIND1_H">#REF!</definedName>
    <definedName name="WIND1_W">#REF!</definedName>
    <definedName name="WIND2_H">#REF!</definedName>
    <definedName name="WIND2_W">#REF!</definedName>
    <definedName localSheetId="0" name="wire_group_id_001">#REF!</definedName>
    <definedName localSheetId="3" name="wire_group_id_001">#REF!</definedName>
    <definedName localSheetId="10" name="wire_group_id_001">#REF!</definedName>
    <definedName name="wire_group_id_001">#REF!</definedName>
    <definedName name="WOL">#REF!</definedName>
    <definedName localSheetId="0" name="wq">'[5]14910'!#REF!</definedName>
    <definedName localSheetId="3" name="wq">'[5]14910'!#REF!</definedName>
    <definedName name="wq">'[5]14910'!#REF!</definedName>
    <definedName hidden="1" localSheetId="0" name="wrn.Print._.Output.">{#N/A,#N/A,FALSE,"OUTPUT SHEET "}</definedName>
    <definedName hidden="1" localSheetId="7" name="wrn.Print._.Output.">{#N/A,#N/A,FALSE,"OUTPUT SHEET "}</definedName>
    <definedName hidden="1" name="wrn.Print._.Output.">{#N/A,#N/A,FALSE,"OUTPUT SHEET "}</definedName>
    <definedName hidden="1" localSheetId="0" name="wrn.prix.">{#N/A,#N/A,TRUE,"Page de garde";#N/A,#N/A,TRUE,"Estimation ingénierie";#N/A,#N/A,TRUE,"Synthése des heures";#N/A,#N/A,TRUE,"Etudes préliminaires";#N/A,#N/A,TRUE,"Avant projet";#N/A,#N/A,TRUE,"Projet";#N/A,#N/A,TRUE,"Approvisionnement";#N/A,#N/A,TRUE,"Construction";#N/A,#N/A,TRUE,"Essais  mise en route"}</definedName>
    <definedName hidden="1" localSheetId="7" name="wrn.prix.">{#N/A,#N/A,TRUE,"Page de garde";#N/A,#N/A,TRUE,"Estimation ingénierie";#N/A,#N/A,TRUE,"Synthése des heures";#N/A,#N/A,TRUE,"Etudes préliminaires";#N/A,#N/A,TRUE,"Avant projet";#N/A,#N/A,TRUE,"Projet";#N/A,#N/A,TRUE,"Approvisionnement";#N/A,#N/A,TRUE,"Construction";#N/A,#N/A,TRUE,"Essais  mise en route"}</definedName>
    <definedName hidden="1" name="wrn.prix.">{#N/A,#N/A,TRUE,"Page de garde";#N/A,#N/A,TRUE,"Estimation ingénierie";#N/A,#N/A,TRUE,"Synthése des heures";#N/A,#N/A,TRUE,"Etudes préliminaires";#N/A,#N/A,TRUE,"Avant projet";#N/A,#N/A,TRUE,"Projet";#N/A,#N/A,TRUE,"Approvisionnement";#N/A,#N/A,TRUE,"Construction";#N/A,#N/A,TRUE,"Essais  mise en route"}</definedName>
    <definedName localSheetId="3" name="wrp">'[7]14910'!#REF!</definedName>
    <definedName name="wrp">'[7]14910'!#REF!</definedName>
    <definedName name="X0">#REF!</definedName>
    <definedName localSheetId="3" name="XX">'[33]14910'!#REF!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hidden="1" localSheetId="0" name="安装图">{"'Sheet1'!$A$1:$L$49"}</definedName>
    <definedName hidden="1" localSheetId="7" name="安装图">{"'Sheet1'!$A$1:$L$49"}</definedName>
    <definedName hidden="1" name="安装图">{"'Sheet1'!$A$1:$L$49"}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hidden="1" localSheetId="2" name="_xlnm._FilterDatabase">'FCS0304_Analog'!$A$1:$CY$353</definedName>
    <definedName localSheetId="2" name="_xlnm.Print_Area">'FCS0304_Analog'!$B$1:$CT$353</definedName>
    <definedName hidden="1" localSheetId="3" name="_xlnm._FilterDatabase">'FCS0304_Digital'!$A$1:$BV$577</definedName>
    <definedName localSheetId="3" name="_xlnm.Print_Area">'FCS0304_Digital'!$B$1:$BU$577</definedName>
    <definedName hidden="1" localSheetId="5" name="_xlnm._FilterDatabase">'I_O List'!$A$1:$U$1104</definedName>
    <definedName hidden="1" localSheetId="10" name="_xlnm._FilterDatabase">'仪表索引'!$A$6:$O$2105</definedName>
    <definedName localSheetId="10" name="_xlnm.Print_Titles">'仪表索引'!$1:$6</definedName>
    <definedName localSheetId="10" name="_xlnm.Print_Area">'仪表索引'!$A$1:$K$2105</definedName>
  </definedNames>
  <calcPr calcId="144525" fullCalcOnLoad="1"/>
</workbook>
</file>

<file path=xl/styles.xml><?xml version="1.0" encoding="utf-8"?>
<styleSheet xmlns="http://schemas.openxmlformats.org/spreadsheetml/2006/main">
  <numFmts count="31">
    <numFmt formatCode="0.000" numFmtId="164"/>
    <numFmt formatCode="0.00_);[Red]\(0.00\)" numFmtId="165"/>
    <numFmt formatCode="_-[$€-2]* #,##0.00_-;\-[$€-2]* #,##0.00_-;_-[$€-2]* &quot;-&quot;??_-" numFmtId="166"/>
    <numFmt formatCode="0_ " numFmtId="167"/>
    <numFmt formatCode="0.00_)" numFmtId="168"/>
    <numFmt formatCode="_ &quot;¥&quot;* #,##0_ ;_ &quot;¥&quot;* \-#,##0_ ;_ &quot;¥&quot;* &quot;-&quot;_ ;_ @_ " numFmtId="169"/>
    <numFmt formatCode="General_)" numFmtId="170"/>
    <numFmt formatCode="_([$€-2]* #,##0.00_);_([$€-2]* \(#,##0.00\);_([$€-2]* &quot;-&quot;??_)" numFmtId="171"/>
    <numFmt formatCode="#,##0\ &quot;F&quot;;[Red]\-#,##0\ &quot;F&quot;" numFmtId="172"/>
    <numFmt formatCode="#,##0.00\ &quot;F&quot;;[Red]\-#,##0.00\ &quot;F&quot;" numFmtId="173"/>
    <numFmt formatCode="_(&quot;$&quot;* #,##0.00_);_(&quot;$&quot;* \(#,##0.00\);_(&quot;$&quot;* &quot;-&quot;??_);_(@_)" numFmtId="174"/>
    <numFmt formatCode="&quot;$&quot;#,##0_);[Red]\(&quot;$&quot;#,##0\)" numFmtId="175"/>
    <numFmt formatCode="_-* #,##0_-;\-* #,##0_-;_-* &quot;-&quot;_-;_-@_-" numFmtId="176"/>
    <numFmt formatCode="&quot;SFr.&quot;#,##0.00;[Red]&quot;SFr.&quot;\-#,##0.00" numFmtId="177"/>
    <numFmt formatCode="&quot;\&quot;#,##0;&quot;\&quot;&quot;\&quot;&quot;\&quot;&quot;\&quot;&quot;\&quot;&quot;\&quot;&quot;\&quot;&quot;\&quot;&quot;\&quot;&quot;\&quot;\-&quot;\&quot;#,##0" numFmtId="178"/>
    <numFmt formatCode="#." numFmtId="179"/>
    <numFmt formatCode="_ * #,##0.00_ ;_ * \-#,##0.00_ ;_ * &quot;-&quot;??_ ;_ @_ " numFmtId="180"/>
    <numFmt formatCode="0.0%" numFmtId="181"/>
    <numFmt formatCode="&quot;\&quot;#,##0.00;&quot;\&quot;&quot;\&quot;\-#,##0.00" numFmtId="182"/>
    <numFmt formatCode="#,##0\ " numFmtId="183"/>
    <numFmt formatCode="#,##0_);[Red]\&lt;#,##0\&gt;" numFmtId="184"/>
    <numFmt formatCode="%#.00" numFmtId="185"/>
    <numFmt formatCode="&quot;\&quot;#,##0;&quot;\&quot;&quot;\&quot;&quot;\&quot;&quot;\&quot;\-#,##0" numFmtId="186"/>
    <numFmt formatCode="&quot;\&quot;#,##0.00;[Red]&quot;\&quot;\-#,##0.00" numFmtId="187"/>
    <numFmt formatCode="#,##0;[Red]&quot;-&quot;#,##0" numFmtId="188"/>
    <numFmt formatCode="&quot;\&quot;#,##0;[Red]&quot;\&quot;&quot;\&quot;&quot;\&quot;&quot;\&quot;\-#,##0" numFmtId="189"/>
    <numFmt formatCode="#,##0.00_ " numFmtId="190"/>
    <numFmt formatCode="&quot;US$&quot;#,##0.00_);[Red]\(&quot;US$&quot;#,##0.00\)" numFmtId="191"/>
    <numFmt formatCode="_-* #,##0.00_-;&quot;\&quot;&quot;\&quot;\-* #,##0.00_-;_-* &quot;-&quot;??_-;_-@_-" numFmtId="192"/>
    <numFmt formatCode="_-&quot;\&quot;* #,##0.00_-;&quot;\&quot;&quot;\&quot;\-&quot;\&quot;* #,##0.00_-;_-&quot;\&quot;* &quot;-&quot;??_-;_-@_-" numFmtId="193"/>
    <numFmt formatCode="&quot;\&quot;#,##0.00;&quot;\&quot;&quot;\&quot;&quot;\&quot;&quot;\&quot;\-#,##0.00" numFmtId="194"/>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sz val="11"/>
    </font>
    <font>
      <name val="Helv"/>
      <family val="2"/>
      <sz val="12"/>
    </font>
    <font>
      <name val="宋体"/>
      <charset val="134"/>
      <family val="3"/>
      <sz val="10"/>
    </font>
    <font>
      <name val="俵俽 柧挬"/>
      <charset val="134"/>
      <sz val="11"/>
    </font>
    <font>
      <name val="等幅明朝"/>
      <charset val="136"/>
      <sz val="12"/>
    </font>
    <font>
      <name val="ＭＳ Ｐゴシック"/>
      <charset val="134"/>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4">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0000FF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double">
        <color indexed="64"/>
      </right>
      <top style="medium">
        <color indexed="64"/>
      </top>
      <bottom/>
      <diagonal/>
    </border>
    <border>
      <left/>
      <right style="thin">
        <color indexed="64"/>
      </right>
      <top/>
      <bottom/>
      <diagonal/>
    </border>
  </borders>
  <cellStyleXfs count="2873">
    <xf applyAlignment="1" borderId="0" fillId="0" fontId="0" numFmtId="0">
      <alignment vertical="center"/>
    </xf>
    <xf applyAlignment="1" borderId="0" fillId="12" fontId="32" numFmtId="0">
      <alignment vertical="center"/>
    </xf>
    <xf applyAlignment="1" borderId="0" fillId="0" fontId="28" numFmtId="0">
      <alignment vertical="center"/>
    </xf>
    <xf applyAlignment="1" borderId="0" fillId="0" fontId="28" numFmtId="0">
      <alignment vertical="center"/>
    </xf>
    <xf applyAlignment="1" borderId="0" fillId="9" fontId="30" numFmtId="0">
      <alignment vertical="center"/>
    </xf>
    <xf applyAlignment="1" borderId="0" fillId="6" fontId="27" numFmtId="0">
      <alignment vertical="center"/>
    </xf>
    <xf applyAlignment="1" borderId="0" fillId="10" fontId="31" numFmtId="0">
      <alignment vertical="center"/>
    </xf>
    <xf applyAlignment="1" borderId="0" fillId="14" fontId="30" numFmtId="0">
      <alignment vertical="center"/>
    </xf>
    <xf applyAlignment="1" borderId="0" fillId="16" fontId="30" numFmtId="0">
      <alignment vertical="center"/>
    </xf>
    <xf applyAlignment="1" borderId="0" fillId="18" fontId="27" numFmtId="0">
      <alignment vertical="center"/>
    </xf>
    <xf applyAlignment="1" borderId="0" fillId="14" fontId="27" numFmtId="0">
      <alignment vertical="center"/>
    </xf>
    <xf applyAlignment="1" borderId="0" fillId="11" fontId="31" numFmtId="0">
      <alignment vertical="center"/>
    </xf>
    <xf applyAlignment="1" borderId="0" fillId="25" fontId="27" numFmtId="0">
      <alignment vertical="center"/>
    </xf>
    <xf applyAlignment="1" borderId="0" fillId="11" fontId="31" numFmtId="0">
      <alignment vertical="center"/>
    </xf>
    <xf applyAlignment="1" borderId="0" fillId="8" fontId="29" numFmtId="0">
      <alignment vertical="center"/>
    </xf>
    <xf applyAlignment="1" borderId="0" fillId="6" fontId="27" numFmtId="0">
      <alignment vertical="center"/>
    </xf>
    <xf applyAlignment="1" borderId="0" fillId="22" fontId="27" numFmtId="0">
      <alignment vertical="center"/>
    </xf>
    <xf applyAlignment="1" borderId="0" fillId="7" fontId="29" numFmtId="0">
      <alignment vertical="center"/>
    </xf>
    <xf applyAlignment="1" borderId="0" fillId="12" fontId="30" numFmtId="0">
      <alignment vertical="center"/>
    </xf>
    <xf applyAlignment="1" borderId="0" fillId="23" fontId="27" numFmtId="0">
      <alignment vertical="center"/>
    </xf>
    <xf applyAlignment="1" borderId="0" fillId="13" fontId="32"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3" fontId="27" numFmtId="0">
      <alignment vertical="center"/>
    </xf>
    <xf applyAlignment="1" borderId="0" fillId="18" fontId="27" numFmtId="0">
      <alignment vertical="center"/>
    </xf>
    <xf applyAlignment="1" borderId="0" fillId="10" fontId="27" numFmtId="0">
      <alignment vertical="center"/>
    </xf>
    <xf applyAlignment="1" borderId="0" fillId="19" fontId="30" numFmtId="0">
      <alignment vertical="center"/>
    </xf>
    <xf applyAlignment="1" borderId="0" fillId="8" fontId="29" numFmtId="0">
      <alignment vertical="center"/>
    </xf>
    <xf applyAlignment="1" borderId="0" fillId="10" fontId="31" numFmtId="0">
      <alignment vertical="center"/>
    </xf>
    <xf applyAlignment="1" borderId="0" fillId="21" fontId="27" numFmtId="0">
      <alignment vertical="center"/>
    </xf>
    <xf applyAlignment="1" borderId="0" fillId="14" fontId="32" numFmtId="0">
      <alignment vertical="center"/>
    </xf>
    <xf applyAlignment="1" borderId="29" fillId="0" fontId="35" numFmtId="0">
      <alignment vertical="center"/>
    </xf>
    <xf applyAlignment="1" borderId="0" fillId="10" fontId="31" numFmtId="0">
      <alignment vertical="center"/>
    </xf>
    <xf applyAlignment="1" borderId="0" fillId="10" fontId="31" numFmtId="0">
      <alignment vertical="center"/>
    </xf>
    <xf applyAlignment="1" borderId="0" fillId="23" fontId="27" numFmtId="0">
      <alignment vertical="center"/>
    </xf>
    <xf applyAlignment="1" borderId="0" fillId="8" fontId="27" numFmtId="0">
      <alignment vertical="center"/>
    </xf>
    <xf applyAlignment="1" borderId="0" fillId="11" fontId="31" numFmtId="0">
      <alignment vertical="center"/>
    </xf>
    <xf applyAlignment="1" borderId="0" fillId="14" fontId="32" numFmtId="0">
      <alignment vertical="center"/>
    </xf>
    <xf applyAlignment="1" borderId="0" fillId="13" fontId="27" numFmtId="0">
      <alignment vertical="center"/>
    </xf>
    <xf applyAlignment="1" borderId="0" fillId="21" fontId="27" numFmtId="0">
      <alignment vertical="center"/>
    </xf>
    <xf applyAlignment="1" borderId="0" fillId="11" fontId="27" numFmtId="0">
      <alignment vertical="center"/>
    </xf>
    <xf applyAlignment="1" borderId="0" fillId="18" fontId="27" numFmtId="0">
      <alignment vertical="center"/>
    </xf>
    <xf applyAlignment="1" borderId="0" fillId="0" fontId="28" numFmtId="0">
      <alignment vertical="center"/>
    </xf>
    <xf applyAlignment="1" borderId="0" fillId="0" fontId="28" numFmtId="0">
      <alignment vertical="center"/>
    </xf>
    <xf applyAlignment="1" borderId="0" fillId="11" fontId="31" numFmtId="0">
      <alignment vertical="center"/>
    </xf>
    <xf applyAlignment="1" borderId="0" fillId="21" fontId="27" numFmtId="0">
      <alignment vertical="center"/>
    </xf>
    <xf applyAlignment="1" borderId="0" fillId="8" fontId="29" numFmtId="0">
      <alignment vertical="center"/>
    </xf>
    <xf applyAlignment="1" borderId="0" fillId="13"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25"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30" fillId="20" fontId="13" numFmtId="0">
      <alignment vertical="center"/>
    </xf>
    <xf applyAlignment="1" borderId="0" fillId="24" fontId="27" numFmtId="0">
      <alignment vertical="center"/>
    </xf>
    <xf applyAlignment="1" borderId="0" fillId="23" fontId="27" numFmtId="0">
      <alignment vertical="center"/>
    </xf>
    <xf applyAlignment="1" borderId="0" fillId="15" fontId="30" numFmtId="0">
      <alignment vertical="center"/>
    </xf>
    <xf applyAlignment="1" borderId="0" fillId="14" fontId="27" numFmtId="0">
      <alignment vertical="center"/>
    </xf>
    <xf applyAlignment="1" borderId="0" fillId="8" fontId="29" numFmtId="0">
      <alignment vertical="center"/>
    </xf>
    <xf applyAlignment="1" borderId="0" fillId="11" fontId="31" numFmtId="0">
      <alignment vertical="center"/>
    </xf>
    <xf applyAlignment="1" borderId="0" fillId="20"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7" fontId="29" numFmtId="0">
      <alignment vertical="center"/>
    </xf>
    <xf applyAlignment="1" borderId="0" fillId="14" fontId="30" numFmtId="0">
      <alignment vertical="center"/>
    </xf>
    <xf applyAlignment="1" borderId="0" fillId="11" fontId="31" numFmtId="0">
      <alignment vertical="center"/>
    </xf>
    <xf applyAlignment="1" borderId="0" fillId="8" fontId="29"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8"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2" fontId="32" numFmtId="0">
      <alignment vertical="center"/>
    </xf>
    <xf applyAlignment="1" borderId="0" fillId="17" fontId="30" numFmtId="0">
      <alignment vertical="center"/>
    </xf>
    <xf applyAlignment="1" borderId="0" fillId="20" fontId="27" numFmtId="0">
      <alignment vertical="center"/>
    </xf>
    <xf applyAlignment="1" borderId="0" fillId="8" fontId="29" numFmtId="0">
      <alignment vertical="center"/>
    </xf>
    <xf borderId="0" fillId="0" fontId="34" numFmtId="0"/>
    <xf applyAlignment="1" borderId="0" fillId="0" fontId="33" numFmtId="0">
      <alignment vertical="center"/>
    </xf>
    <xf applyAlignment="1" borderId="0" fillId="19" fontId="30" numFmtId="0">
      <alignment vertical="center"/>
    </xf>
    <xf applyAlignment="1" borderId="0" fillId="22" fontId="27" numFmtId="0">
      <alignment vertical="center"/>
    </xf>
    <xf applyAlignment="1" borderId="0" fillId="14" fontId="27" numFmtId="0">
      <alignment vertical="center"/>
    </xf>
    <xf applyAlignment="1" borderId="0" fillId="9" fontId="30" numFmtId="0">
      <alignment vertical="center"/>
    </xf>
    <xf applyAlignment="1" borderId="0" fillId="7" fontId="29" numFmtId="0">
      <alignment vertical="center"/>
    </xf>
    <xf applyAlignment="1" borderId="0" fillId="14" fontId="27" numFmtId="0">
      <alignment vertical="center"/>
    </xf>
    <xf applyAlignment="1" borderId="0" fillId="8" fontId="27" numFmtId="0">
      <alignment vertical="center"/>
    </xf>
    <xf applyAlignment="1" borderId="0" fillId="21" fontId="32" numFmtId="0">
      <alignment vertical="center"/>
    </xf>
    <xf borderId="0" fillId="0" fontId="12" numFmtId="0"/>
    <xf applyAlignment="1" borderId="0" fillId="20" fontId="27"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11" fontId="31" numFmtId="0">
      <alignment vertical="center"/>
    </xf>
    <xf applyAlignment="1" borderId="0" fillId="20" fontId="27" numFmtId="0">
      <alignment vertical="center"/>
    </xf>
    <xf applyAlignment="1" borderId="0" fillId="25" fontId="27" numFmtId="0">
      <alignment vertical="center"/>
    </xf>
    <xf borderId="0" fillId="0" fontId="34" numFmtId="0"/>
    <xf applyAlignment="1" borderId="0" fillId="9" fontId="32" numFmtId="0">
      <alignment vertical="center"/>
    </xf>
    <xf applyAlignment="1" borderId="0" fillId="24" fontId="27" numFmtId="0">
      <alignment vertical="center"/>
    </xf>
    <xf applyAlignment="1" borderId="0" fillId="6" fontId="27" numFmtId="0">
      <alignment vertical="center"/>
    </xf>
    <xf applyAlignment="1" borderId="0" fillId="16" fontId="30" numFmtId="0">
      <alignment vertical="center"/>
    </xf>
    <xf applyAlignment="1" borderId="0" fillId="6" fontId="27" numFmtId="0">
      <alignment vertical="center"/>
    </xf>
    <xf applyAlignment="1" borderId="0" fillId="7" fontId="29" numFmtId="0">
      <alignment vertical="center"/>
    </xf>
    <xf applyAlignment="1" borderId="0" fillId="10" fontId="27" numFmtId="0">
      <alignment vertical="center"/>
    </xf>
    <xf applyAlignment="1" borderId="0" fillId="14" fontId="27" numFmtId="0">
      <alignment vertical="center"/>
    </xf>
    <xf applyAlignment="1" borderId="0" fillId="11" fontId="31" numFmtId="0">
      <alignment vertical="center"/>
    </xf>
    <xf applyAlignment="1" borderId="0" fillId="6" fontId="27" numFmtId="0">
      <alignment vertical="center"/>
    </xf>
    <xf applyAlignment="1" borderId="0" fillId="13" fontId="27" numFmtId="0">
      <alignment vertical="center"/>
    </xf>
    <xf applyAlignment="1" borderId="0" fillId="14" fontId="30" numFmtId="0">
      <alignment vertical="center"/>
    </xf>
    <xf applyAlignment="1" borderId="0" fillId="9" fontId="32" numFmtId="0">
      <alignment vertical="center"/>
    </xf>
    <xf applyAlignment="1" borderId="0" fillId="6" fontId="27"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24" fontId="27" numFmtId="0">
      <alignment vertical="center"/>
    </xf>
    <xf applyAlignment="1" borderId="0" fillId="6" fontId="27" numFmtId="0">
      <alignment vertical="center"/>
    </xf>
    <xf applyAlignment="1" borderId="0" fillId="7" fontId="29" numFmtId="0">
      <alignment vertical="center"/>
    </xf>
    <xf applyAlignment="1" borderId="0" fillId="21" fontId="27"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22" fontId="27" numFmtId="0">
      <alignment vertical="center"/>
    </xf>
    <xf applyAlignment="1" borderId="0" fillId="8" fontId="27" numFmtId="0">
      <alignment vertical="center"/>
    </xf>
    <xf applyAlignment="1" borderId="0" fillId="22" fontId="27" numFmtId="0">
      <alignment vertical="center"/>
    </xf>
    <xf applyAlignment="1" borderId="0" fillId="18" fontId="30" numFmtId="0">
      <alignment vertical="center"/>
    </xf>
    <xf applyAlignment="1" borderId="0" fillId="22" fontId="27" numFmtId="0">
      <alignment vertical="center"/>
    </xf>
    <xf borderId="0" fillId="0" fontId="5" numFmtId="0"/>
    <xf applyAlignment="1" borderId="0" fillId="7" fontId="29" numFmtId="0">
      <alignment vertical="center"/>
    </xf>
    <xf applyAlignment="1" borderId="0" fillId="24" fontId="27" numFmtId="0">
      <alignment vertical="center"/>
    </xf>
    <xf applyAlignment="1" borderId="0" fillId="11" fontId="31" numFmtId="0">
      <alignment vertical="center"/>
    </xf>
    <xf applyAlignment="1" borderId="0" fillId="6" fontId="27" numFmtId="0">
      <alignment vertical="center"/>
    </xf>
    <xf applyAlignment="1" borderId="0" fillId="22" fontId="27" numFmtId="0">
      <alignment vertical="center"/>
    </xf>
    <xf applyAlignment="1" borderId="0" fillId="15" fontId="30" numFmtId="0">
      <alignment vertical="center"/>
    </xf>
    <xf applyAlignment="1" borderId="0" fillId="11" fontId="31" numFmtId="0">
      <alignment vertical="center"/>
    </xf>
    <xf applyAlignment="1" borderId="0" fillId="22" fontId="27" numFmtId="0">
      <alignment vertical="center"/>
    </xf>
    <xf applyAlignment="1" borderId="0" fillId="10" fontId="31" numFmtId="0">
      <alignment vertical="center"/>
    </xf>
    <xf applyAlignment="1" borderId="0" fillId="22" fontId="27" numFmtId="0">
      <alignment vertical="center"/>
    </xf>
    <xf applyAlignment="1" borderId="0" fillId="8" fontId="29" numFmtId="0">
      <alignment vertical="center"/>
    </xf>
    <xf applyAlignment="1" borderId="0" fillId="22" fontId="27" numFmtId="0">
      <alignment vertical="center"/>
    </xf>
    <xf applyAlignment="1" borderId="0" fillId="6" fontId="27" numFmtId="0">
      <alignment vertical="center"/>
    </xf>
    <xf applyAlignment="1" borderId="0" fillId="7" fontId="29" numFmtId="0">
      <alignment vertical="center"/>
    </xf>
    <xf applyAlignment="1" borderId="0" fillId="11" fontId="31"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8" fontId="27" numFmtId="0">
      <alignment vertical="center"/>
    </xf>
    <xf applyAlignment="1" borderId="0" fillId="22" fontId="27" numFmtId="0">
      <alignment vertical="center"/>
    </xf>
    <xf applyAlignment="1" borderId="0" fillId="22" fontId="27" numFmtId="0">
      <alignment vertical="center"/>
    </xf>
    <xf applyAlignment="1" borderId="0" fillId="10" fontId="31" numFmtId="0">
      <alignment vertical="center"/>
    </xf>
    <xf applyAlignment="1" borderId="0" fillId="11" fontId="31" numFmtId="0">
      <alignment vertical="center"/>
    </xf>
    <xf applyAlignment="1" borderId="0" fillId="25" fontId="27" numFmtId="0">
      <alignment vertical="center"/>
    </xf>
    <xf applyAlignment="1" borderId="0" fillId="18" fontId="27" numFmtId="0">
      <alignment vertical="center"/>
    </xf>
    <xf applyAlignment="1" borderId="32" fillId="25" fontId="37" numFmtId="0">
      <alignment vertical="center"/>
    </xf>
    <xf applyAlignment="1" borderId="0" fillId="14" fontId="30" numFmtId="0">
      <alignment vertical="center"/>
    </xf>
    <xf applyAlignment="1" borderId="0" fillId="11"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9" fontId="30" numFmtId="0">
      <alignment vertical="center"/>
    </xf>
    <xf applyAlignment="1" borderId="0" fillId="11" fontId="27" numFmtId="0">
      <alignment vertical="center"/>
    </xf>
    <xf applyAlignment="1" borderId="0" fillId="8" fontId="29" numFmtId="0">
      <alignment vertical="center"/>
    </xf>
    <xf applyAlignment="1" borderId="0" fillId="7" fontId="29" numFmtId="0">
      <alignment vertical="center"/>
    </xf>
    <xf applyAlignment="1" borderId="0" fillId="25" fontId="27" numFmtId="0">
      <alignment vertical="center"/>
    </xf>
    <xf applyAlignment="1" borderId="0" fillId="18" fontId="30" numFmtId="0">
      <alignment vertical="center"/>
    </xf>
    <xf applyAlignment="1" borderId="0" fillId="25" fontId="27" numFmtId="0">
      <alignment vertical="center"/>
    </xf>
    <xf applyAlignment="1" borderId="0" fillId="21" fontId="32"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5" fontId="27" numFmtId="0">
      <alignment vertical="center"/>
    </xf>
    <xf applyAlignment="1" borderId="0" fillId="10" fontId="31" numFmtId="0">
      <alignment vertical="center"/>
    </xf>
    <xf applyAlignment="1" borderId="0" fillId="25" fontId="27" numFmtId="0">
      <alignment vertical="center"/>
    </xf>
    <xf applyAlignment="1" borderId="0" fillId="0" fontId="28" numFmtId="0">
      <alignment vertical="center"/>
    </xf>
    <xf applyAlignment="1" borderId="0" fillId="0" fontId="28" numFmtId="0">
      <alignment vertical="center"/>
    </xf>
    <xf applyAlignment="1" borderId="0" fillId="25" fontId="27" numFmtId="0">
      <alignment vertical="center"/>
    </xf>
    <xf applyAlignment="1" borderId="0" fillId="13" fontId="27" numFmtId="0">
      <alignment vertical="center"/>
    </xf>
    <xf applyAlignment="1" borderId="0" fillId="11" fontId="27" numFmtId="0">
      <alignment vertical="center"/>
    </xf>
    <xf applyAlignment="1" borderId="0" fillId="18" fontId="27" numFmtId="0">
      <alignment vertical="center"/>
    </xf>
    <xf applyAlignment="1" borderId="0" fillId="11" fontId="27" numFmtId="0">
      <alignment vertical="center"/>
    </xf>
    <xf applyAlignment="1" borderId="0" fillId="18" fontId="27" numFmtId="0">
      <alignment vertical="center"/>
    </xf>
    <xf borderId="0" fillId="0" fontId="5" numFmtId="0"/>
    <xf applyAlignment="1" borderId="0" fillId="11" fontId="31" numFmtId="0">
      <alignment vertical="center"/>
    </xf>
    <xf applyAlignment="1" borderId="0" fillId="11" fontId="27" numFmtId="0">
      <alignment vertical="center"/>
    </xf>
    <xf applyAlignment="1" borderId="0" fillId="7" fontId="29" numFmtId="0">
      <alignment vertical="center"/>
    </xf>
    <xf applyAlignment="1" borderId="0" fillId="11" fontId="31"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8" fontId="29" numFmtId="0">
      <alignment vertical="center"/>
    </xf>
    <xf applyAlignment="1" borderId="0" fillId="11" fontId="31" numFmtId="0">
      <alignment vertical="center"/>
    </xf>
    <xf applyAlignment="1" borderId="0" fillId="11" fontId="27" numFmtId="0">
      <alignment vertical="center"/>
    </xf>
    <xf applyAlignment="1" borderId="0" fillId="0" fontId="33" numFmtId="0">
      <alignment vertical="center"/>
    </xf>
    <xf applyAlignment="1" borderId="0" fillId="25" fontId="27" numFmtId="0">
      <alignment vertical="center"/>
    </xf>
    <xf applyAlignment="1" borderId="33" fillId="0" fontId="38" numFmtId="0">
      <alignment horizontal="center" vertical="center"/>
    </xf>
    <xf applyAlignment="1" borderId="0" fillId="25" fontId="27" numFmtId="0">
      <alignment vertical="center"/>
    </xf>
    <xf applyAlignment="1" borderId="0" fillId="7" fontId="27" numFmtId="0">
      <alignment vertical="center"/>
    </xf>
    <xf applyAlignment="1" borderId="31" fillId="0" fontId="36" numFmtId="0">
      <alignment vertical="center"/>
    </xf>
    <xf applyAlignment="1" borderId="0" fillId="16" fontId="30" numFmtId="0">
      <alignment vertical="center"/>
    </xf>
    <xf applyAlignment="1" borderId="0" fillId="25" fontId="27" numFmtId="0">
      <alignment vertical="center"/>
    </xf>
    <xf applyAlignment="1" borderId="0" fillId="11" fontId="31" numFmtId="0">
      <alignment vertical="center"/>
    </xf>
    <xf applyAlignment="1" borderId="0" fillId="12" fontId="32" numFmtId="0">
      <alignment vertical="center"/>
    </xf>
    <xf applyAlignment="1" borderId="0" fillId="14" fontId="27" numFmtId="0">
      <alignment vertical="center"/>
    </xf>
    <xf applyAlignment="1" borderId="0" fillId="20" fontId="27" numFmtId="0">
      <alignment vertical="center"/>
    </xf>
    <xf applyAlignment="1" borderId="0" fillId="10" fontId="27" numFmtId="0">
      <alignment vertical="center"/>
    </xf>
    <xf applyAlignment="1" borderId="0" fillId="7" fontId="27" numFmtId="0">
      <alignment vertical="center"/>
    </xf>
    <xf applyAlignment="1" borderId="0" fillId="14" fontId="27" numFmtId="0">
      <alignment vertical="center"/>
    </xf>
    <xf borderId="0" fillId="0" fontId="13" numFmtId="0"/>
    <xf applyAlignment="1" borderId="0" fillId="20" fontId="27" numFmtId="0">
      <alignment vertical="center"/>
    </xf>
    <xf applyAlignment="1" borderId="0" fillId="20" fontId="27" numFmtId="0">
      <alignment vertical="center"/>
    </xf>
    <xf applyAlignment="1" borderId="0" fillId="11" fontId="31" numFmtId="0">
      <alignment vertical="center"/>
    </xf>
    <xf applyAlignment="1" borderId="0" fillId="20" fontId="27" numFmtId="0">
      <alignment vertical="center"/>
    </xf>
    <xf applyAlignment="1" borderId="0" fillId="26" fontId="30" numFmtId="0">
      <alignment vertical="center"/>
    </xf>
    <xf applyAlignment="1" borderId="0" fillId="7" fontId="27" numFmtId="0">
      <alignment vertical="center"/>
    </xf>
    <xf applyAlignment="1" borderId="0" fillId="20" fontId="27" numFmtId="0">
      <alignment vertical="center"/>
    </xf>
    <xf applyAlignment="1" borderId="0" fillId="15" fontId="30" numFmtId="0">
      <alignment vertical="center"/>
    </xf>
    <xf applyAlignment="1" borderId="0" fillId="10" fontId="31" numFmtId="0">
      <alignment vertical="center"/>
    </xf>
    <xf applyAlignment="1" borderId="0" fillId="20" fontId="27" numFmtId="0">
      <alignment vertical="center"/>
    </xf>
    <xf applyAlignment="1" borderId="0" fillId="25" fontId="27" numFmtId="0">
      <alignment vertical="center"/>
    </xf>
    <xf applyAlignment="1" borderId="0" fillId="20" fontId="27" numFmtId="0">
      <alignment vertical="center"/>
    </xf>
    <xf applyAlignment="1" borderId="0" fillId="25" fontId="27" numFmtId="0">
      <alignment vertical="center"/>
    </xf>
    <xf applyAlignment="1" borderId="0" fillId="7" fontId="27" numFmtId="0">
      <alignment vertical="center"/>
    </xf>
    <xf applyAlignment="1" borderId="0" fillId="13" fontId="27" numFmtId="0">
      <alignment vertical="center"/>
    </xf>
    <xf applyAlignment="1" borderId="0" fillId="10" fontId="31" numFmtId="0">
      <alignment vertical="center"/>
    </xf>
    <xf applyAlignment="1" borderId="0" fillId="0" fontId="39"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16" fontId="30"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20" fontId="27" numFmtId="0">
      <alignment vertical="center"/>
    </xf>
    <xf applyAlignment="1" borderId="0" fillId="16" fontId="30" numFmtId="0">
      <alignment vertical="center"/>
    </xf>
    <xf applyAlignment="1" borderId="30" fillId="20"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8" fontId="30" numFmtId="0">
      <alignment vertical="center"/>
    </xf>
    <xf applyAlignment="1" borderId="0" fillId="11" fontId="31" numFmtId="0">
      <alignment vertical="center"/>
    </xf>
    <xf applyAlignment="1" borderId="0" fillId="7" fontId="27" numFmtId="0">
      <alignment vertical="center"/>
    </xf>
    <xf applyAlignment="1" borderId="0" fillId="16" fontId="30" numFmtId="0">
      <alignment vertical="center"/>
    </xf>
    <xf applyAlignment="1" borderId="0" fillId="20" fontId="27" numFmtId="0">
      <alignment vertical="center"/>
    </xf>
    <xf applyAlignment="1" borderId="0" fillId="12" fontId="32" numFmtId="0">
      <alignment vertical="center"/>
    </xf>
    <xf applyAlignment="1" borderId="0" fillId="20" fontId="27" numFmtId="0">
      <alignment vertical="center"/>
    </xf>
    <xf applyAlignment="1" borderId="0" fillId="12" fontId="32" numFmtId="0">
      <alignment vertical="center"/>
    </xf>
    <xf borderId="0" fillId="0" fontId="42" numFmtId="168"/>
    <xf applyAlignment="1" borderId="0" fillId="20" fontId="27" numFmtId="0">
      <alignment vertical="center"/>
    </xf>
    <xf applyAlignment="1" borderId="0" fillId="11" fontId="27" numFmtId="0">
      <alignment vertical="center"/>
    </xf>
    <xf applyAlignment="1" borderId="0" fillId="7" fontId="29" numFmtId="0">
      <alignment vertical="center"/>
    </xf>
    <xf applyAlignment="1" borderId="0" fillId="12" fontId="32" numFmtId="0">
      <alignment vertical="center"/>
    </xf>
    <xf applyAlignment="1" borderId="0" fillId="15" fontId="30" numFmtId="0">
      <alignment vertical="center"/>
    </xf>
    <xf applyAlignment="1" borderId="0" fillId="20" fontId="27" numFmtId="0">
      <alignment vertical="center"/>
    </xf>
    <xf applyAlignment="1" borderId="0" fillId="12" fontId="32" numFmtId="0">
      <alignment vertical="center"/>
    </xf>
    <xf applyAlignment="1" borderId="0" fillId="6" fontId="27" numFmtId="0">
      <alignment vertical="center"/>
    </xf>
    <xf applyAlignment="1" borderId="0" fillId="25" fontId="27" numFmtId="0">
      <alignment vertical="center"/>
    </xf>
    <xf applyAlignment="1" borderId="0" fillId="26" fontId="30" numFmtId="0">
      <alignment vertical="center"/>
    </xf>
    <xf applyAlignment="1" borderId="0" fillId="24" fontId="27"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10" fontId="27" numFmtId="0">
      <alignment vertical="center"/>
    </xf>
    <xf applyAlignment="1" borderId="0" fillId="25" fontId="27" numFmtId="0">
      <alignment vertical="center"/>
    </xf>
    <xf applyAlignment="1" borderId="35" fillId="27" fontId="41"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6" fontId="27" numFmtId="0">
      <alignment vertical="center"/>
    </xf>
    <xf applyAlignment="1" borderId="0" fillId="6" fontId="27" numFmtId="0">
      <alignment vertical="center"/>
    </xf>
    <xf applyAlignment="1" borderId="0" fillId="13" fontId="32" numFmtId="0">
      <alignment vertical="center"/>
    </xf>
    <xf applyAlignment="1" borderId="0" fillId="6" fontId="27" numFmtId="0">
      <alignment vertical="center"/>
    </xf>
    <xf applyAlignment="1" borderId="0" fillId="23" fontId="27" numFmtId="0">
      <alignment vertical="center"/>
    </xf>
    <xf applyAlignment="1" borderId="0" fillId="15" fontId="30" numFmtId="0">
      <alignment vertical="center"/>
    </xf>
    <xf applyAlignment="1" borderId="0" fillId="10" fontId="27" numFmtId="0">
      <alignment vertical="center"/>
    </xf>
    <xf applyAlignment="1" borderId="0" fillId="15" fontId="30" numFmtId="0">
      <alignment vertical="center"/>
    </xf>
    <xf applyAlignment="1" borderId="0" fillId="8" fontId="29" numFmtId="0">
      <alignment vertical="center"/>
    </xf>
    <xf applyAlignment="1" borderId="0" fillId="6" fontId="27" numFmtId="0">
      <alignment vertical="center"/>
    </xf>
    <xf applyAlignment="1" borderId="0" fillId="12" fontId="30" numFmtId="0">
      <alignment vertical="center"/>
    </xf>
    <xf applyAlignment="1" borderId="0" fillId="11" fontId="31"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11" fontId="31" numFmtId="0">
      <alignment vertical="center"/>
    </xf>
    <xf applyAlignment="1" borderId="0" fillId="10" fontId="27" numFmtId="0">
      <alignment vertical="center"/>
    </xf>
    <xf applyAlignment="1" borderId="0" fillId="18" fontId="27" numFmtId="0">
      <alignment vertical="center"/>
    </xf>
    <xf applyAlignment="1" borderId="0" fillId="14" fontId="32" numFmtId="0">
      <alignment vertical="center"/>
    </xf>
    <xf applyAlignment="1" borderId="0" fillId="10" fontId="27" numFmtId="0">
      <alignment vertical="center"/>
    </xf>
    <xf applyAlignment="1" borderId="30" fillId="20" fontId="13" numFmtId="0">
      <alignment vertical="center"/>
    </xf>
    <xf applyAlignment="1" borderId="0" fillId="14" fontId="30" numFmtId="0">
      <alignment vertical="center"/>
    </xf>
    <xf applyAlignment="1" borderId="0" fillId="10" fontId="31" numFmtId="0">
      <alignment vertical="center"/>
    </xf>
    <xf applyAlignment="1" borderId="0" fillId="10" fontId="27" numFmtId="0">
      <alignment vertical="center"/>
    </xf>
    <xf applyAlignment="1" borderId="30" fillId="20" fontId="13" numFmtId="0">
      <alignment vertical="center"/>
    </xf>
    <xf applyAlignment="1" borderId="0" fillId="24" fontId="27" numFmtId="0">
      <alignment vertical="center"/>
    </xf>
    <xf applyAlignment="1" borderId="0" fillId="14" fontId="30" numFmtId="0">
      <alignment vertical="center"/>
    </xf>
    <xf applyAlignment="1" borderId="0" fillId="10" fontId="27" numFmtId="0">
      <alignment vertical="center"/>
    </xf>
    <xf applyAlignment="1" borderId="30" fillId="20" fontId="13" numFmtId="0">
      <alignment vertical="center"/>
    </xf>
    <xf applyAlignment="1" borderId="32" fillId="25" fontId="37" numFmtId="0">
      <alignment vertical="center"/>
    </xf>
    <xf applyAlignment="1" borderId="0" fillId="14" fontId="30" numFmtId="0">
      <alignment vertical="center"/>
    </xf>
    <xf applyAlignment="1" borderId="0" fillId="6"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8" fontId="29" numFmtId="0">
      <alignment vertical="center"/>
    </xf>
    <xf applyAlignment="1" borderId="0" fillId="8" fontId="27" numFmtId="0">
      <alignment vertical="center"/>
    </xf>
    <xf applyAlignment="1" borderId="0" fillId="7" fontId="29" numFmtId="0">
      <alignment vertical="center"/>
    </xf>
    <xf applyAlignment="1" borderId="0" fillId="14" fontId="30" numFmtId="0">
      <alignment vertical="center"/>
    </xf>
    <xf applyAlignment="1" borderId="0" fillId="7" fontId="29" numFmtId="0">
      <alignment vertical="center"/>
    </xf>
    <xf applyAlignment="1" borderId="0" fillId="6"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0" fontId="27"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borderId="0" fillId="0" fontId="43" numFmtId="0"/>
    <xf applyAlignment="1" borderId="0" fillId="6" fontId="27" numFmtId="0">
      <alignment vertical="center"/>
    </xf>
    <xf applyAlignment="1" borderId="30" fillId="20" fontId="13"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24" fontId="27" numFmtId="0">
      <alignment vertical="center"/>
    </xf>
    <xf applyAlignment="1" borderId="0" fillId="14" fontId="32" numFmtId="0">
      <alignment vertical="center"/>
    </xf>
    <xf applyAlignment="1" borderId="0" fillId="8" fontId="27" numFmtId="0">
      <alignment vertical="center"/>
    </xf>
    <xf applyAlignment="1" borderId="0" fillId="8" fontId="27" numFmtId="0">
      <alignment vertical="center"/>
    </xf>
    <xf applyAlignment="1" borderId="0" fillId="14" fontId="27" numFmtId="0">
      <alignment vertical="center"/>
    </xf>
    <xf applyAlignment="1" borderId="0" fillId="12" fontId="30"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0" fontId="31" numFmtId="0">
      <alignment vertical="center"/>
    </xf>
    <xf applyAlignment="1" borderId="0" fillId="21" fontId="32"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8" fontId="29"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borderId="0" fillId="0" fontId="12" numFmtId="169"/>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9" numFmtId="0">
      <alignment vertical="center"/>
    </xf>
    <xf applyAlignment="1" borderId="36" fillId="0" fontId="46"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10" fontId="31" numFmtId="0">
      <alignment vertical="center"/>
    </xf>
    <xf applyAlignment="1" borderId="0" fillId="8" fontId="30" numFmtId="0">
      <alignment vertical="center"/>
    </xf>
    <xf applyAlignment="1" borderId="0" fillId="18" fontId="30" numFmtId="0">
      <alignment vertical="center"/>
    </xf>
    <xf applyAlignment="1" borderId="0" fillId="8" fontId="29"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28" fontId="30" numFmtId="0">
      <alignment vertical="center"/>
    </xf>
    <xf applyAlignment="1" borderId="0" fillId="8" fontId="29" numFmtId="0">
      <alignment vertical="center"/>
    </xf>
    <xf applyAlignment="1" borderId="0" fillId="10" fontId="31" numFmtId="0">
      <alignment vertical="center"/>
    </xf>
    <xf applyAlignment="1" borderId="0" fillId="25" fontId="27" numFmtId="0">
      <alignment vertical="center"/>
    </xf>
    <xf applyAlignment="1" borderId="0" fillId="10" fontId="27" numFmtId="0">
      <alignment vertical="center"/>
    </xf>
    <xf applyAlignment="1" borderId="0" fillId="10" fontId="31" numFmtId="0">
      <alignment vertical="center"/>
    </xf>
    <xf applyAlignment="1" borderId="0" fillId="25" fontId="27" numFmtId="0">
      <alignment vertical="center"/>
    </xf>
    <xf applyAlignment="1" borderId="0" fillId="13" fontId="27" numFmtId="0">
      <alignment vertical="center"/>
    </xf>
    <xf applyAlignment="1" borderId="0" fillId="8" fontId="29" numFmtId="0">
      <alignment vertical="center"/>
    </xf>
    <xf applyAlignment="1" borderId="0" fillId="11" fontId="31"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24" fontId="27" numFmtId="0">
      <alignment vertical="center"/>
    </xf>
    <xf applyAlignment="1" borderId="0" fillId="25" fontId="27" numFmtId="0">
      <alignment vertical="center"/>
    </xf>
    <xf applyAlignment="1" borderId="0" fillId="24" fontId="27" numFmtId="0">
      <alignment vertical="center"/>
    </xf>
    <xf applyAlignment="1" borderId="0" fillId="10" fontId="31" numFmtId="0">
      <alignment vertical="center"/>
    </xf>
    <xf borderId="0" fillId="0" fontId="44" numFmtId="0"/>
    <xf applyAlignment="1" borderId="0" fillId="25" fontId="27" numFmtId="0">
      <alignment vertical="center"/>
    </xf>
    <xf applyAlignment="1" borderId="0" fillId="24" fontId="27" numFmtId="0">
      <alignment vertical="center"/>
    </xf>
    <xf applyAlignment="1" borderId="0" fillId="8" fontId="29" numFmtId="0">
      <alignment vertical="center"/>
    </xf>
    <xf applyAlignment="1" borderId="0" fillId="25" fontId="27" numFmtId="0">
      <alignment vertical="center"/>
    </xf>
    <xf applyAlignment="1" borderId="0" fillId="13" fontId="32" numFmtId="0">
      <alignment vertical="center"/>
    </xf>
    <xf applyAlignment="1" borderId="0" fillId="21" fontId="45" numFmtId="0">
      <alignment vertical="center"/>
    </xf>
    <xf applyAlignment="1" borderId="0" fillId="25" fontId="27" numFmtId="0">
      <alignment vertical="center"/>
    </xf>
    <xf applyAlignment="1" borderId="0" fillId="23" fontId="27" numFmtId="0">
      <alignment vertical="center"/>
    </xf>
    <xf applyAlignment="1" borderId="0" fillId="13" fontId="32"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15" fontId="30" numFmtId="0">
      <alignment vertical="center"/>
    </xf>
    <xf applyAlignment="1" borderId="0" fillId="8" fontId="29" numFmtId="0">
      <alignment vertical="center"/>
    </xf>
    <xf applyAlignment="1" borderId="0" fillId="24" fontId="27" numFmtId="0">
      <alignment vertical="center"/>
    </xf>
    <xf applyAlignment="1" borderId="0" fillId="25" fontId="27"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25" fontId="27" numFmtId="0">
      <alignment vertical="center"/>
    </xf>
    <xf applyAlignment="1" borderId="0" fillId="15" fontId="30" numFmtId="0">
      <alignment vertical="center"/>
    </xf>
    <xf applyAlignment="1" borderId="0" fillId="7" fontId="29" numFmtId="0">
      <alignment vertical="center"/>
    </xf>
    <xf applyAlignment="1" borderId="32" fillId="25" fontId="37" numFmtId="0">
      <alignment vertical="center"/>
    </xf>
    <xf applyAlignment="1" borderId="0" fillId="25" fontId="27" numFmtId="0">
      <alignment vertical="center"/>
    </xf>
    <xf applyAlignment="1" borderId="0" fillId="15" fontId="30" numFmtId="0">
      <alignment vertical="center"/>
    </xf>
    <xf applyAlignment="1" borderId="0" fillId="15" fontId="30" numFmtId="0">
      <alignment vertical="center"/>
    </xf>
    <xf applyAlignment="1" borderId="0" fillId="25" fontId="27" numFmtId="0">
      <alignment vertical="center"/>
    </xf>
    <xf applyAlignment="1" borderId="0" fillId="13" fontId="32" numFmtId="0">
      <alignment vertical="center"/>
    </xf>
    <xf applyAlignment="1" borderId="0" fillId="8" fontId="29" numFmtId="0">
      <alignment vertical="center"/>
    </xf>
    <xf applyAlignment="1" borderId="0" fillId="25" fontId="27" numFmtId="0">
      <alignment vertical="center"/>
    </xf>
    <xf applyAlignment="1" borderId="36" fillId="0" fontId="4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14" fontId="27" numFmtId="0">
      <alignment vertical="center"/>
    </xf>
    <xf applyAlignment="1" borderId="0" fillId="15" fontId="30" numFmtId="0">
      <alignment vertical="center"/>
    </xf>
    <xf applyAlignment="1" borderId="0" fillId="8" fontId="29" numFmtId="0">
      <alignment vertical="center"/>
    </xf>
    <xf applyAlignment="1" borderId="0" fillId="21" fontId="27" numFmtId="0">
      <alignment vertical="center"/>
    </xf>
    <xf applyAlignment="1" borderId="0" fillId="8" fontId="27" numFmtId="0">
      <alignment vertical="center"/>
    </xf>
    <xf applyAlignment="1" borderId="0" fillId="0" fontId="48" numFmtId="0">
      <alignment vertical="center"/>
    </xf>
    <xf applyAlignment="1" borderId="0" fillId="20" fontId="27" numFmtId="0">
      <alignment vertical="center"/>
    </xf>
    <xf applyAlignment="1" borderId="0" fillId="0" fontId="48"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24"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30" fillId="20" fontId="13" numFmtId="0">
      <alignment vertical="center"/>
    </xf>
    <xf applyAlignment="1" borderId="0" fillId="13"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4" fontId="27" numFmtId="0">
      <alignment vertical="center"/>
    </xf>
    <xf applyAlignment="1" borderId="29" fillId="0" fontId="35"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7" fontId="29" numFmtId="0">
      <alignment vertical="center"/>
    </xf>
    <xf applyAlignment="1" borderId="0" fillId="13" fontId="27" numFmtId="0">
      <alignment vertical="center"/>
    </xf>
    <xf applyAlignment="1" borderId="0" fillId="24" fontId="27" numFmtId="0">
      <alignment vertical="center"/>
    </xf>
    <xf applyAlignment="1" borderId="0" fillId="8" fontId="29"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24" fontId="27" numFmtId="0">
      <alignment vertical="center"/>
    </xf>
    <xf applyAlignment="1" borderId="0" fillId="0" fontId="49" numFmtId="0">
      <alignment vertical="center"/>
    </xf>
    <xf applyAlignment="1" borderId="0" fillId="7" fontId="29" numFmtId="0">
      <alignment vertical="center"/>
    </xf>
    <xf applyAlignment="1" borderId="0" fillId="8" fontId="29" numFmtId="0">
      <alignment vertical="center"/>
    </xf>
    <xf applyAlignment="1" borderId="0" fillId="14" fontId="27" numFmtId="0">
      <alignment vertical="center"/>
    </xf>
    <xf applyAlignment="1" borderId="0" fillId="14" fontId="27" numFmtId="0">
      <alignment vertical="center"/>
    </xf>
    <xf applyAlignment="1" borderId="0" fillId="23" fontId="27" numFmtId="0">
      <alignment vertical="center"/>
    </xf>
    <xf applyAlignment="1" borderId="0" fillId="14" fontId="27" numFmtId="0">
      <alignment vertical="center"/>
    </xf>
    <xf applyAlignment="1" borderId="29" fillId="0" fontId="35" numFmtId="0">
      <alignment vertical="center"/>
    </xf>
    <xf applyAlignment="1" borderId="0" fillId="14" fontId="27" numFmtId="0">
      <alignment vertical="center"/>
    </xf>
    <xf applyAlignment="1" borderId="29" fillId="0" fontId="35"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1" fontId="27" numFmtId="0">
      <alignment vertical="center"/>
    </xf>
    <xf applyAlignment="1" borderId="0" fillId="7" fontId="29" numFmtId="0">
      <alignment vertical="center"/>
    </xf>
    <xf applyAlignment="1" borderId="0" fillId="18" fontId="27" numFmtId="0">
      <alignment vertical="center"/>
    </xf>
    <xf applyAlignment="1" borderId="0" fillId="7" fontId="29" numFmtId="0">
      <alignment vertical="center"/>
    </xf>
    <xf applyAlignment="1" borderId="0" fillId="21" fontId="27" numFmtId="0">
      <alignment vertical="center"/>
    </xf>
    <xf applyAlignment="1" borderId="0" fillId="21" fontId="27" numFmtId="0">
      <alignment vertical="center"/>
    </xf>
    <xf applyAlignment="1" borderId="0" fillId="11" fontId="31" numFmtId="0">
      <alignment vertical="center"/>
    </xf>
    <xf applyAlignment="1" borderId="0" fillId="0" fontId="28" numFmtId="0">
      <alignment vertical="center"/>
    </xf>
    <xf applyAlignment="1" borderId="0" fillId="0" fontId="28" numFmtId="0">
      <alignment vertical="center"/>
    </xf>
    <xf applyAlignment="1" borderId="0" fillId="13" fontId="27" numFmtId="0">
      <alignment vertical="center"/>
    </xf>
    <xf applyAlignment="1" borderId="0" fillId="21" fontId="27" numFmtId="0">
      <alignment vertical="center"/>
    </xf>
    <xf applyAlignment="1" borderId="0" fillId="11" fontId="31" numFmtId="0">
      <alignment vertical="center"/>
    </xf>
    <xf applyAlignment="1" borderId="0" fillId="18" fontId="27" numFmtId="0">
      <alignment vertical="center"/>
    </xf>
    <xf applyAlignment="1" borderId="0" fillId="18" fontId="27" numFmtId="0">
      <alignment vertical="center"/>
    </xf>
    <xf applyAlignment="1" borderId="0" fillId="13" fontId="27" numFmtId="0">
      <alignment vertical="center"/>
    </xf>
    <xf applyAlignment="1" borderId="0" fillId="18" fontId="27" numFmtId="0">
      <alignment vertical="center"/>
    </xf>
    <xf applyAlignment="1" borderId="0" fillId="8" fontId="29" numFmtId="0">
      <alignment vertical="center"/>
    </xf>
    <xf applyAlignment="1" borderId="0" fillId="18" fontId="27" numFmtId="0">
      <alignment vertical="center"/>
    </xf>
    <xf applyAlignment="1" borderId="0" fillId="25" fontId="27" numFmtId="0">
      <alignment vertical="center"/>
    </xf>
    <xf applyAlignment="1" borderId="0" fillId="18" fontId="27" numFmtId="0">
      <alignment vertical="center"/>
    </xf>
    <xf applyAlignment="1" borderId="0" fillId="10" fontId="31" numFmtId="0">
      <alignment vertical="center"/>
    </xf>
    <xf applyAlignment="1" borderId="0" fillId="21" fontId="27" numFmtId="0">
      <alignment vertical="center"/>
    </xf>
    <xf applyAlignment="1" borderId="0" fillId="18" fontId="27" numFmtId="0">
      <alignment vertical="center"/>
    </xf>
    <xf applyAlignment="1" borderId="0" fillId="13" fontId="27" numFmtId="0">
      <alignment vertical="center"/>
    </xf>
    <xf applyAlignment="1" borderId="0" fillId="13" fontId="27" numFmtId="0">
      <alignment vertical="center"/>
    </xf>
    <xf applyAlignment="1" borderId="0" fillId="10" fontId="27" numFmtId="0">
      <alignment vertical="center"/>
    </xf>
    <xf applyAlignment="1" borderId="0" fillId="13"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7" fontId="29"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0" fillId="10"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7" fontId="29" numFmtId="0">
      <alignment vertical="center"/>
    </xf>
    <xf applyAlignment="1" borderId="0" fillId="12" fontId="30" numFmtId="0">
      <alignment vertical="center"/>
    </xf>
    <xf applyAlignment="1" borderId="0" fillId="24"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15" fontId="30" numFmtId="0">
      <alignment vertical="center"/>
    </xf>
    <xf applyAlignment="1" borderId="0" fillId="12" fontId="30"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8" fontId="30" numFmtId="0">
      <alignment vertical="center"/>
    </xf>
    <xf applyAlignment="1" borderId="0" fillId="24" fontId="27" numFmtId="0">
      <alignment vertical="center"/>
    </xf>
    <xf applyAlignment="1" borderId="0" fillId="24" fontId="27" numFmtId="0">
      <alignment vertical="center"/>
    </xf>
    <xf borderId="0" fillId="0" fontId="27" numFmtId="0"/>
    <xf applyAlignment="1" borderId="0" fillId="24"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7" fontId="29" numFmtId="0">
      <alignment vertical="center"/>
    </xf>
    <xf applyAlignment="1" borderId="0" fillId="24"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25"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25" fontId="27" numFmtId="0">
      <alignment vertical="center"/>
    </xf>
    <xf applyAlignment="1" borderId="32" fillId="25" fontId="37" numFmtId="0">
      <alignment vertical="center"/>
    </xf>
    <xf applyAlignment="1" borderId="30" fillId="20" fontId="13" numFmtId="0">
      <alignment vertical="center"/>
    </xf>
    <xf applyAlignment="1" borderId="0" fillId="23" fontId="27" numFmtId="0">
      <alignment vertical="center"/>
    </xf>
    <xf applyAlignment="1" borderId="30" fillId="20"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10" fontId="31" numFmtId="0">
      <alignment vertical="center"/>
    </xf>
    <xf applyAlignment="1" borderId="0" fillId="10" fontId="31"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1" fontId="32" numFmtId="0">
      <alignment vertical="center"/>
    </xf>
    <xf applyAlignment="1" borderId="0" fillId="28" fontId="30" numFmtId="0">
      <alignment vertical="center"/>
    </xf>
    <xf applyAlignment="1" borderId="0" fillId="7" fontId="29" numFmtId="0">
      <alignment vertical="center"/>
    </xf>
    <xf applyAlignment="1" borderId="0" fillId="18" fontId="30" numFmtId="0">
      <alignment vertical="center"/>
    </xf>
    <xf borderId="0" fillId="0" fontId="50" numFmtId="0"/>
    <xf applyAlignment="1" borderId="0" fillId="23" fontId="30" numFmtId="0">
      <alignment vertical="center"/>
    </xf>
    <xf applyAlignment="1" borderId="0" fillId="7" fontId="29" numFmtId="0">
      <alignment vertical="center"/>
    </xf>
    <xf applyAlignment="1" borderId="0" fillId="12" fontId="32" numFmtId="0">
      <alignment vertical="center"/>
    </xf>
    <xf applyAlignment="1" borderId="0" fillId="11" fontId="30" numFmtId="0">
      <alignment vertical="center"/>
    </xf>
    <xf applyAlignment="1" borderId="0" fillId="11" fontId="31" numFmtId="0">
      <alignment vertical="center"/>
    </xf>
    <xf applyAlignment="1" borderId="0" fillId="12" fontId="32" numFmtId="0">
      <alignment vertical="center"/>
    </xf>
    <xf applyAlignment="1" borderId="0" fillId="8" fontId="30" numFmtId="0">
      <alignment vertical="center"/>
    </xf>
    <xf applyAlignment="1" borderId="0" fillId="29" fontId="32" numFmtId="0">
      <alignment vertical="center"/>
    </xf>
    <xf applyAlignment="1" borderId="0" fillId="14" fontId="30" numFmtId="0">
      <alignment vertical="center"/>
    </xf>
    <xf applyAlignment="1" borderId="0" fillId="15" fontId="30" numFmtId="0">
      <alignment vertical="center"/>
    </xf>
    <xf applyAlignment="1" borderId="0" fillId="12" fontId="32" numFmtId="0">
      <alignment vertical="center"/>
    </xf>
    <xf applyAlignment="1" borderId="0" fillId="16" fontId="30" numFmtId="0">
      <alignment vertical="center"/>
    </xf>
    <xf applyAlignment="1" borderId="0" fillId="8" fontId="29" numFmtId="0">
      <alignment vertical="center"/>
    </xf>
    <xf applyAlignment="1" borderId="0" fillId="16" fontId="30" numFmtId="0">
      <alignment vertical="center"/>
    </xf>
    <xf applyAlignment="1" borderId="0" fillId="14" fontId="30" numFmtId="0">
      <alignment vertical="center"/>
    </xf>
    <xf applyAlignment="1" borderId="0" fillId="14" fontId="30" numFmtId="0">
      <alignment vertical="center"/>
    </xf>
    <xf applyAlignment="1" borderId="0" fillId="14" fontId="32" numFmtId="0">
      <alignment vertical="center"/>
    </xf>
    <xf applyAlignment="1" borderId="0" fillId="14" fontId="30" numFmtId="0">
      <alignment vertical="center"/>
    </xf>
    <xf applyAlignment="1" borderId="0" fillId="18" fontId="30" numFmtId="0">
      <alignment vertical="center"/>
    </xf>
    <xf applyAlignment="1" borderId="0" fillId="8" fontId="29" numFmtId="0">
      <alignment vertical="center"/>
    </xf>
    <xf applyAlignment="1" borderId="0" fillId="18" fontId="30"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35" fillId="27" fontId="56"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8" fontId="29"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25" fontId="32" numFmtId="0">
      <alignment vertical="center"/>
    </xf>
    <xf applyAlignment="1" borderId="0" fillId="25" fontId="32" numFmtId="0">
      <alignment vertical="center"/>
    </xf>
    <xf applyAlignment="1" borderId="0" fillId="11" fontId="31" numFmtId="0">
      <alignment vertical="center"/>
    </xf>
    <xf applyAlignment="1" borderId="0" fillId="25" fontId="32" numFmtId="0">
      <alignment vertical="center"/>
    </xf>
    <xf applyAlignment="1" borderId="0" fillId="11" fontId="31"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0" fontId="31" numFmtId="0">
      <alignment vertical="center"/>
    </xf>
    <xf applyAlignment="1" borderId="35" fillId="27" fontId="56"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2" fontId="32"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8" fontId="29" numFmtId="0">
      <alignment vertical="center"/>
    </xf>
    <xf applyAlignment="1" borderId="0" fillId="25" fontId="32" numFmtId="0">
      <alignment vertical="center"/>
    </xf>
    <xf applyAlignment="1" borderId="0" fillId="7"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applyProtection="1" borderId="42" fillId="0" fontId="55" numFmtId="0">
      <alignment horizontal="left" vertical="center"/>
      <protection hidden="0" locked="0"/>
    </xf>
    <xf applyAlignment="1" borderId="0" fillId="30" fontId="30" numFmtId="0">
      <alignment vertical="center"/>
    </xf>
    <xf applyAlignment="1" borderId="0" fillId="28" fontId="30" numFmtId="0">
      <alignment vertical="center"/>
    </xf>
    <xf applyAlignment="1" borderId="0" fillId="23" fontId="30" numFmtId="0">
      <alignment vertical="center"/>
    </xf>
    <xf borderId="0" fillId="0" fontId="13" numFmtId="0"/>
    <xf applyAlignment="1" borderId="0" fillId="28" fontId="30" numFmtId="0">
      <alignment vertical="center"/>
    </xf>
    <xf applyAlignment="1" borderId="0" fillId="29" fontId="30" numFmtId="0">
      <alignment vertical="center"/>
    </xf>
    <xf applyAlignment="1" borderId="0" fillId="8" fontId="29" numFmtId="0">
      <alignment vertical="center"/>
    </xf>
    <xf applyAlignment="1" borderId="0" fillId="28" fontId="30" numFmtId="0">
      <alignment vertical="center"/>
    </xf>
    <xf applyAlignment="1" borderId="0" fillId="12" fontId="30" numFmtId="0">
      <alignment vertical="center"/>
    </xf>
    <xf applyAlignment="1" borderId="0" fillId="9" fontId="30" numFmtId="0">
      <alignment vertical="center"/>
    </xf>
    <xf applyAlignment="1" borderId="0" fillId="10" fontId="31" numFmtId="0">
      <alignment vertical="center"/>
    </xf>
    <xf applyAlignment="1" borderId="32" fillId="6" fontId="60" numFmtId="0">
      <alignment vertical="center"/>
    </xf>
    <xf applyAlignment="1" borderId="44" fillId="0" fontId="61" numFmtId="0">
      <alignment horizontal="center"/>
    </xf>
    <xf applyAlignment="1" borderId="0" fillId="10" fontId="31" numFmtId="0">
      <alignment vertical="center"/>
    </xf>
    <xf applyAlignment="1" borderId="35" fillId="27" fontId="56" numFmtId="0">
      <alignment vertical="center"/>
    </xf>
    <xf applyAlignment="1" borderId="45" fillId="0" fontId="11" numFmtId="0">
      <alignment vertical="center"/>
    </xf>
    <xf applyAlignment="1" borderId="0" fillId="0" fontId="51" numFmtId="170">
      <alignment horizontal="right"/>
    </xf>
    <xf borderId="0" fillId="0" fontId="17" numFmtId="0"/>
    <xf applyAlignment="1" borderId="0" fillId="8" fontId="29" numFmtId="0">
      <alignment vertical="center"/>
    </xf>
    <xf borderId="0" fillId="0" fontId="12" numFmtId="171"/>
    <xf applyAlignment="1" borderId="0" fillId="0" fontId="62" numFmtId="0">
      <alignment vertical="center"/>
    </xf>
    <xf applyAlignment="1" borderId="0" fillId="0" fontId="36" numFmtId="0">
      <alignment vertical="center"/>
    </xf>
    <xf applyAlignment="1" borderId="0" fillId="7" fontId="29" numFmtId="0">
      <alignment vertical="center"/>
    </xf>
    <xf borderId="0" fillId="0" fontId="17" numFmtId="0"/>
    <xf applyAlignment="1" borderId="0" fillId="10" fontId="31" numFmtId="0">
      <alignment vertical="center"/>
    </xf>
    <xf applyAlignment="1" applyProtection="1" borderId="0" fillId="0" fontId="63" numFmtId="0">
      <alignment vertical="top"/>
      <protection hidden="0" locked="0"/>
    </xf>
    <xf applyProtection="1" borderId="37" fillId="0" fontId="51" numFmtId="0">
      <protection hidden="0" locked="0"/>
    </xf>
    <xf applyAlignment="1" borderId="0" fillId="8" fontId="29" numFmtId="0">
      <alignment vertical="center"/>
    </xf>
    <xf applyAlignment="1" borderId="0" fillId="11" fontId="31" numFmtId="0">
      <alignment vertical="center"/>
    </xf>
    <xf applyAlignment="1" borderId="0" fillId="0" fontId="28" numFmtId="0">
      <alignment vertical="center"/>
    </xf>
    <xf borderId="0" fillId="13" fontId="52" numFmtId="0"/>
    <xf applyAlignment="1" borderId="38" fillId="0" fontId="21" numFmtId="0">
      <alignment horizontal="left" vertical="center"/>
    </xf>
    <xf applyAlignment="1" borderId="0" fillId="12" fontId="32" numFmtId="0">
      <alignment vertical="center"/>
    </xf>
    <xf applyAlignment="1" borderId="8" fillId="0" fontId="21" numFmtId="0">
      <alignment horizontal="left" vertical="center"/>
    </xf>
    <xf applyAlignment="1" borderId="0" fillId="12" fontId="30" numFmtId="0">
      <alignment vertical="center"/>
    </xf>
    <xf applyAlignment="1" borderId="39" fillId="0" fontId="54" numFmtId="0">
      <alignment vertical="center"/>
    </xf>
    <xf applyAlignment="1" borderId="0" fillId="10" fontId="31" numFmtId="0">
      <alignment vertical="center"/>
    </xf>
    <xf applyAlignment="1" borderId="32" fillId="6" fontId="53" numFmtId="0">
      <alignment vertical="center"/>
    </xf>
    <xf applyAlignment="1" borderId="40" fillId="0" fontId="47" numFmtId="0">
      <alignment vertical="center"/>
    </xf>
    <xf applyAlignment="1" borderId="41" fillId="0" fontId="39" numFmtId="0">
      <alignment vertical="center"/>
    </xf>
    <xf applyAlignment="1" borderId="0" fillId="10" fontId="31" numFmtId="0">
      <alignment vertical="center"/>
    </xf>
    <xf applyAlignment="1" borderId="0" fillId="10" fontId="31" numFmtId="0">
      <alignment vertical="center"/>
    </xf>
    <xf borderId="0" fillId="0" fontId="25" numFmtId="0"/>
    <xf borderId="0" fillId="0" fontId="21" numFmtId="0"/>
    <xf applyAlignment="1" borderId="0" fillId="10" fontId="31" numFmtId="0">
      <alignment vertical="center"/>
    </xf>
    <xf borderId="0" fillId="0" fontId="57" numFmtId="0"/>
    <xf applyAlignment="1" applyProtection="1" borderId="0" fillId="0" fontId="58" numFmtId="0">
      <alignment vertical="top"/>
      <protection hidden="0" locked="0"/>
    </xf>
    <xf applyProtection="1" borderId="22" fillId="0" fontId="21" numFmtId="170">
      <protection hidden="0" locked="0"/>
    </xf>
    <xf borderId="1" fillId="20" fontId="52" numFmtId="0"/>
    <xf borderId="32" fillId="25" fontId="59" numFmtId="0"/>
    <xf applyAlignment="1" borderId="43" fillId="0" fontId="48" numFmtId="0">
      <alignment vertical="center"/>
    </xf>
    <xf applyAlignment="1" borderId="32" fillId="6" fontId="53" numFmtId="0">
      <alignment vertical="center"/>
    </xf>
    <xf borderId="0" fillId="0" fontId="5" numFmtId="0"/>
    <xf applyAlignment="1" borderId="0" fillId="10" fontId="31" numFmtId="0">
      <alignment vertical="center"/>
    </xf>
    <xf borderId="0" fillId="0" fontId="5" numFmtId="0"/>
    <xf borderId="0" fillId="0" fontId="5" numFmtId="172"/>
    <xf applyAlignment="1" borderId="0" fillId="8" fontId="29" numFmtId="0">
      <alignment vertical="center"/>
    </xf>
    <xf borderId="0" fillId="0" fontId="5" numFmtId="173"/>
    <xf borderId="0" fillId="0" fontId="43" numFmtId="0"/>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borderId="0" fillId="0" fontId="43" numFmtId="0"/>
    <xf borderId="0" fillId="0" fontId="43" numFmtId="0"/>
    <xf borderId="0" fillId="0" fontId="43" numFmtId="0"/>
    <xf borderId="0" fillId="0" fontId="43" numFmtId="0"/>
    <xf applyAlignment="1" borderId="0" fillId="21" fontId="64" numFmtId="0">
      <alignment vertical="center"/>
    </xf>
    <xf borderId="0" fillId="0" fontId="28" numFmtId="0"/>
    <xf applyAlignment="1" borderId="0" fillId="8" fontId="29" numFmtId="0">
      <alignment vertical="center"/>
    </xf>
    <xf borderId="0" fillId="0" fontId="27" numFmtId="0"/>
    <xf applyAlignment="1" borderId="0" fillId="8" fontId="29" numFmtId="0">
      <alignment vertical="center"/>
    </xf>
    <xf borderId="0" fillId="0" fontId="27" numFmtId="0"/>
    <xf borderId="0" fillId="0" fontId="28" numFmtId="0"/>
    <xf borderId="0" fillId="0" fontId="27" numFmtId="0"/>
    <xf borderId="0" fillId="0" fontId="5" numFmtId="0"/>
    <xf applyAlignment="1" borderId="46" fillId="6" fontId="65" numFmtId="0">
      <alignment vertical="center"/>
    </xf>
    <xf borderId="0" fillId="0" fontId="12" numFmtId="0"/>
    <xf borderId="0" fillId="0" fontId="66" numFmtId="0"/>
    <xf applyAlignment="1" borderId="0" fillId="11" fontId="31" numFmtId="0">
      <alignment vertical="center"/>
    </xf>
    <xf applyAlignment="1" borderId="30" fillId="20" fontId="12" numFmtId="0">
      <alignment vertical="center"/>
    </xf>
    <xf applyAlignment="1" borderId="46" fillId="6" fontId="65" numFmtId="0">
      <alignment vertical="center"/>
    </xf>
    <xf applyAlignment="1" borderId="0" fillId="11" fontId="31" numFmtId="0">
      <alignment vertical="center"/>
    </xf>
    <xf borderId="0" fillId="0" fontId="12" numFmtId="0"/>
    <xf borderId="0" fillId="0" fontId="5" numFmtId="0"/>
    <xf applyAlignment="1" applyProtection="1" borderId="0" fillId="0" fontId="67" numFmtId="170">
      <alignment horizontal="center" vertical="top" wrapText="1"/>
      <protection hidden="0" locked="0"/>
    </xf>
    <xf borderId="48" fillId="31" fontId="50" numFmtId="0"/>
    <xf applyAlignment="1" borderId="49" fillId="0" fontId="68" numFmtId="0">
      <alignment horizontal="left"/>
    </xf>
    <xf applyAlignment="1" borderId="0" fillId="8" fontId="29" numFmtId="0">
      <alignment vertical="center"/>
    </xf>
    <xf borderId="0" fillId="0" fontId="43" numFmtId="0"/>
    <xf borderId="0" fillId="0" fontId="69" numFmtId="0"/>
    <xf borderId="0" fillId="0" fontId="70" numFmtId="0"/>
    <xf applyAlignment="1" borderId="8" fillId="0" fontId="50" numFmtId="0">
      <alignment horizontal="centerContinuous"/>
    </xf>
    <xf applyAlignment="1" borderId="0" fillId="11" fontId="31" numFmtId="0">
      <alignment vertical="center"/>
    </xf>
    <xf applyAlignment="1" borderId="8" fillId="0" fontId="43" numFmtId="0">
      <alignment horizontal="centerContinuous"/>
    </xf>
    <xf applyAlignment="1" borderId="0" fillId="10" fontId="31" numFmtId="0">
      <alignment vertical="center"/>
    </xf>
    <xf applyAlignment="1" borderId="0" fillId="10" fontId="31" numFmtId="0">
      <alignment vertical="center"/>
    </xf>
    <xf borderId="50" fillId="0" fontId="57" numFmtId="0"/>
    <xf borderId="0" fillId="0" fontId="71" numFmtId="0"/>
    <xf applyAlignment="1" borderId="0" fillId="8" fontId="29" numFmtId="0">
      <alignment vertical="center"/>
    </xf>
    <xf applyAlignment="1" borderId="0" fillId="0" fontId="48" numFmtId="0">
      <alignment vertical="center"/>
    </xf>
    <xf applyAlignment="1" borderId="0" fillId="0" fontId="72" numFmtId="0">
      <alignment vertical="center"/>
    </xf>
    <xf applyAlignment="1" borderId="51" fillId="0" fontId="11" numFmtId="0">
      <alignment vertical="center"/>
    </xf>
    <xf borderId="0" fillId="0" fontId="12" numFmtId="174"/>
    <xf applyAlignment="1" borderId="0" fillId="0" fontId="36" numFmtId="0">
      <alignment vertical="center"/>
    </xf>
    <xf applyAlignment="1" borderId="0" fillId="8" fontId="29" numFmtId="0">
      <alignment vertical="center"/>
    </xf>
    <xf applyAlignment="1" borderId="1" fillId="0" fontId="12" numFmtId="0">
      <alignment horizontal="center"/>
    </xf>
    <xf applyAlignment="1" borderId="0" fillId="11" fontId="31" numFmtId="0">
      <alignment vertical="center"/>
    </xf>
    <xf applyAlignment="1" borderId="0" fillId="0" fontId="48" numFmtId="0">
      <alignment vertical="center"/>
    </xf>
    <xf applyAlignment="1" borderId="52" fillId="0" fontId="54"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19" fontId="30" numFmtId="0">
      <alignment vertical="center"/>
    </xf>
    <xf applyAlignment="1" borderId="29" fillId="0" fontId="35" numFmtId="0">
      <alignment vertical="center"/>
    </xf>
    <xf applyAlignment="1" borderId="0" fillId="7" fontId="29"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0" fillId="0" fontId="62" numFmtId="0">
      <alignment vertical="center"/>
    </xf>
    <xf applyAlignment="1" borderId="29" fillId="0" fontId="35" numFmtId="0">
      <alignment vertical="center"/>
    </xf>
    <xf applyAlignment="1" borderId="0" fillId="11" fontId="31"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0" fontId="72"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36" fillId="0" fontId="47" numFmtId="0">
      <alignment vertical="center"/>
    </xf>
    <xf applyAlignment="1" borderId="36" fillId="0" fontId="47" numFmtId="0">
      <alignment vertical="center"/>
    </xf>
    <xf applyAlignment="1" borderId="36" fillId="0" fontId="47" numFmtId="0">
      <alignment vertical="center"/>
    </xf>
    <xf applyAlignment="1" borderId="0" fillId="8" fontId="29" numFmtId="0">
      <alignment vertical="center"/>
    </xf>
    <xf applyAlignment="1" borderId="36" fillId="0" fontId="47" numFmtId="0">
      <alignment vertical="center"/>
    </xf>
    <xf applyAlignment="1" borderId="0" fillId="11" fontId="31" numFmtId="0">
      <alignment vertical="center"/>
    </xf>
    <xf applyAlignment="1" borderId="47" fillId="0" fontId="39" numFmtId="0">
      <alignment vertical="center"/>
    </xf>
    <xf applyAlignment="1" borderId="47" fillId="0" fontId="39" numFmtId="0">
      <alignment vertical="center"/>
    </xf>
    <xf applyAlignment="1" borderId="0" fillId="7" fontId="29" numFmtId="0">
      <alignment vertical="center"/>
    </xf>
    <xf applyAlignment="1" borderId="47" fillId="0" fontId="39" numFmtId="0">
      <alignment vertical="center"/>
    </xf>
    <xf applyAlignment="1" borderId="0" fillId="7" fontId="29" numFmtId="0">
      <alignment vertical="center"/>
    </xf>
    <xf applyAlignment="1" borderId="31" fillId="0" fontId="36" numFmtId="0">
      <alignment vertical="center"/>
    </xf>
    <xf applyAlignment="1" borderId="0" fillId="7" fontId="29"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6" numFmtId="0">
      <alignment vertical="center"/>
    </xf>
    <xf applyAlignment="1" borderId="0" fillId="11" fontId="31"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10" fontId="31" numFmtId="0">
      <alignment vertical="center"/>
    </xf>
    <xf applyAlignment="1" borderId="0" fillId="8" fontId="29" numFmtId="0">
      <alignment vertical="center"/>
    </xf>
    <xf applyAlignment="1" borderId="0" fillId="0" fontId="36" numFmtId="0">
      <alignment vertical="center"/>
    </xf>
    <xf applyAlignment="1" borderId="0" fillId="0" fontId="36" numFmtId="0">
      <alignment vertical="center"/>
    </xf>
    <xf applyAlignment="1" borderId="0" fillId="7" fontId="29" numFmtId="0">
      <alignment vertical="center"/>
    </xf>
    <xf applyAlignment="1" borderId="0" fillId="0" fontId="36" numFmtId="0">
      <alignment vertical="center"/>
    </xf>
    <xf applyAlignment="1" borderId="0" fillId="7" fontId="2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9" fontId="30" numFmtId="0">
      <alignment vertical="center"/>
    </xf>
    <xf applyAlignment="1" borderId="32" fillId="25" fontId="37" numFmtId="0">
      <alignment vertical="center"/>
    </xf>
    <xf applyAlignment="1" borderId="0" fillId="0" fontId="72" numFmtId="0">
      <alignment vertical="center"/>
    </xf>
    <xf applyAlignment="1" borderId="0" fillId="0" fontId="72" numFmtId="0">
      <alignment vertical="center"/>
    </xf>
    <xf borderId="0" fillId="0" fontId="13" numFmtId="0"/>
    <xf applyAlignment="1" borderId="0" fillId="0" fontId="72" numFmtId="0">
      <alignment vertical="center"/>
    </xf>
    <xf applyAlignment="1" borderId="0" fillId="8" fontId="29" numFmtId="0">
      <alignment vertical="center"/>
    </xf>
    <xf applyAlignment="1" borderId="0" fillId="0" fontId="72" numFmtId="0">
      <alignment vertical="center"/>
    </xf>
    <xf borderId="0" fillId="0" fontId="74" numFmtId="0"/>
    <xf applyAlignment="1" borderId="0" fillId="0" fontId="74"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35" fillId="27" fontId="56" numFmtId="0">
      <alignment vertical="center"/>
    </xf>
    <xf applyAlignment="1" borderId="46" fillId="6"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borderId="0" fillId="0" fontId="13" numFmtId="0"/>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30" fillId="20" fontId="27"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46" fillId="13" fontId="65" numFmtId="0">
      <alignment vertical="center"/>
    </xf>
    <xf applyAlignment="1" borderId="0" fillId="10" fontId="31" numFmtId="0">
      <alignment vertical="center"/>
    </xf>
    <xf applyAlignment="1" borderId="0" fillId="0" fontId="13" numFmtId="0">
      <alignment vertical="center"/>
    </xf>
    <xf applyAlignment="1" borderId="46" fillId="13" fontId="65"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32" fillId="25" fontId="37"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48"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5"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8" numFmtId="0">
      <alignment vertical="center"/>
    </xf>
    <xf applyAlignment="1" borderId="0" fillId="10" fontId="31" numFmtId="0">
      <alignment vertical="center"/>
    </xf>
    <xf borderId="0" fillId="0" fontId="27" numFmtId="0"/>
    <xf applyAlignment="1" borderId="0" fillId="10" fontId="31" numFmtId="0">
      <alignment vertical="center"/>
    </xf>
    <xf borderId="0" fillId="0" fontId="27" numFmtId="0"/>
    <xf applyAlignment="1" borderId="0" fillId="10" fontId="31" numFmtId="0">
      <alignment vertical="center"/>
    </xf>
    <xf applyAlignment="1" borderId="0" fillId="11"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borderId="0" fillId="0" fontId="28" numFmtId="0"/>
    <xf applyAlignment="1" borderId="0" fillId="10" fontId="31" numFmtId="0">
      <alignment vertical="center"/>
    </xf>
    <xf borderId="0" fillId="0" fontId="27" numFmtId="0"/>
    <xf applyAlignment="1" borderId="0" fillId="10" fontId="31" numFmtId="0">
      <alignment vertical="center"/>
    </xf>
    <xf applyAlignment="1" borderId="0" fillId="10" fontId="31" numFmtId="0">
      <alignment vertical="center"/>
    </xf>
    <xf borderId="0" fillId="0" fontId="27" numFmtId="0"/>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6"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2" fontId="32"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6" fontId="53"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45" fillId="0" fontId="11" numFmtId="0">
      <alignment vertical="center"/>
    </xf>
    <xf applyAlignment="1" borderId="0" fillId="11" fontId="31" numFmtId="0">
      <alignment vertical="center"/>
    </xf>
    <xf applyAlignment="1" borderId="0" fillId="10" fontId="31" numFmtId="0">
      <alignment vertical="center"/>
    </xf>
    <xf applyAlignment="1" borderId="0" fillId="19" fontId="3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borderId="0" fillId="0" fontId="13" numFmtId="0"/>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30" fillId="2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28" numFmtId="0"/>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borderId="0" fillId="0" fontId="28" numFmtId="0"/>
    <xf applyAlignment="1" borderId="0" fillId="0" fontId="28"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5" numFmtId="0"/>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28" fontId="32"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9" fontId="30" numFmtId="0">
      <alignment vertical="center"/>
    </xf>
    <xf applyAlignment="1" borderId="0" fillId="10" fontId="31"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35" fillId="27" fontId="56"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27" numFmtId="0">
      <alignment vertical="center"/>
    </xf>
    <xf applyAlignment="1" borderId="0" fillId="11" fontId="31" numFmtId="0">
      <alignment vertical="center"/>
    </xf>
    <xf applyAlignment="1" borderId="0" fillId="11" fontId="31" numFmtId="0">
      <alignment vertical="center"/>
    </xf>
    <xf applyAlignment="1" borderId="0" fillId="0" fontId="28" numFmtId="0">
      <alignment vertical="center"/>
    </xf>
    <xf applyAlignment="1" borderId="0" fillId="11" fontId="31" numFmtId="0">
      <alignment vertical="center"/>
    </xf>
    <xf applyAlignment="1" borderId="0" fillId="0" fontId="13"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45"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53"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7" fontId="29" numFmtId="0">
      <alignment vertical="center"/>
    </xf>
    <xf applyAlignment="1" borderId="0" fillId="0" fontId="27" numFmtId="0">
      <alignment vertical="center"/>
    </xf>
    <xf applyAlignment="1" borderId="0" fillId="7" fontId="29" numFmtId="0">
      <alignment vertical="center"/>
    </xf>
    <xf borderId="0" fillId="0" fontId="75" numFmtId="170"/>
    <xf applyAlignment="1" borderId="0" fillId="0" fontId="28" numFmtId="0">
      <alignment vertical="center"/>
    </xf>
    <xf applyAlignment="1" borderId="0" fillId="0" fontId="28" numFmtId="0">
      <alignment vertical="center"/>
    </xf>
    <xf applyAlignment="1" borderId="30" fillId="20" fontId="13" numFmtId="0">
      <alignment vertical="center"/>
    </xf>
    <xf applyAlignment="1" borderId="0" fillId="0" fontId="28" numFmtId="0">
      <alignment vertical="center"/>
    </xf>
    <xf applyAlignment="1" borderId="30" fillId="20" fontId="27" numFmtId="0">
      <alignment vertical="center"/>
    </xf>
    <xf applyAlignment="1" borderId="0" fillId="0" fontId="28" numFmtId="0">
      <alignment vertical="center"/>
    </xf>
    <xf applyAlignment="1" borderId="0" fillId="0" fontId="28" numFmtId="0">
      <alignment vertical="center"/>
    </xf>
    <xf applyAlignment="1" borderId="30" fillId="20" fontId="27" numFmtId="0">
      <alignment vertical="center"/>
    </xf>
    <xf borderId="0" fillId="0" fontId="12" numFmtId="0"/>
    <xf borderId="0" fillId="0" fontId="13" numFmtId="0"/>
    <xf borderId="0" fillId="0" fontId="13" numFmtId="0"/>
    <xf applyAlignment="1" borderId="0" fillId="0" fontId="28" numFmtId="0">
      <alignment vertical="center"/>
    </xf>
    <xf applyAlignment="1" borderId="0" fillId="0" fontId="13" numFmtId="0">
      <alignment vertical="center"/>
    </xf>
    <xf borderId="0" fillId="0" fontId="76" numFmtId="0"/>
    <xf applyAlignment="1" borderId="0" fillId="0" fontId="28" numFmtId="0">
      <alignment vertical="center"/>
    </xf>
    <xf applyAlignment="1" borderId="0" fillId="0" fontId="28" numFmtId="0">
      <alignment vertical="center"/>
    </xf>
    <xf applyAlignment="1" borderId="0" fillId="0" fontId="27" numFmtId="0">
      <alignment vertical="center"/>
    </xf>
    <xf applyAlignment="1" borderId="0" fillId="0" fontId="27"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8" fontId="29"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7" fontId="29" numFmtId="0">
      <alignment vertical="center"/>
    </xf>
    <xf applyAlignment="1" borderId="0" fillId="0" fontId="13" numFmtId="0">
      <alignment vertical="center"/>
    </xf>
    <xf applyAlignment="1" borderId="0" fillId="7" fontId="29" numFmtId="0">
      <alignment vertical="center"/>
    </xf>
    <xf applyAlignment="1" borderId="0" fillId="0" fontId="28" numFmtId="0">
      <alignment vertical="center"/>
    </xf>
    <xf borderId="0" fillId="0" fontId="1" numFmtId="0"/>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borderId="0" fillId="0" fontId="13" numFmtId="0"/>
    <xf borderId="0" fillId="0" fontId="13" numFmtId="0"/>
    <xf applyAlignment="1" borderId="0" fillId="7" fontId="29" numFmtId="0">
      <alignment vertical="center"/>
    </xf>
    <xf borderId="0" fillId="0" fontId="76" numFmtId="0"/>
    <xf applyAlignment="1" borderId="0" fillId="7" fontId="29" numFmtId="0">
      <alignment vertical="center"/>
    </xf>
    <xf applyAlignment="1" borderId="0" fillId="7" fontId="29" numFmtId="0">
      <alignment vertical="center"/>
    </xf>
    <xf borderId="0" fillId="0" fontId="13" numFmtId="0"/>
    <xf borderId="0" fillId="0" fontId="13" numFmtId="0"/>
    <xf borderId="0" fillId="0" fontId="13" numFmtId="0"/>
    <xf borderId="0" fillId="0" fontId="13" numFmtId="0"/>
    <xf borderId="0" fillId="0" fontId="13" numFmtId="0"/>
    <xf applyAlignment="1" borderId="0" fillId="7" fontId="29" numFmtId="0">
      <alignment vertical="center"/>
    </xf>
    <xf applyAlignment="1" borderId="0" fillId="0" fontId="7" numFmtId="0">
      <alignment vertical="center"/>
    </xf>
    <xf borderId="0" fillId="0" fontId="13" numFmtId="0"/>
    <xf borderId="0" fillId="0" fontId="13" numFmtId="0"/>
    <xf borderId="0" fillId="0" fontId="13" numFmtId="0"/>
    <xf borderId="0" fillId="0" fontId="13" numFmtId="0"/>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0" fontId="13" numFmtId="0">
      <alignment shrinkToFit="1"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53"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4" fillId="0" fontId="40" numFmtId="0">
      <alignment vertical="center"/>
    </xf>
    <xf applyAlignment="1" borderId="0" fillId="7" fontId="29" numFmtId="0">
      <alignment vertical="center"/>
    </xf>
    <xf applyAlignment="1" borderId="0" fillId="8" fontId="29" numFmtId="0">
      <alignment vertical="center"/>
    </xf>
    <xf applyAlignment="1" borderId="34" fillId="0" fontId="4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13"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6"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9" fontId="32"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0" fontId="6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0"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5" numFmtId="0"/>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0" fillId="2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25" fontId="3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45"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25" fontId="37"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74" numFmtId="0"/>
    <xf applyAlignment="1" borderId="0" fillId="28" fontId="30" numFmtId="0">
      <alignment vertical="center"/>
    </xf>
    <xf applyAlignment="1" borderId="53"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41" numFmtId="0">
      <alignment vertical="center"/>
    </xf>
    <xf applyAlignment="1" borderId="35" fillId="27" fontId="56"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borderId="0" fillId="0" fontId="77" numFmtId="0"/>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9" fontId="30"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9" fontId="32"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0" numFmtId="0">
      <alignment vertical="center"/>
    </xf>
    <xf applyAlignment="1" borderId="0" fillId="9" fontId="32" numFmtId="0">
      <alignment vertical="center"/>
    </xf>
    <xf applyAlignment="1" borderId="0" fillId="9" fontId="30" numFmtId="0">
      <alignment vertical="center"/>
    </xf>
    <xf applyAlignment="1" borderId="0" fillId="21" fontId="45"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2" numFmtId="0">
      <alignment vertical="center"/>
    </xf>
    <xf applyAlignment="1" borderId="0" fillId="26" fontId="30"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29" fontId="32"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2" numFmtId="0">
      <alignment vertical="center"/>
    </xf>
    <xf applyAlignment="1" borderId="0" fillId="12" fontId="30" numFmtId="0">
      <alignment vertical="center"/>
    </xf>
    <xf applyAlignment="1" borderId="0" fillId="28" fontId="32"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2" numFmtId="0">
      <alignment vertical="center"/>
    </xf>
    <xf applyAlignment="1" borderId="0" fillId="28" fontId="32" numFmtId="0">
      <alignment vertical="center"/>
    </xf>
    <xf applyAlignment="1" borderId="0" fillId="28" fontId="32"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0" fillId="20" fontId="13" numFmtId="0">
      <alignment vertical="center"/>
    </xf>
    <xf applyAlignment="1" borderId="32" fillId="25" fontId="37" numFmtId="0">
      <alignment vertical="center"/>
    </xf>
    <xf borderId="0" fillId="0" fontId="74" numFmtId="175"/>
    <xf borderId="0" fillId="0" fontId="78" numFmtId="0"/>
    <xf applyAlignment="1" borderId="30" fillId="20" fontId="27" numFmtId="0">
      <alignment vertical="center"/>
    </xf>
    <xf applyAlignment="1" borderId="30" fillId="20" fontId="27"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borderId="0" fillId="0" fontId="79" numFmtId="0"/>
    <xf borderId="0" fillId="0" fontId="13" numFmtId="0"/>
    <xf borderId="0" fillId="0" fontId="87" numFmtId="0"/>
    <xf borderId="0" fillId="0" fontId="87" numFmtId="166"/>
    <xf borderId="70" fillId="0" fontId="88" numFmtId="0"/>
    <xf borderId="0" fillId="0" fontId="89" numFmtId="0"/>
    <xf borderId="0" fillId="0" fontId="90" numFmtId="0"/>
    <xf borderId="0" fillId="0" fontId="12" numFmtId="0"/>
    <xf borderId="0" fillId="0" fontId="12" numFmtId="0"/>
    <xf borderId="0" fillId="0" fontId="91" numFmtId="0"/>
    <xf borderId="0" fillId="0" fontId="34" numFmtId="0"/>
    <xf borderId="0" fillId="0" fontId="12" numFmtId="0"/>
    <xf borderId="70" fillId="0" fontId="88" numFmtId="0"/>
    <xf borderId="70" fillId="0" fontId="88" numFmtId="0"/>
    <xf borderId="0" fillId="0" fontId="12" numFmtId="0"/>
    <xf borderId="0" fillId="0" fontId="12" numFmtId="0"/>
    <xf borderId="0" fillId="0" fontId="92" numFmtId="0"/>
    <xf borderId="0" fillId="0" fontId="92" numFmtId="0"/>
    <xf borderId="0" fillId="0" fontId="93" numFmtId="0"/>
    <xf borderId="0" fillId="0" fontId="93" numFmtId="0"/>
    <xf borderId="0" fillId="0" fontId="5" numFmtId="0"/>
    <xf borderId="0" fillId="0" fontId="94" numFmtId="176"/>
    <xf borderId="0" fillId="0" fontId="12" numFmtId="0"/>
    <xf applyAlignment="1" applyProtection="1" borderId="50" fillId="0" fontId="95" numFmtId="0">
      <alignment horizontal="justify" wrapText="1"/>
      <protection hidden="0" locked="0"/>
    </xf>
    <xf borderId="0" fillId="0" fontId="96" numFmtId="0"/>
    <xf borderId="0" fillId="0" fontId="92" numFmtId="0"/>
    <xf borderId="0" fillId="0" fontId="97" numFmtId="177"/>
    <xf borderId="0" fillId="0" fontId="98" numFmtId="0"/>
    <xf borderId="0" fillId="0" fontId="89" numFmtId="178"/>
    <xf applyProtection="1" borderId="0" fillId="0" fontId="99" numFmtId="179">
      <protection hidden="0" locked="0"/>
    </xf>
    <xf borderId="0" fillId="0" fontId="12" numFmtId="0"/>
    <xf borderId="0" fillId="0" fontId="12" numFmtId="180"/>
    <xf applyProtection="1" borderId="0" fillId="0" fontId="90" numFmtId="181">
      <protection hidden="0" locked="0"/>
    </xf>
    <xf applyAlignment="1" borderId="0" fillId="0" fontId="100" numFmtId="0">
      <alignment horizontal="left"/>
    </xf>
    <xf applyProtection="1" borderId="0" fillId="0" fontId="99" numFmtId="179">
      <protection hidden="0" locked="0"/>
    </xf>
    <xf borderId="0" fillId="0" fontId="12" numFmtId="0"/>
    <xf borderId="0" fillId="0" fontId="90" numFmtId="182"/>
    <xf applyProtection="1" borderId="0" fillId="0" fontId="90" numFmtId="183">
      <protection hidden="0" locked="0"/>
    </xf>
    <xf applyAlignment="1" borderId="0" fillId="0" fontId="101" numFmtId="0">
      <alignment horizontal="left"/>
    </xf>
    <xf applyAlignment="1" borderId="12" fillId="0" fontId="102" numFmtId="184">
      <alignment horizontal="center"/>
    </xf>
    <xf applyProtection="1" borderId="75" fillId="0" fontId="95" numFmtId="0">
      <protection hidden="0" locked="0"/>
    </xf>
    <xf borderId="0" fillId="0" fontId="12" numFmtId="166"/>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0" fillId="0" fontId="103" numFmtId="0">
      <protection hidden="0" locked="0"/>
    </xf>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37" fillId="0" fontId="51" numFmtId="166">
      <protection hidden="0" locked="0"/>
    </xf>
    <xf borderId="0" fillId="13" fontId="52" numFmtId="166"/>
    <xf borderId="0" fillId="13" fontId="52" numFmtId="0"/>
    <xf applyAlignment="1" borderId="0" fillId="0" fontId="105" numFmtId="0">
      <alignment horizontal="left"/>
    </xf>
    <xf applyAlignment="1" borderId="38" fillId="0" fontId="21" numFmtId="166">
      <alignment horizontal="left" vertical="center"/>
    </xf>
    <xf applyAlignment="1" borderId="76" fillId="0" fontId="21" numFmtId="166">
      <alignment horizontal="left" vertical="center"/>
    </xf>
    <xf applyAlignment="1" borderId="77" fillId="32" fontId="12" numFmtId="0">
      <alignment horizontal="center"/>
    </xf>
    <xf borderId="70" fillId="20" fontId="52" numFmtId="166"/>
    <xf borderId="70" fillId="20" fontId="52" numFmtId="0"/>
    <xf applyAlignment="1" borderId="0" fillId="33" fontId="106" numFmtId="0">
      <alignment horizontal="center"/>
    </xf>
    <xf borderId="60" fillId="0" fontId="107" numFmtId="0"/>
    <xf applyProtection="1" borderId="0" fillId="0" fontId="108" numFmtId="0">
      <protection hidden="0" locked="0"/>
    </xf>
    <xf borderId="0" fillId="0" fontId="12" numFmtId="0"/>
    <xf borderId="0" fillId="0" fontId="12" numFmtId="0"/>
    <xf applyProtection="1" borderId="0" fillId="0" fontId="99" numFmtId="179">
      <protection hidden="0" locked="0"/>
    </xf>
    <xf borderId="0" fillId="0" fontId="12" numFmtId="0"/>
    <xf applyProtection="1" borderId="0" fillId="0" fontId="103" numFmtId="185">
      <protection hidden="0" locked="0"/>
    </xf>
    <xf applyAlignment="1" borderId="0" fillId="0" fontId="109" numFmtId="0">
      <alignment horizontal="left"/>
    </xf>
    <xf applyAlignment="1" borderId="0" fillId="0" fontId="110" numFmtId="0">
      <alignment horizontal="center"/>
    </xf>
    <xf borderId="0" fillId="0" fontId="111" numFmtId="166"/>
    <xf borderId="0" fillId="0" fontId="107" numFmtId="0"/>
    <xf applyAlignment="1" borderId="0" fillId="0" fontId="112" numFmtId="0">
      <alignment horizontal="right"/>
    </xf>
    <xf applyAlignment="1" applyProtection="1" borderId="50" fillId="34" fontId="52" numFmtId="0">
      <alignment horizontal="right"/>
      <protection hidden="0" locked="0"/>
    </xf>
    <xf applyAlignment="1" applyProtection="1" borderId="0" fillId="0" fontId="113" numFmtId="0">
      <alignment vertical="top"/>
      <protection hidden="0" locked="0"/>
    </xf>
    <xf applyAlignment="1" applyProtection="1" borderId="0" fillId="0" fontId="114" numFmtId="0">
      <alignment vertical="top"/>
      <protection hidden="0" locked="0"/>
    </xf>
    <xf applyProtection="1" borderId="0" fillId="0" fontId="89" numFmtId="186">
      <protection hidden="0" locked="0"/>
    </xf>
    <xf applyProtection="1" borderId="0" fillId="0" fontId="115" numFmtId="0">
      <protection hidden="0" locked="0"/>
    </xf>
    <xf applyProtection="1" borderId="0" fillId="0" fontId="115" numFmtId="0">
      <protection hidden="0" locked="0"/>
    </xf>
    <xf applyProtection="1" borderId="0" fillId="0" fontId="103" numFmtId="0">
      <protection hidden="0" locked="0"/>
    </xf>
    <xf applyProtection="1" borderId="0" fillId="0" fontId="103" numFmtId="0">
      <protection hidden="0" locked="0"/>
    </xf>
    <xf applyAlignment="1" applyProtection="1" borderId="0" fillId="0" fontId="116" numFmtId="0">
      <alignment vertical="top"/>
      <protection hidden="0" locked="0"/>
    </xf>
    <xf borderId="0" fillId="0" fontId="117" numFmtId="0"/>
    <xf borderId="0" fillId="0" fontId="117" numFmtId="0"/>
    <xf borderId="0" fillId="0" fontId="117" numFmtId="0"/>
    <xf borderId="0" fillId="0" fontId="117" numFmtId="0"/>
    <xf applyAlignment="1" borderId="26" fillId="0" fontId="90" numFmtId="187">
      <alignment horizontal="center" vertical="center"/>
    </xf>
    <xf borderId="0" fillId="0" fontId="118" numFmtId="0"/>
    <xf applyAlignment="1" borderId="0" fillId="0" fontId="119" numFmtId="188">
      <alignment vertical="center"/>
    </xf>
    <xf borderId="75" fillId="0" fontId="120" numFmtId="0"/>
    <xf applyProtection="1" borderId="0" fillId="0" fontId="103" numFmtId="0">
      <protection hidden="0" locked="0"/>
    </xf>
    <xf applyProtection="1" borderId="0" fillId="0" fontId="89" numFmtId="189">
      <protection hidden="0" locked="0"/>
    </xf>
    <xf borderId="0" fillId="0" fontId="89" numFmtId="0"/>
    <xf borderId="0" fillId="0" fontId="121" numFmtId="190"/>
    <xf borderId="0" fillId="0" fontId="89" numFmtId="0"/>
    <xf borderId="0" fillId="0" fontId="89" numFmtId="191"/>
    <xf applyProtection="1" borderId="0" fillId="0" fontId="89" numFmtId="192">
      <protection hidden="0" locked="0"/>
    </xf>
    <xf applyProtection="1" borderId="78" fillId="0" fontId="103" numFmtId="0">
      <protection hidden="0" locked="0"/>
    </xf>
    <xf applyProtection="1" borderId="0" fillId="0" fontId="89" numFmtId="193">
      <protection hidden="0" locked="0"/>
    </xf>
    <xf applyProtection="1" borderId="0" fillId="0" fontId="89" numFmtId="194">
      <protection hidden="0" locked="0"/>
    </xf>
    <xf borderId="0" fillId="0" fontId="12" numFmtId="0"/>
    <xf borderId="0" fillId="0" fontId="1" numFmtId="0"/>
    <xf borderId="0" fillId="0" fontId="87" numFmtId="0"/>
    <xf applyAlignment="1" borderId="0" fillId="0" fontId="13" numFmtId="0">
      <alignment vertical="center"/>
    </xf>
    <xf borderId="0" fillId="0" fontId="13" numFmtId="0"/>
    <xf borderId="0" fillId="0" fontId="13" numFmtId="0"/>
    <xf borderId="0" fillId="0" fontId="13" numFmtId="0"/>
    <xf applyAlignment="1" applyProtection="1" borderId="0" fillId="35" fontId="123" numFmtId="0">
      <alignment horizontal="center"/>
      <protection hidden="0" locked="0"/>
    </xf>
    <xf applyAlignment="1" borderId="70" fillId="0" fontId="12" numFmtId="0">
      <alignment horizontal="center"/>
    </xf>
    <xf borderId="0" fillId="0" fontId="13" numFmtId="0"/>
    <xf borderId="0" fillId="0" fontId="13" numFmtId="0"/>
    <xf borderId="0" fillId="0" fontId="13" numFmtId="0"/>
    <xf borderId="0" fillId="0" fontId="13" numFmtId="0"/>
    <xf borderId="0" fillId="0" fontId="13" numFmtId="0"/>
    <xf borderId="0" fillId="0" fontId="13" numFmtId="0"/>
    <xf borderId="0" fillId="0" fontId="1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1" borderId="0" fillId="0" fontId="126" numFmtId="0">
      <alignment vertical="center"/>
    </xf>
    <xf borderId="0" fillId="0" fontId="1" numFmtId="0"/>
    <xf applyAlignment="1" applyProtection="1" borderId="0" fillId="0" fontId="127" numFmtId="0">
      <alignment vertical="top"/>
      <protection hidden="0" locked="0"/>
    </xf>
    <xf borderId="0" fillId="0" fontId="1" numFmtId="0"/>
    <xf applyAlignment="1" borderId="0" fillId="0" fontId="13" numFmtId="0">
      <alignment vertical="center"/>
    </xf>
  </cellStyleXfs>
  <cellXfs count="659">
    <xf applyAlignment="1" borderId="0" fillId="0" fontId="0" numFmtId="0" pivotButton="0" quotePrefix="0" xfId="0">
      <alignment vertical="center"/>
    </xf>
    <xf applyAlignment="1" borderId="0" fillId="0" fontId="28" numFmtId="0" pivotButton="0" quotePrefix="0" xfId="1764">
      <alignment vertical="center"/>
    </xf>
    <xf applyAlignment="1" borderId="0" fillId="0" fontId="2" numFmtId="0" pivotButton="0" quotePrefix="0" xfId="1764">
      <alignment vertical="center"/>
    </xf>
    <xf applyAlignment="1" borderId="0" fillId="2" fontId="28" numFmtId="14" pivotButton="0" quotePrefix="0" xfId="1764">
      <alignment vertical="center"/>
    </xf>
    <xf applyAlignment="1" borderId="0" fillId="0" fontId="0" numFmtId="0" pivotButton="0" quotePrefix="0" xfId="1764">
      <alignment vertical="center"/>
    </xf>
    <xf applyAlignment="1" borderId="0" fillId="0" fontId="0" numFmtId="0" pivotButton="0" quotePrefix="0" xfId="0">
      <alignment horizontal="center" vertical="center"/>
    </xf>
    <xf applyAlignment="1" borderId="0" fillId="3" fontId="3" numFmtId="0" pivotButton="0" quotePrefix="0" xfId="0">
      <alignment horizontal="left" vertical="center"/>
    </xf>
    <xf applyAlignment="1" borderId="0" fillId="4"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horizontal="left" vertical="top"/>
    </xf>
    <xf applyAlignment="1" borderId="0" fillId="2" fontId="4" numFmtId="0" pivotButton="0" quotePrefix="0" xfId="0">
      <alignment vertical="center"/>
    </xf>
    <xf applyAlignment="1" borderId="0" fillId="0" fontId="4" numFmtId="0" pivotButton="0" quotePrefix="0" xfId="0">
      <alignment horizontal="left" vertical="center"/>
    </xf>
    <xf applyProtection="1" borderId="0" fillId="0" fontId="5" numFmtId="0" pivotButton="0" quotePrefix="0" xfId="813">
      <protection hidden="0" locked="0"/>
    </xf>
    <xf applyAlignment="1" borderId="1" fillId="5" fontId="4" numFmtId="0" pivotButton="0" quotePrefix="0" xfId="0">
      <alignment horizontal="left" vertical="top"/>
    </xf>
    <xf applyAlignment="1" borderId="1" fillId="0" fontId="4" numFmtId="0" pivotButton="0" quotePrefix="0" xfId="0">
      <alignment horizontal="left" vertical="center"/>
    </xf>
    <xf applyAlignment="1" borderId="1" fillId="0" fontId="0" numFmtId="0" pivotButton="0" quotePrefix="0" xfId="0">
      <alignment horizontal="left" vertical="center"/>
    </xf>
    <xf applyAlignment="1" borderId="1" fillId="0" fontId="0" numFmtId="0" pivotButton="0" quotePrefix="0" xfId="0">
      <alignment vertical="center"/>
    </xf>
    <xf applyAlignment="1" borderId="1" fillId="5" fontId="8" numFmtId="0" pivotButton="0" quotePrefix="0" xfId="1495">
      <alignment vertical="center"/>
    </xf>
    <xf applyAlignment="1" borderId="1" fillId="4" fontId="4" numFmtId="0" pivotButton="0" quotePrefix="0" xfId="0">
      <alignment vertical="top"/>
    </xf>
    <xf applyAlignment="1" borderId="1" fillId="2" fontId="4" numFmtId="0" pivotButton="0" quotePrefix="0" xfId="0">
      <alignment vertical="top"/>
    </xf>
    <xf applyAlignment="1" borderId="1" fillId="4" fontId="4" numFmtId="0" pivotButton="0" quotePrefix="0" xfId="0">
      <alignment horizontal="left" vertical="center"/>
    </xf>
    <xf applyAlignment="1" borderId="1" fillId="4" fontId="4" numFmtId="0" pivotButton="0" quotePrefix="0" xfId="0">
      <alignment vertical="center"/>
    </xf>
    <xf applyAlignment="1" borderId="1" fillId="2" fontId="4" numFmtId="0" pivotButton="0" quotePrefix="0" xfId="0">
      <alignment vertical="center"/>
    </xf>
    <xf applyAlignment="1" borderId="1" fillId="3" fontId="4" numFmtId="0" pivotButton="0" quotePrefix="0" xfId="0">
      <alignment horizontal="left" vertical="top"/>
    </xf>
    <xf applyAlignment="1" borderId="2" fillId="4" fontId="9" numFmtId="0" pivotButton="0" quotePrefix="0" xfId="1923">
      <alignment vertical="center"/>
    </xf>
    <xf applyAlignment="1" borderId="1" fillId="4" fontId="0" numFmtId="0" pivotButton="0" quotePrefix="0" xfId="0">
      <alignment vertical="center"/>
    </xf>
    <xf applyAlignment="1" borderId="1" fillId="3" fontId="4" numFmtId="0" pivotButton="0" quotePrefix="0" xfId="0">
      <alignment vertical="center"/>
    </xf>
    <xf applyAlignment="1" borderId="1" fillId="3" fontId="4" numFmtId="49" pivotButton="0" quotePrefix="0" xfId="0">
      <alignment vertical="center" wrapText="1"/>
    </xf>
    <xf applyAlignment="1" borderId="1" fillId="3" fontId="4" numFmtId="0" pivotButton="0" quotePrefix="0" xfId="0">
      <alignment vertical="center" wrapText="1"/>
    </xf>
    <xf applyAlignment="1" borderId="1" fillId="3" fontId="8" numFmtId="0" pivotButton="0" quotePrefix="0" xfId="0">
      <alignment horizontal="left" vertical="top"/>
    </xf>
    <xf applyAlignment="1" borderId="1" fillId="3" fontId="8" numFmtId="49" pivotButton="0" quotePrefix="0" xfId="0">
      <alignment horizontal="left" vertical="top"/>
    </xf>
    <xf applyAlignment="1" borderId="1" fillId="3" fontId="0" numFmtId="0" pivotButton="0" quotePrefix="0" xfId="0">
      <alignment vertical="center"/>
    </xf>
    <xf applyAlignment="1" borderId="1" fillId="3" fontId="4" numFmtId="0" pivotButton="0" quotePrefix="0" xfId="0">
      <alignment horizontal="left" vertical="center"/>
    </xf>
    <xf applyAlignment="1" borderId="3" fillId="4" fontId="5" numFmtId="0" pivotButton="0" quotePrefix="0" xfId="813">
      <alignment vertical="top"/>
    </xf>
    <xf applyAlignment="1" borderId="4" fillId="4" fontId="5" numFmtId="0" pivotButton="0" quotePrefix="0" xfId="813">
      <alignment vertical="top"/>
    </xf>
    <xf borderId="3" fillId="5" fontId="5" numFmtId="0" pivotButton="0" quotePrefix="0" xfId="813"/>
    <xf borderId="4" fillId="5" fontId="5" numFmtId="0" pivotButton="0" quotePrefix="0" xfId="813"/>
    <xf applyAlignment="1" applyProtection="1" borderId="6" fillId="4" fontId="5" numFmtId="0" pivotButton="0" quotePrefix="0" xfId="813">
      <alignment vertical="top"/>
      <protection hidden="0" locked="0"/>
    </xf>
    <xf applyProtection="1" borderId="7" fillId="0" fontId="5" numFmtId="0" pivotButton="0" quotePrefix="0" xfId="813">
      <protection hidden="0" locked="0"/>
    </xf>
    <xf applyAlignment="1" borderId="1" fillId="5" fontId="8" numFmtId="0" pivotButton="0" quotePrefix="0" xfId="1890">
      <alignment vertical="center"/>
    </xf>
    <xf applyAlignment="1" borderId="1" fillId="5" fontId="8" numFmtId="0" pivotButton="0" quotePrefix="0" xfId="1895">
      <alignment vertical="center"/>
    </xf>
    <xf applyAlignment="1" borderId="1" fillId="5" fontId="8" numFmtId="0" pivotButton="0" quotePrefix="0" xfId="1906">
      <alignment vertical="center"/>
    </xf>
    <xf applyAlignment="1" borderId="1" fillId="5" fontId="8" numFmtId="0" pivotButton="0" quotePrefix="0" xfId="0">
      <alignment vertical="center"/>
    </xf>
    <xf applyAlignment="1" borderId="1" fillId="0" fontId="8" numFmtId="0" pivotButton="0" quotePrefix="0" xfId="0">
      <alignment vertical="center"/>
    </xf>
    <xf applyAlignment="1" borderId="1" fillId="5" fontId="4" numFmtId="0" pivotButton="0" quotePrefix="0" xfId="0">
      <alignment vertical="center"/>
    </xf>
    <xf applyAlignment="1" borderId="0" fillId="5" fontId="4" numFmtId="0" pivotButton="0" quotePrefix="0" xfId="0">
      <alignment horizontal="left" vertical="center"/>
    </xf>
    <xf applyAlignment="1" borderId="0" fillId="0" fontId="4" numFmtId="0" pivotButton="0" quotePrefix="0" xfId="0">
      <alignment vertical="center"/>
    </xf>
    <xf applyAlignment="1" borderId="0" fillId="0" fontId="4" numFmtId="0" pivotButton="0" quotePrefix="0" xfId="0">
      <alignment horizontal="center" vertical="center"/>
    </xf>
    <xf applyAlignment="1" borderId="1" fillId="5" fontId="6" numFmtId="0" pivotButton="0" quotePrefix="0" xfId="0">
      <alignment vertical="center"/>
    </xf>
    <xf applyAlignment="1" borderId="1" fillId="5" fontId="8" numFmtId="0" pivotButton="0" quotePrefix="0" xfId="0">
      <alignment horizontal="left" vertical="center"/>
    </xf>
    <xf applyAlignment="1" borderId="1" fillId="4" fontId="4" numFmtId="0" pivotButton="0" quotePrefix="0" xfId="0">
      <alignment horizontal="left" vertical="top"/>
    </xf>
    <xf applyAlignment="1" borderId="1" fillId="4" fontId="9" numFmtId="0" pivotButton="0" quotePrefix="0" xfId="1923">
      <alignment vertical="center"/>
    </xf>
    <xf applyAlignment="1" borderId="1" fillId="4" fontId="8" numFmtId="49" pivotButton="0" quotePrefix="0" xfId="0">
      <alignment horizontal="left" vertical="top"/>
    </xf>
    <xf applyAlignment="1" borderId="1" fillId="2" fontId="8" numFmtId="49" pivotButton="0" quotePrefix="0" xfId="0">
      <alignment horizontal="left" vertical="top"/>
    </xf>
    <xf applyAlignment="1" borderId="1" fillId="3" fontId="4" numFmtId="0" pivotButton="0" quotePrefix="0" xfId="0">
      <alignment horizontal="center" vertical="top"/>
    </xf>
    <xf applyAlignment="1" applyProtection="1" borderId="12" fillId="4" fontId="5" numFmtId="0" pivotButton="0" quotePrefix="0" xfId="813">
      <alignment vertical="top"/>
      <protection hidden="0" locked="0"/>
    </xf>
    <xf applyAlignment="1" applyProtection="1" borderId="0" fillId="4" fontId="5" numFmtId="0" pivotButton="0" quotePrefix="0" xfId="813">
      <alignment vertical="top"/>
      <protection hidden="0" locked="0"/>
    </xf>
    <xf applyAlignment="1" borderId="1" fillId="3" fontId="4" numFmtId="0" pivotButton="0" quotePrefix="0" xfId="0">
      <alignment horizontal="center" vertical="center"/>
    </xf>
    <xf applyAlignment="1" borderId="7" fillId="0" fontId="10" numFmtId="2" pivotButton="0" quotePrefix="0" xfId="813">
      <alignment horizontal="center"/>
    </xf>
    <xf applyAlignment="1" borderId="13" fillId="0" fontId="10" numFmtId="2" pivotButton="0" quotePrefix="0" xfId="813">
      <alignment horizontal="center"/>
    </xf>
    <xf applyProtection="1" borderId="14" fillId="0" fontId="10" numFmtId="2" pivotButton="0" quotePrefix="0" xfId="813">
      <protection hidden="0" locked="0"/>
    </xf>
    <xf applyProtection="1" borderId="15" fillId="0" fontId="10" numFmtId="2" pivotButton="0" quotePrefix="0" xfId="813">
      <protection hidden="0" locked="0"/>
    </xf>
    <xf applyAlignment="1" applyProtection="1" borderId="16" fillId="4" fontId="5" numFmtId="0" pivotButton="0" quotePrefix="0" xfId="813">
      <alignment vertical="top"/>
      <protection hidden="0" locked="0"/>
    </xf>
    <xf applyProtection="1" borderId="14" fillId="0" fontId="5" numFmtId="0" pivotButton="0" quotePrefix="0" xfId="813">
      <protection hidden="0" locked="0"/>
    </xf>
    <xf applyProtection="1" borderId="15" fillId="0" fontId="5" numFmtId="2" pivotButton="0" quotePrefix="0" xfId="813">
      <protection hidden="0" locked="0"/>
    </xf>
    <xf applyAlignment="1" applyProtection="1" borderId="10" fillId="4" fontId="5" numFmtId="0" pivotButton="0" quotePrefix="0" xfId="813">
      <alignment horizontal="center" vertical="top"/>
      <protection hidden="0" locked="0"/>
    </xf>
    <xf applyAlignment="1" applyProtection="1" borderId="17" fillId="0" fontId="5" numFmtId="0" pivotButton="0" quotePrefix="0" xfId="813">
      <alignment horizontal="center" vertical="center"/>
      <protection hidden="0" locked="0"/>
    </xf>
    <xf applyAlignment="1" borderId="1" fillId="0" fontId="4" numFmtId="49" pivotButton="0" quotePrefix="0" xfId="0">
      <alignment vertical="center"/>
    </xf>
    <xf applyAlignment="1" borderId="1" fillId="0" fontId="6" numFmtId="0" pivotButton="0" quotePrefix="0" xfId="0">
      <alignment vertical="center"/>
    </xf>
    <xf applyAlignment="1" borderId="0" fillId="0" fontId="13" numFmtId="0" pivotButton="0" quotePrefix="0" xfId="815">
      <alignment vertical="center"/>
    </xf>
    <xf applyAlignment="1" borderId="0" fillId="0" fontId="16" numFmtId="0" pivotButton="0" quotePrefix="0" xfId="815">
      <alignment horizontal="center"/>
    </xf>
    <xf borderId="0" fillId="0" fontId="17" numFmtId="0" pivotButton="0" quotePrefix="0" xfId="815"/>
    <xf applyAlignment="1" borderId="18" fillId="0" fontId="22" numFmtId="0" pivotButton="0" quotePrefix="0" xfId="815">
      <alignment horizontal="center"/>
    </xf>
    <xf applyAlignment="1" borderId="20" fillId="0" fontId="23" numFmtId="0" pivotButton="0" quotePrefix="0" xfId="815">
      <alignment horizontal="center"/>
    </xf>
    <xf applyAlignment="1" borderId="20" fillId="0" fontId="22" numFmtId="0" pivotButton="0" quotePrefix="0" xfId="815">
      <alignment horizontal="center"/>
    </xf>
    <xf applyAlignment="1" borderId="23" fillId="0" fontId="12" numFmtId="0" pivotButton="0" quotePrefix="0" xfId="815">
      <alignment horizontal="center"/>
    </xf>
    <xf applyAlignment="1" borderId="0" fillId="0" fontId="22" numFmtId="0" pivotButton="0" quotePrefix="0" xfId="815">
      <alignment horizontal="justify"/>
    </xf>
    <xf borderId="0" fillId="0" fontId="22" numFmtId="0" pivotButton="0" quotePrefix="0" xfId="815"/>
    <xf borderId="0" fillId="0" fontId="24" numFmtId="0" pivotButton="0" quotePrefix="0" xfId="815"/>
    <xf borderId="0" fillId="0" fontId="25" numFmtId="0" pivotButton="0" quotePrefix="0" xfId="815"/>
    <xf borderId="0" fillId="0" fontId="26" numFmtId="0" pivotButton="0" quotePrefix="0" xfId="815"/>
    <xf applyAlignment="1" borderId="0" fillId="0" fontId="12" numFmtId="49" pivotButton="0" quotePrefix="0" xfId="815">
      <alignment horizontal="center"/>
    </xf>
    <xf applyAlignment="1" borderId="1" fillId="4" fontId="4" numFmtId="0" pivotButton="0" quotePrefix="1" xfId="0">
      <alignment vertical="center"/>
    </xf>
    <xf applyAlignment="1" borderId="1" fillId="3" fontId="4" numFmtId="0" pivotButton="0" quotePrefix="1" xfId="0">
      <alignment vertical="center"/>
    </xf>
    <xf applyAlignment="1" borderId="1" fillId="4" fontId="4" numFmtId="49" pivotButton="0" quotePrefix="1" xfId="0">
      <alignment vertical="center"/>
    </xf>
    <xf applyAlignment="1" borderId="74" fillId="0" fontId="52" numFmtId="0" pivotButton="0" quotePrefix="0" xfId="1880">
      <alignment horizontal="center" shrinkToFit="1" vertical="center"/>
    </xf>
    <xf applyAlignment="1" borderId="70" fillId="0" fontId="52" numFmtId="0" pivotButton="0" quotePrefix="0" xfId="1880">
      <alignment horizontal="center" shrinkToFit="1" vertical="center"/>
    </xf>
    <xf applyAlignment="1" borderId="80" fillId="0" fontId="122" numFmtId="0" pivotButton="0" quotePrefix="0" xfId="2828">
      <alignment horizontal="center" shrinkToFit="1" vertical="center"/>
    </xf>
    <xf applyAlignment="1" borderId="0" fillId="0" fontId="123" numFmtId="0" pivotButton="0" quotePrefix="0" xfId="2731">
      <alignment horizontal="center" vertical="center"/>
    </xf>
    <xf applyAlignment="1" borderId="20" fillId="0" fontId="122" numFmtId="0" pivotButton="0" quotePrefix="0" xfId="2828">
      <alignment horizontal="center" vertical="center" wrapText="1"/>
    </xf>
    <xf applyAlignment="1" borderId="85" fillId="0" fontId="123" numFmtId="0" pivotButton="0" quotePrefix="0" xfId="2731">
      <alignment horizontal="center" vertical="center"/>
    </xf>
    <xf applyAlignment="1" borderId="85" fillId="0" fontId="123" numFmtId="0" pivotButton="0" quotePrefix="0" xfId="2731">
      <alignment horizontal="center" vertical="center" wrapText="1"/>
    </xf>
    <xf applyAlignment="1" borderId="88" fillId="0" fontId="124" numFmtId="0" pivotButton="0" quotePrefix="0" xfId="2731">
      <alignment horizontal="centerContinuous" vertical="center" wrapText="1"/>
    </xf>
    <xf applyAlignment="1" borderId="85" fillId="0" fontId="123" numFmtId="0" pivotButton="0" quotePrefix="0" xfId="2731">
      <alignment horizontal="centerContinuous" vertical="center" wrapText="1"/>
    </xf>
    <xf applyAlignment="1" borderId="86" fillId="0" fontId="124" numFmtId="0" pivotButton="0" quotePrefix="0" xfId="2731">
      <alignment horizontal="centerContinuous" vertical="center" wrapText="1"/>
    </xf>
    <xf applyAlignment="1" borderId="57" fillId="0" fontId="124" numFmtId="0" pivotButton="0" quotePrefix="0" xfId="2731">
      <alignment horizontal="center" vertical="center" wrapText="1"/>
    </xf>
    <xf applyAlignment="1" borderId="67" fillId="0" fontId="123" numFmtId="0" pivotButton="0" quotePrefix="0" xfId="2731">
      <alignment horizontal="center" vertical="center"/>
    </xf>
    <xf applyAlignment="1" borderId="67" fillId="0" fontId="123" numFmtId="0" pivotButton="0" quotePrefix="0" xfId="2731">
      <alignment horizontal="center" vertical="center" wrapText="1"/>
    </xf>
    <xf applyAlignment="1" borderId="67" fillId="0" fontId="124" numFmtId="0" pivotButton="0" quotePrefix="0" xfId="2731">
      <alignment horizontal="center" vertical="center" wrapText="1"/>
    </xf>
    <xf applyAlignment="1" borderId="6" fillId="0" fontId="124" numFmtId="0" pivotButton="0" quotePrefix="0" xfId="2731">
      <alignment horizontal="center" vertical="center" wrapText="1"/>
    </xf>
    <xf applyAlignment="1" borderId="89" fillId="0" fontId="124" numFmtId="0" pivotButton="0" quotePrefix="0" xfId="2731">
      <alignment horizontal="center" vertical="center" wrapText="1"/>
    </xf>
    <xf applyAlignment="1" borderId="6" fillId="0" fontId="124" numFmtId="0" pivotButton="0" quotePrefix="0" xfId="2731">
      <alignment horizontal="center" shrinkToFit="1" vertical="center"/>
    </xf>
    <xf applyAlignment="1" borderId="68" fillId="0" fontId="123" numFmtId="0" pivotButton="0" quotePrefix="0" xfId="2731">
      <alignment horizontal="center" vertical="center" wrapText="1"/>
    </xf>
    <xf applyAlignment="1" borderId="6" fillId="0" fontId="123" numFmtId="0" pivotButton="0" quotePrefix="0" xfId="2731">
      <alignment horizontal="center" vertical="center" wrapText="1"/>
    </xf>
    <xf applyAlignment="1" borderId="89" fillId="0" fontId="123" numFmtId="0" pivotButton="0" quotePrefix="0" xfId="2731">
      <alignment horizontal="center" vertical="center" wrapText="1"/>
    </xf>
    <xf applyAlignment="1" borderId="0" fillId="0" fontId="123" numFmtId="0" pivotButton="0" quotePrefix="0" xfId="2731">
      <alignment horizontal="center" shrinkToFit="1" vertical="center"/>
    </xf>
    <xf applyAlignment="1" borderId="0" fillId="0" fontId="125" numFmtId="0" pivotButton="0" quotePrefix="0" xfId="2731">
      <alignment horizontal="center" vertical="center"/>
    </xf>
    <xf applyAlignment="1" borderId="54" fillId="0" fontId="52" numFmtId="0" pivotButton="0" quotePrefix="0" xfId="2731">
      <alignment vertical="center"/>
    </xf>
    <xf applyAlignment="1" borderId="50" fillId="0" fontId="52" numFmtId="0" pivotButton="0" quotePrefix="0" xfId="2731">
      <alignment vertical="center"/>
    </xf>
    <xf applyAlignment="1" borderId="50" fillId="0" fontId="128" numFmtId="0" pivotButton="0" quotePrefix="0" xfId="2731">
      <alignment horizontal="center"/>
    </xf>
    <xf applyAlignment="1" borderId="0" fillId="0" fontId="52" numFmtId="0" pivotButton="0" quotePrefix="0" xfId="2731">
      <alignment horizontal="center" vertical="center"/>
    </xf>
    <xf applyAlignment="1" borderId="0" fillId="0" fontId="82" numFmtId="0" pivotButton="0" quotePrefix="0" xfId="2731">
      <alignment horizontal="center" vertical="center"/>
    </xf>
    <xf applyAlignment="1" borderId="58" fillId="0" fontId="52" numFmtId="0" pivotButton="0" quotePrefix="0" xfId="2731">
      <alignment vertical="center"/>
    </xf>
    <xf applyAlignment="1" borderId="0" fillId="0" fontId="111" numFmtId="0" pivotButton="0" quotePrefix="0" xfId="2731">
      <alignment horizontal="center" vertical="center"/>
    </xf>
    <xf applyAlignment="1" borderId="59" fillId="0" fontId="52" numFmtId="0" pivotButton="0" quotePrefix="0" xfId="2731">
      <alignment vertical="center"/>
    </xf>
    <xf applyAlignment="1" borderId="60" fillId="0" fontId="52" numFmtId="0" pivotButton="0" quotePrefix="0" xfId="2731">
      <alignment vertical="center"/>
    </xf>
    <xf applyAlignment="1" borderId="60" fillId="0" fontId="111" numFmtId="0" pivotButton="0" quotePrefix="0" xfId="2731">
      <alignment horizontal="center" vertical="center"/>
    </xf>
    <xf applyAlignment="1" applyProtection="1" borderId="61" fillId="0" fontId="129" numFmtId="0" pivotButton="0" quotePrefix="0" xfId="2869">
      <alignment vertical="center"/>
      <protection hidden="1" locked="1"/>
    </xf>
    <xf applyAlignment="1" applyProtection="1" borderId="62" fillId="0" fontId="52" numFmtId="49" pivotButton="0" quotePrefix="0" xfId="2869">
      <alignment vertical="center"/>
      <protection hidden="1" locked="1"/>
    </xf>
    <xf applyAlignment="1" applyProtection="1" borderId="62" fillId="0" fontId="83" numFmtId="0" pivotButton="0" quotePrefix="0" xfId="2869">
      <alignment vertical="center"/>
      <protection hidden="1" locked="1"/>
    </xf>
    <xf applyAlignment="1" borderId="79" fillId="0" fontId="52" numFmtId="0" pivotButton="0" quotePrefix="0" xfId="2731">
      <alignment horizontal="center" vertical="center" wrapText="1"/>
    </xf>
    <xf applyAlignment="1" borderId="56" fillId="0" fontId="52" numFmtId="0" pivotButton="0" quotePrefix="0" xfId="2731">
      <alignment horizontal="center" vertical="center" wrapText="1"/>
    </xf>
    <xf applyAlignment="1" borderId="66" fillId="0" fontId="52" numFmtId="0" pivotButton="0" quotePrefix="0" xfId="2731">
      <alignment horizontal="center" vertical="center" wrapText="1"/>
    </xf>
    <xf applyAlignment="1" borderId="57" fillId="0" fontId="84" numFmtId="0" pivotButton="0" quotePrefix="0" xfId="2731">
      <alignment horizontal="center" shrinkToFit="1" vertical="center"/>
    </xf>
    <xf applyAlignment="1" borderId="20" fillId="0" fontId="52" numFmtId="0" pivotButton="0" quotePrefix="0" xfId="2731">
      <alignment horizontal="center" vertical="center" wrapText="1"/>
    </xf>
    <xf applyAlignment="1" borderId="21" fillId="0" fontId="52" numFmtId="0" pivotButton="0" quotePrefix="0" xfId="2731">
      <alignment horizontal="center" vertical="center" wrapText="1"/>
    </xf>
    <xf applyAlignment="1" borderId="11" fillId="0" fontId="52" numFmtId="0" pivotButton="0" quotePrefix="0" xfId="2731">
      <alignment horizontal="center" vertical="center" wrapText="1"/>
    </xf>
    <xf applyAlignment="1" borderId="11" fillId="0" fontId="122" numFmtId="0" pivotButton="0" quotePrefix="0" xfId="2731">
      <alignment horizontal="center" vertical="center" wrapText="1"/>
    </xf>
    <xf applyAlignment="1" borderId="28" fillId="0" fontId="52" numFmtId="0" pivotButton="0" quotePrefix="0" xfId="2731">
      <alignment horizontal="center" shrinkToFit="1" vertical="center"/>
    </xf>
    <xf applyAlignment="1" borderId="70" fillId="0" fontId="52" numFmtId="0" pivotButton="0" quotePrefix="0" xfId="1880">
      <alignment horizontal="center" vertical="center" wrapText="1"/>
    </xf>
    <xf applyAlignment="1" borderId="70" fillId="0" fontId="52" numFmtId="49" pivotButton="0" quotePrefix="0" xfId="2830">
      <alignment horizontal="center" vertical="center" wrapText="1"/>
    </xf>
    <xf applyAlignment="1" borderId="70" fillId="0" fontId="52" numFmtId="49" pivotButton="0" quotePrefix="0" xfId="2830">
      <alignment horizontal="center" shrinkToFit="1" vertical="center" wrapText="1"/>
    </xf>
    <xf applyAlignment="1" borderId="74" fillId="0" fontId="52" numFmtId="49" pivotButton="0" quotePrefix="0" xfId="2830">
      <alignment horizontal="center" shrinkToFit="1" vertical="center" wrapText="1"/>
    </xf>
    <xf applyAlignment="1" borderId="0" fillId="0" fontId="85" numFmtId="0" pivotButton="0" quotePrefix="0" xfId="2731">
      <alignment horizontal="left" vertical="center"/>
    </xf>
    <xf applyAlignment="1" borderId="90" fillId="0" fontId="52" numFmtId="0" pivotButton="0" quotePrefix="0" xfId="1880">
      <alignment horizontal="center" vertical="center" wrapText="1"/>
    </xf>
    <xf applyAlignment="1" applyProtection="1" borderId="70" fillId="0" fontId="52" numFmtId="0" pivotButton="0" quotePrefix="0" xfId="1880">
      <alignment horizontal="center" shrinkToFit="1" vertical="center"/>
      <protection hidden="0" locked="0"/>
    </xf>
    <xf applyAlignment="1" borderId="74" fillId="0" fontId="52" numFmtId="0" pivotButton="0" quotePrefix="0" xfId="1880">
      <alignment horizontal="center" shrinkToFit="1" vertical="center" wrapText="1"/>
    </xf>
    <xf applyAlignment="1" borderId="71" fillId="0" fontId="52" numFmtId="0" pivotButton="0" quotePrefix="0" xfId="2731">
      <alignment horizontal="center" shrinkToFit="1" vertical="center" wrapText="1"/>
    </xf>
    <xf applyAlignment="1" borderId="0" fillId="0" fontId="52" numFmtId="0" pivotButton="0" quotePrefix="0" xfId="2731">
      <alignment horizontal="center" shrinkToFit="1" vertical="center" wrapText="1"/>
    </xf>
    <xf applyAlignment="1" borderId="0" fillId="0" fontId="52" numFmtId="0" pivotButton="0" quotePrefix="0" xfId="2731">
      <alignment horizontal="left" vertical="center"/>
    </xf>
    <xf applyAlignment="1" borderId="0" fillId="0" fontId="52" numFmtId="0" pivotButton="0" quotePrefix="0" xfId="2731">
      <alignment horizontal="centerContinuous" vertical="center"/>
    </xf>
    <xf applyAlignment="1" borderId="90" fillId="0" fontId="52" numFmtId="0" pivotButton="0" quotePrefix="0" xfId="2731">
      <alignment horizontal="center" vertical="center" wrapText="1"/>
    </xf>
    <xf applyAlignment="1" borderId="6" fillId="0" fontId="52" numFmtId="0" pivotButton="0" quotePrefix="0" xfId="2731">
      <alignment vertical="center"/>
    </xf>
    <xf applyAlignment="1" applyProtection="1" borderId="70" fillId="0" fontId="82" numFmtId="0" pivotButton="0" quotePrefix="0" xfId="2871">
      <alignment horizontal="center" shrinkToFit="1" vertical="center"/>
      <protection hidden="0" locked="0"/>
    </xf>
    <xf applyAlignment="1" borderId="81" fillId="0" fontId="122" numFmtId="0" pivotButton="0" quotePrefix="0" xfId="2828">
      <alignment horizontal="center" shrinkToFit="1" vertical="center"/>
    </xf>
    <xf applyAlignment="1" borderId="20" fillId="0" fontId="122" numFmtId="0" pivotButton="0" quotePrefix="0" xfId="2828">
      <alignment horizontal="center" shrinkToFit="1" vertical="center"/>
    </xf>
    <xf applyAlignment="1" borderId="93" fillId="0" fontId="86" numFmtId="0" pivotButton="0" quotePrefix="0" xfId="2731">
      <alignment horizontal="center" shrinkToFit="1" vertical="center"/>
    </xf>
    <xf applyAlignment="1" borderId="70" fillId="0" fontId="86" numFmtId="0" pivotButton="0" quotePrefix="0" xfId="2731">
      <alignment horizontal="center" shrinkToFit="1" vertical="center"/>
    </xf>
    <xf applyAlignment="1" borderId="71" fillId="0" fontId="86" numFmtId="0" pivotButton="0" quotePrefix="0" xfId="2830">
      <alignment horizontal="center" vertical="center"/>
    </xf>
    <xf applyAlignment="1" borderId="90" fillId="0" fontId="86" numFmtId="0" pivotButton="0" quotePrefix="0" xfId="2828">
      <alignment horizontal="center" shrinkToFit="1" vertical="center"/>
    </xf>
    <xf applyAlignment="1" borderId="70" fillId="0" fontId="86" numFmtId="0" pivotButton="0" quotePrefix="0" xfId="2828">
      <alignment horizontal="center" shrinkToFit="1" vertical="center"/>
    </xf>
    <xf applyAlignment="1" borderId="70" fillId="0" fontId="86" numFmtId="0" pivotButton="0" quotePrefix="1" xfId="2731">
      <alignment horizontal="center" vertical="center" wrapText="1"/>
    </xf>
    <xf applyAlignment="1" borderId="70" fillId="0" fontId="86" numFmtId="0" pivotButton="0" quotePrefix="1" xfId="2830">
      <alignment horizontal="center" vertical="center"/>
    </xf>
    <xf applyAlignment="1" borderId="70" fillId="0" fontId="86" numFmtId="0" pivotButton="0" quotePrefix="0" xfId="2830">
      <alignment horizontal="center" vertical="center"/>
    </xf>
    <xf applyAlignment="1" applyProtection="1" borderId="70" fillId="0" fontId="86" numFmtId="0" pivotButton="0" quotePrefix="0" xfId="2831">
      <alignment horizontal="center" vertical="center"/>
      <protection hidden="0" locked="0"/>
    </xf>
    <xf applyAlignment="1" borderId="73" fillId="0" fontId="86" numFmtId="0" pivotButton="0" quotePrefix="0" xfId="2830">
      <alignment horizontal="center" vertical="center"/>
    </xf>
    <xf applyAlignment="1" borderId="70" fillId="0" fontId="86" numFmtId="0" pivotButton="0" quotePrefix="1" xfId="2731">
      <alignment horizontal="center" shrinkToFit="1" vertical="center"/>
    </xf>
    <xf applyAlignment="1" borderId="92" fillId="0" fontId="86" numFmtId="0" pivotButton="0" quotePrefix="0" xfId="2731">
      <alignment horizontal="center" shrinkToFit="1" vertical="center"/>
    </xf>
    <xf applyAlignment="1" borderId="94" fillId="0" fontId="86" numFmtId="0" pivotButton="0" quotePrefix="0" xfId="2731">
      <alignment horizontal="center" shrinkToFit="1" vertical="center"/>
    </xf>
    <xf applyAlignment="1" borderId="72" fillId="0" fontId="86" numFmtId="0" pivotButton="0" quotePrefix="0" xfId="2731">
      <alignment horizontal="center" vertical="center" wrapText="1"/>
    </xf>
    <xf applyAlignment="1" borderId="71" fillId="0" fontId="130" numFmtId="0" pivotButton="0" quotePrefix="0" xfId="2830">
      <alignment horizontal="center" vertical="center"/>
    </xf>
    <xf applyAlignment="1" borderId="91" fillId="0" fontId="86" numFmtId="0" pivotButton="0" quotePrefix="1" xfId="2830">
      <alignment horizontal="center" vertical="center"/>
    </xf>
    <xf applyAlignment="1" borderId="90" fillId="0" fontId="86" numFmtId="0" pivotButton="0" quotePrefix="0" xfId="2731">
      <alignment horizontal="center" vertical="center" wrapText="1"/>
    </xf>
    <xf applyAlignment="1" borderId="70" fillId="0" fontId="131" numFmtId="0" pivotButton="0" quotePrefix="0" xfId="0">
      <alignment horizontal="center" shrinkToFit="1" vertical="center"/>
    </xf>
    <xf applyAlignment="1" borderId="71" fillId="0" fontId="86" numFmtId="49" pivotButton="0" quotePrefix="0" xfId="2830">
      <alignment horizontal="center" vertical="center"/>
    </xf>
    <xf applyAlignment="1" borderId="90" fillId="0" fontId="86" numFmtId="0" pivotButton="0" quotePrefix="0" xfId="2731">
      <alignment horizontal="center" shrinkToFit="1" vertical="center"/>
    </xf>
    <xf applyAlignment="1" borderId="70" fillId="0" fontId="86" numFmtId="0" pivotButton="0" quotePrefix="0" xfId="2731">
      <alignment horizontal="center" vertical="center" wrapText="1"/>
    </xf>
    <xf applyAlignment="1" borderId="70" fillId="0" fontId="86" numFmtId="58" pivotButton="0" quotePrefix="1" xfId="2731">
      <alignment horizontal="center" vertical="center" wrapText="1"/>
    </xf>
    <xf applyAlignment="1" borderId="71" fillId="0" fontId="130" numFmtId="49" pivotButton="0" quotePrefix="0" xfId="2830">
      <alignment horizontal="center" vertical="center"/>
    </xf>
    <xf applyAlignment="1" borderId="0" fillId="0" fontId="12" numFmtId="0" pivotButton="0" quotePrefix="0" xfId="2731">
      <alignment vertical="center"/>
    </xf>
    <xf applyAlignment="1" borderId="0" fillId="0" fontId="12" numFmtId="0" pivotButton="0" quotePrefix="0" xfId="2731">
      <alignment horizontal="center" vertical="center"/>
    </xf>
    <xf applyAlignment="1" borderId="69" fillId="0" fontId="52" numFmtId="0" pivotButton="0" quotePrefix="0" xfId="0">
      <alignment horizontal="center" shrinkToFit="1" vertical="center"/>
    </xf>
    <xf applyAlignment="1" borderId="0" fillId="0" fontId="12" numFmtId="0" pivotButton="0" quotePrefix="0" xfId="2732">
      <alignment horizontal="center" vertical="center"/>
    </xf>
    <xf applyAlignment="1" borderId="0" fillId="0" fontId="12" numFmtId="49" pivotButton="0" quotePrefix="0" xfId="2732">
      <alignment horizontal="center" vertical="center"/>
    </xf>
    <xf applyAlignment="1" borderId="0" fillId="0" fontId="132" numFmtId="0" pivotButton="0" quotePrefix="0" xfId="2732">
      <alignment horizontal="center" vertical="center"/>
    </xf>
    <xf applyAlignment="1" borderId="0" fillId="0" fontId="133" numFmtId="0" pivotButton="0" quotePrefix="0" xfId="0">
      <alignment vertical="center"/>
    </xf>
    <xf applyAlignment="1" applyProtection="1" borderId="0" fillId="0" fontId="12" numFmtId="0" pivotButton="0" quotePrefix="0" xfId="0">
      <alignment vertical="center"/>
      <protection hidden="0" locked="0"/>
    </xf>
    <xf applyAlignment="1" borderId="0" fillId="0" fontId="12" numFmtId="0" pivotButton="0" quotePrefix="0" xfId="2732">
      <alignment vertical="center"/>
    </xf>
    <xf applyAlignment="1" borderId="0" fillId="0" fontId="12" numFmtId="0" pivotButton="0" quotePrefix="0" xfId="0">
      <alignment vertical="center"/>
    </xf>
    <xf applyAlignment="1" borderId="0" fillId="0" fontId="12" numFmtId="49" pivotButton="0" quotePrefix="0" xfId="2732">
      <alignment vertical="center"/>
    </xf>
    <xf applyAlignment="1" borderId="0" fillId="0" fontId="12" numFmtId="0" pivotButton="0" quotePrefix="0" xfId="2733">
      <alignment vertical="center"/>
    </xf>
    <xf applyAlignment="1" applyProtection="1" borderId="0" fillId="0" fontId="132" numFmtId="0" pivotButton="0" quotePrefix="0" xfId="2732">
      <alignment vertical="center"/>
      <protection hidden="0" locked="0"/>
    </xf>
    <xf applyAlignment="1" borderId="0" fillId="0" fontId="12" numFmtId="0" pivotButton="0" quotePrefix="1" xfId="0">
      <alignment vertical="center"/>
    </xf>
    <xf applyAlignment="1" applyProtection="1" borderId="0" fillId="0" fontId="132" numFmtId="0" pivotButton="0" quotePrefix="0" xfId="2834">
      <alignment vertical="center"/>
      <protection hidden="0" locked="0"/>
    </xf>
    <xf applyAlignment="1" borderId="0" fillId="0" fontId="12" numFmtId="49" pivotButton="0" quotePrefix="0" xfId="2733">
      <alignment vertical="center"/>
    </xf>
    <xf applyAlignment="1" applyProtection="1" borderId="0" fillId="0" fontId="132" numFmtId="0" pivotButton="0" quotePrefix="0" xfId="2832">
      <alignment vertical="center"/>
      <protection hidden="0" locked="0"/>
    </xf>
    <xf applyAlignment="1" applyProtection="1" borderId="0" fillId="0" fontId="132" numFmtId="0" pivotButton="0" quotePrefix="0" xfId="2731">
      <alignment vertical="center"/>
      <protection hidden="0" locked="0"/>
    </xf>
    <xf applyAlignment="1" borderId="0" fillId="0" fontId="12" numFmtId="0" pivotButton="0" quotePrefix="0" xfId="2834">
      <alignment vertical="center"/>
    </xf>
    <xf applyAlignment="1" borderId="0" fillId="0" fontId="12" numFmtId="0" pivotButton="0" quotePrefix="0" xfId="2833">
      <alignment vertical="center"/>
    </xf>
    <xf applyAlignment="1" applyProtection="1" borderId="0" fillId="0" fontId="132" numFmtId="0" pivotButton="0" quotePrefix="0" xfId="2833">
      <alignment vertical="center"/>
      <protection hidden="0" locked="0"/>
    </xf>
    <xf applyAlignment="1" borderId="0" fillId="0" fontId="132" numFmtId="0" pivotButton="0" quotePrefix="0" xfId="2731">
      <alignment vertical="center"/>
    </xf>
    <xf applyAlignment="1" borderId="0" fillId="0" fontId="132" numFmtId="0" pivotButton="0" quotePrefix="0" xfId="2732">
      <alignment vertical="center"/>
    </xf>
    <xf applyAlignment="1" borderId="0" fillId="0" fontId="132" numFmtId="0" pivotButton="0" quotePrefix="0" xfId="0">
      <alignment vertical="center"/>
    </xf>
    <xf applyAlignment="1" borderId="0" fillId="0" fontId="132" numFmtId="49" pivotButton="0" quotePrefix="0" xfId="2732">
      <alignment vertical="center"/>
    </xf>
    <xf applyAlignment="1" borderId="0" fillId="0" fontId="132" numFmtId="0" pivotButton="0" quotePrefix="0" xfId="2733">
      <alignment vertical="center"/>
    </xf>
    <xf applyAlignment="1" applyProtection="1" borderId="0" fillId="0" fontId="132" numFmtId="0" pivotButton="0" quotePrefix="0" xfId="2872">
      <alignment vertical="center"/>
      <protection hidden="0" locked="0"/>
    </xf>
    <xf applyAlignment="1" borderId="0" fillId="0" fontId="76" numFmtId="0" pivotButton="0" quotePrefix="0" xfId="2731">
      <alignment vertical="center"/>
    </xf>
    <xf applyAlignment="1" borderId="0" fillId="0" fontId="76" numFmtId="0" pivotButton="0" quotePrefix="0" xfId="0">
      <alignment vertical="center"/>
    </xf>
    <xf applyAlignment="1" borderId="0" fillId="0" fontId="76" numFmtId="0" pivotButton="0" quotePrefix="0" xfId="2732">
      <alignment vertical="center"/>
    </xf>
    <xf applyAlignment="1" borderId="0" fillId="0" fontId="12" numFmtId="0" pivotButton="0" quotePrefix="0" xfId="2731">
      <alignment horizontal="left" vertical="center"/>
    </xf>
    <xf applyAlignment="1" borderId="0" fillId="0" fontId="132" numFmtId="0" pivotButton="0" quotePrefix="0" xfId="2731">
      <alignment horizontal="left" vertical="center"/>
    </xf>
    <xf applyAlignment="1" borderId="0" fillId="0" fontId="132" numFmtId="0" pivotButton="0" quotePrefix="0" xfId="0">
      <alignment horizontal="left" vertical="center"/>
    </xf>
    <xf applyAlignment="1" borderId="90" fillId="2" fontId="52" numFmtId="0" pivotButton="0" quotePrefix="0" xfId="0">
      <alignment horizontal="center" shrinkToFit="1" vertical="center"/>
    </xf>
    <xf applyAlignment="1" applyProtection="1" borderId="70" fillId="2" fontId="52" numFmtId="0" pivotButton="0" quotePrefix="0" xfId="0">
      <alignment horizontal="center" shrinkToFit="1" vertical="center"/>
      <protection hidden="0" locked="0"/>
    </xf>
    <xf applyAlignment="1" borderId="74" fillId="2" fontId="52" numFmtId="0" pivotButton="0" quotePrefix="0" xfId="0">
      <alignment horizontal="center" shrinkToFit="1" vertical="center"/>
    </xf>
    <xf applyAlignment="1" borderId="70" fillId="2" fontId="52" numFmtId="0" pivotButton="0" quotePrefix="0" xfId="0">
      <alignment horizontal="center" vertical="center" wrapText="1"/>
    </xf>
    <xf applyAlignment="1" borderId="70" fillId="2" fontId="52" numFmtId="0" pivotButton="0" quotePrefix="0" xfId="0">
      <alignment horizontal="center" shrinkToFit="1" vertical="center"/>
    </xf>
    <xf applyAlignment="1" borderId="71" fillId="2" fontId="52" numFmtId="0" pivotButton="0" quotePrefix="0" xfId="2731">
      <alignment horizontal="center" shrinkToFit="1" vertical="center" wrapText="1"/>
    </xf>
    <xf applyAlignment="1" applyProtection="1" borderId="70" fillId="2" fontId="43" numFmtId="0" pivotButton="0" quotePrefix="0" xfId="0">
      <alignment horizontal="center" shrinkToFit="1" vertical="center"/>
      <protection hidden="0" locked="0"/>
    </xf>
    <xf applyAlignment="1" borderId="90" fillId="0" fontId="52" numFmtId="0" pivotButton="0" quotePrefix="0" xfId="0">
      <alignment horizontal="center" shrinkToFit="1" vertical="center"/>
    </xf>
    <xf applyAlignment="1" applyProtection="1" borderId="70" fillId="0" fontId="43" numFmtId="0" pivotButton="0" quotePrefix="0" xfId="0">
      <alignment horizontal="center" shrinkToFit="1" vertical="center"/>
      <protection hidden="0" locked="0"/>
    </xf>
    <xf applyAlignment="1" borderId="74" fillId="0" fontId="52" numFmtId="0" pivotButton="0" quotePrefix="0" xfId="0">
      <alignment horizontal="center" shrinkToFit="1" vertical="center"/>
    </xf>
    <xf applyAlignment="1" borderId="70" fillId="0" fontId="52" numFmtId="0" pivotButton="0" quotePrefix="0" xfId="0">
      <alignment horizontal="center" shrinkToFit="1" vertical="center"/>
    </xf>
    <xf applyAlignment="1" borderId="70" fillId="2" fontId="52" numFmtId="49" pivotButton="0" quotePrefix="0" xfId="2830">
      <alignment horizontal="center" vertical="center" wrapText="1"/>
    </xf>
    <xf applyAlignment="1" applyProtection="1" borderId="70" fillId="2" fontId="86" numFmtId="0" pivotButton="0" quotePrefix="0" xfId="2732">
      <alignment horizontal="center" shrinkToFit="1" vertical="center" wrapText="1"/>
      <protection hidden="0" locked="0"/>
    </xf>
    <xf applyAlignment="1" borderId="11" fillId="0" fontId="52" numFmtId="0" pivotButton="0" quotePrefix="0" xfId="0">
      <alignment horizontal="center" vertical="center" wrapText="1"/>
    </xf>
    <xf applyAlignment="1" borderId="70" fillId="2" fontId="52" numFmtId="49" pivotButton="0" quotePrefix="0" xfId="2830">
      <alignment horizontal="center" shrinkToFit="1" vertical="center" wrapText="1"/>
    </xf>
    <xf applyAlignment="1" applyProtection="1" borderId="70" fillId="2" fontId="86" numFmtId="0" pivotButton="0" quotePrefix="0" xfId="2732">
      <alignment horizontal="center" shrinkToFit="1" vertical="center"/>
      <protection hidden="0" locked="0"/>
    </xf>
    <xf applyAlignment="1" applyProtection="1" borderId="70" fillId="0" fontId="86" numFmtId="0" pivotButton="0" quotePrefix="0" xfId="2732">
      <alignment horizontal="center" shrinkToFit="1" vertical="center"/>
      <protection hidden="0" locked="0"/>
    </xf>
    <xf applyAlignment="1" borderId="74" fillId="2" fontId="52" numFmtId="0" pivotButton="0" quotePrefix="1" xfId="0">
      <alignment horizontal="center" shrinkToFit="1" vertical="center"/>
    </xf>
    <xf applyAlignment="1" borderId="74" fillId="0" fontId="52" numFmtId="0" pivotButton="0" quotePrefix="1" xfId="0">
      <alignment horizontal="center" shrinkToFit="1" vertical="center"/>
    </xf>
    <xf applyAlignment="1" applyProtection="1" borderId="70" fillId="0" fontId="86" numFmtId="0" pivotButton="0" quotePrefix="0" xfId="2732">
      <alignment horizontal="center" shrinkToFit="1" vertical="center" wrapText="1"/>
      <protection hidden="0" locked="0"/>
    </xf>
    <xf applyAlignment="1" borderId="70" fillId="37" fontId="52" numFmtId="0" pivotButton="0" quotePrefix="0" xfId="0">
      <alignment horizontal="center" shrinkToFit="1" vertical="center" wrapText="1"/>
    </xf>
    <xf applyAlignment="1" borderId="70" fillId="4" fontId="52" numFmtId="0" pivotButton="0" quotePrefix="0" xfId="0">
      <alignment horizontal="center" shrinkToFit="1" vertical="center" wrapText="1"/>
    </xf>
    <xf applyAlignment="1" borderId="70" fillId="2" fontId="52" numFmtId="0" pivotButton="0" quotePrefix="0" xfId="0">
      <alignment horizontal="center" shrinkToFit="1" vertical="center" wrapText="1"/>
    </xf>
    <xf applyAlignment="1" applyProtection="1" borderId="9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vertical="center" wrapText="1"/>
      <protection hidden="0" locked="0"/>
    </xf>
    <xf applyAlignment="1" borderId="70" fillId="2" fontId="86" numFmtId="0" pivotButton="0" quotePrefix="0" xfId="0">
      <alignment horizontal="center" vertical="center" wrapText="1"/>
    </xf>
    <xf applyAlignment="1" applyProtection="1" borderId="70" fillId="2" fontId="86" numFmtId="49" pivotButton="0" quotePrefix="0" xfId="2830">
      <alignment horizontal="center" vertical="center"/>
      <protection hidden="0" locked="0"/>
    </xf>
    <xf applyAlignment="1" applyProtection="1" borderId="70" fillId="2" fontId="86" numFmtId="0" pivotButton="0" quotePrefix="0" xfId="2732">
      <alignment horizontal="center" vertical="center" wrapText="1"/>
      <protection hidden="0" locked="0"/>
    </xf>
    <xf applyAlignment="1" applyProtection="1" borderId="90" fillId="0" fontId="86" numFmtId="0" pivotButton="0" quotePrefix="0" xfId="2731">
      <alignment horizontal="center" shrinkToFit="1" vertical="center"/>
      <protection hidden="0" locked="0"/>
    </xf>
    <xf applyAlignment="1" applyProtection="1" borderId="70" fillId="0" fontId="86" numFmtId="0" pivotButton="0" quotePrefix="0" xfId="2731">
      <alignment horizontal="center" shrinkToFit="1" vertical="center"/>
      <protection hidden="0" locked="0"/>
    </xf>
    <xf applyAlignment="1" applyProtection="1" borderId="74" fillId="0" fontId="86" numFmtId="0" pivotButton="0" quotePrefix="0" xfId="2731">
      <alignment horizontal="center" vertical="center" wrapText="1"/>
      <protection hidden="0" locked="0"/>
    </xf>
    <xf applyAlignment="1" borderId="70" fillId="0" fontId="86" numFmtId="0" pivotButton="0" quotePrefix="0" xfId="0">
      <alignment horizontal="center" vertical="center" wrapText="1"/>
    </xf>
    <xf applyAlignment="1" applyProtection="1" borderId="70" fillId="0" fontId="86" numFmtId="49" pivotButton="0" quotePrefix="0" xfId="2830">
      <alignment horizontal="center" vertical="center"/>
      <protection hidden="0" locked="0"/>
    </xf>
    <xf applyAlignment="1" applyProtection="1" borderId="70" fillId="0" fontId="86" numFmtId="0" pivotButton="0" quotePrefix="0" xfId="2732">
      <alignment horizontal="center" vertical="center" wrapText="1"/>
      <protection hidden="0" locked="0"/>
    </xf>
    <xf applyAlignment="1" borderId="70" fillId="4" fontId="52" numFmtId="0" pivotButton="0" quotePrefix="0" xfId="0">
      <alignment horizontal="center" shrinkToFit="1" vertical="center"/>
    </xf>
    <xf applyAlignment="1" borderId="74" fillId="0" fontId="52" numFmtId="0" pivotButton="0" quotePrefix="0" xfId="0">
      <alignment horizontal="center" vertical="center" wrapText="1"/>
    </xf>
    <xf applyAlignment="1" borderId="70" fillId="2" fontId="86" numFmtId="0" pivotButton="0" quotePrefix="0" xfId="0">
      <alignment horizontal="center" shrinkToFit="1" vertical="center"/>
    </xf>
    <xf applyAlignment="1" borderId="70" fillId="2" fontId="86" numFmtId="49" pivotButton="0" quotePrefix="0" xfId="2830">
      <alignment horizontal="center" vertical="center" wrapText="1"/>
    </xf>
    <xf applyAlignment="1" borderId="70" fillId="2" fontId="86" numFmtId="49" pivotButton="0" quotePrefix="0" xfId="2830">
      <alignment horizontal="center" shrinkToFit="1" vertical="center" wrapText="1"/>
    </xf>
    <xf applyAlignment="1" applyProtection="1" borderId="70" fillId="2" fontId="86" numFmtId="49" pivotButton="0" quotePrefix="0" xfId="2830">
      <alignment horizontal="center" shrinkToFit="1" vertical="center" wrapText="1"/>
      <protection hidden="0" locked="0"/>
    </xf>
    <xf applyAlignment="1" applyProtection="1" borderId="74" fillId="0" fontId="86" numFmtId="0" pivotButton="0" quotePrefix="0" xfId="2731">
      <alignment horizontal="center" shrinkToFit="1" vertical="center"/>
      <protection hidden="0" locked="0"/>
    </xf>
    <xf applyAlignment="1" applyProtection="1" borderId="70" fillId="0" fontId="86" numFmtId="49" pivotButton="0" quotePrefix="0" xfId="2830">
      <alignment horizontal="center" shrinkToFit="1" vertical="center" wrapText="1"/>
      <protection hidden="0" locked="0"/>
    </xf>
    <xf applyAlignment="1" borderId="70" fillId="0" fontId="86" numFmtId="49" pivotButton="0" quotePrefix="0" xfId="2830">
      <alignment horizontal="center" vertical="center" wrapText="1"/>
    </xf>
    <xf applyAlignment="1" borderId="70" fillId="0" fontId="86" numFmtId="49" pivotButton="0" quotePrefix="0" xfId="2830">
      <alignment horizontal="center" shrinkToFit="1" vertical="center" wrapText="1"/>
    </xf>
    <xf applyAlignment="1" borderId="90" fillId="2" fontId="86" numFmtId="0" pivotButton="0" quotePrefix="0" xfId="0">
      <alignment horizontal="center" vertical="center"/>
    </xf>
    <xf applyAlignment="1" applyProtection="1" borderId="70" fillId="2" fontId="86" numFmtId="49" pivotButton="0" quotePrefix="0" xfId="2830">
      <alignment horizontal="center" shrinkToFit="1" vertical="center"/>
      <protection hidden="0" locked="0"/>
    </xf>
    <xf applyAlignment="1" borderId="90" fillId="0" fontId="86" numFmtId="0" pivotButton="0" quotePrefix="0" xfId="0">
      <alignment horizontal="center" vertical="center"/>
    </xf>
    <xf applyAlignment="1" applyProtection="1" borderId="70" fillId="0" fontId="86" numFmtId="0" pivotButton="0" quotePrefix="0" xfId="2731">
      <alignment horizontal="center" vertical="center" wrapText="1"/>
      <protection hidden="0" locked="0"/>
    </xf>
    <xf applyAlignment="1" borderId="70" fillId="0" fontId="86" numFmtId="0" pivotButton="0" quotePrefix="0" xfId="0">
      <alignment horizontal="center" shrinkToFit="1" vertical="center"/>
    </xf>
    <xf applyAlignment="1" applyProtection="1" borderId="70" fillId="0" fontId="86" numFmtId="49" pivotButton="0" quotePrefix="0" xfId="2830">
      <alignment horizontal="center" shrinkToFit="1" vertical="center"/>
      <protection hidden="0" locked="0"/>
    </xf>
    <xf applyAlignment="1" applyProtection="1" borderId="70" fillId="0" fontId="52" numFmtId="0" pivotButton="0" quotePrefix="0" xfId="0">
      <alignment horizontal="center" shrinkToFit="1" vertical="center"/>
      <protection hidden="0" locked="0"/>
    </xf>
    <xf applyAlignment="1" applyProtection="1" borderId="70" fillId="2" fontId="130" numFmtId="0" pivotButton="0" quotePrefix="0" xfId="2732">
      <alignment horizontal="center" vertical="center" wrapText="1"/>
      <protection hidden="0" locked="0"/>
    </xf>
    <xf applyAlignment="1" borderId="69" fillId="2" fontId="52" numFmtId="0" pivotButton="0" quotePrefix="0" xfId="0">
      <alignment horizontal="center" shrinkToFit="1" vertical="center"/>
    </xf>
    <xf applyAlignment="1" borderId="74" fillId="2" fontId="52" numFmtId="0" pivotButton="0" quotePrefix="0" xfId="0">
      <alignment horizontal="center" vertical="center" wrapText="1"/>
    </xf>
    <xf applyAlignment="1" borderId="70" fillId="0" fontId="43" numFmtId="0" pivotButton="0" quotePrefix="0" xfId="0">
      <alignment horizontal="center" vertical="center" wrapText="1"/>
    </xf>
    <xf applyAlignment="1" borderId="90" fillId="37" fontId="52" numFmtId="0" pivotButton="0" quotePrefix="0" xfId="0">
      <alignment horizontal="center" shrinkToFit="1" vertical="center"/>
    </xf>
    <xf applyAlignment="1" borderId="70" fillId="37" fontId="85" numFmtId="0" pivotButton="0" quotePrefix="0" xfId="0">
      <alignment horizontal="center" vertical="center" wrapText="1"/>
    </xf>
    <xf applyAlignment="1" applyProtection="1" borderId="70" fillId="37" fontId="43" numFmtId="0" pivotButton="0" quotePrefix="0" xfId="0">
      <alignment horizontal="center" shrinkToFit="1" vertical="center"/>
      <protection hidden="0" locked="0"/>
    </xf>
    <xf applyAlignment="1" borderId="74" fillId="37" fontId="52" numFmtId="0" pivotButton="0" quotePrefix="0" xfId="0">
      <alignment horizontal="center" shrinkToFit="1" vertical="center"/>
    </xf>
    <xf applyAlignment="1" borderId="70" fillId="37" fontId="52" numFmtId="0" pivotButton="0" quotePrefix="0" xfId="0">
      <alignment horizontal="center" vertical="center" wrapText="1"/>
    </xf>
    <xf applyAlignment="1" borderId="70" fillId="37" fontId="52" numFmtId="0" pivotButton="0" quotePrefix="0" xfId="0">
      <alignment horizontal="center" shrinkToFit="1" vertical="center"/>
    </xf>
    <xf applyAlignment="1" borderId="70" fillId="37" fontId="52" numFmtId="49" pivotButton="0" quotePrefix="0" xfId="2830">
      <alignment horizontal="center" vertical="center" wrapText="1"/>
    </xf>
    <xf applyAlignment="1" borderId="71" fillId="37" fontId="52" numFmtId="0" pivotButton="0" quotePrefix="0" xfId="2731">
      <alignment horizontal="center" shrinkToFit="1" vertical="center" wrapText="1"/>
    </xf>
    <xf applyAlignment="1" borderId="90" fillId="2" fontId="86" numFmtId="0" pivotButton="0" quotePrefix="0" xfId="0">
      <alignment horizontal="center" vertical="center" wrapText="1"/>
    </xf>
    <xf applyAlignment="1" borderId="11" fillId="2" fontId="86" numFmtId="0" pivotButton="0" quotePrefix="0" xfId="2731">
      <alignment horizontal="center" vertical="center" wrapText="1"/>
    </xf>
    <xf applyAlignment="1" borderId="11" fillId="2" fontId="134" numFmtId="0" pivotButton="0" quotePrefix="0" xfId="2731">
      <alignment horizontal="center" vertical="center" wrapText="1"/>
    </xf>
    <xf applyAlignment="1" borderId="0" fillId="2" fontId="135" numFmtId="0" pivotButton="0" quotePrefix="0" xfId="2731">
      <alignment shrinkToFit="1" vertical="center"/>
    </xf>
    <xf applyAlignment="1" borderId="0" fillId="2" fontId="86" numFmtId="0" pivotButton="0" quotePrefix="0" xfId="2731">
      <alignment shrinkToFit="1" vertical="center" wrapText="1"/>
    </xf>
    <xf applyAlignment="1" borderId="0" fillId="0" fontId="86" numFmtId="0" pivotButton="0" quotePrefix="0" xfId="2731">
      <alignment shrinkToFit="1" vertical="center" wrapText="1"/>
    </xf>
    <xf applyAlignment="1" borderId="70" fillId="2" fontId="86" numFmtId="0" pivotButton="0" quotePrefix="0" xfId="2731">
      <alignment horizontal="center" vertical="center" wrapText="1"/>
    </xf>
    <xf applyAlignment="1" borderId="70" fillId="2" fontId="134" numFmtId="0" pivotButton="0" quotePrefix="0" xfId="2731">
      <alignment horizontal="center" vertical="center" wrapText="1"/>
    </xf>
    <xf applyAlignment="1" applyProtection="1" borderId="70" fillId="0" fontId="86" numFmtId="0" pivotButton="0" quotePrefix="0" xfId="2731">
      <alignment horizontal="center" shrinkToFit="1" vertical="center" wrapText="1"/>
      <protection hidden="0" locked="0"/>
    </xf>
    <xf applyAlignment="1" applyProtection="1" borderId="70" fillId="0" fontId="86" numFmtId="0" pivotButton="0" quotePrefix="0" xfId="2831">
      <alignment horizontal="center" shrinkToFit="1" vertical="center"/>
      <protection hidden="0" locked="0"/>
    </xf>
    <xf applyAlignment="1" applyProtection="1" borderId="0" fillId="0" fontId="86" numFmtId="0" pivotButton="0" quotePrefix="0" xfId="2731">
      <alignment shrinkToFit="1" vertical="center"/>
      <protection hidden="0" locked="0"/>
    </xf>
    <xf applyAlignment="1" applyProtection="1" borderId="0" fillId="2" fontId="86" numFmtId="0" pivotButton="0" quotePrefix="0" xfId="2731">
      <alignment shrinkToFit="1" vertical="center"/>
      <protection hidden="0" locked="0"/>
    </xf>
    <xf applyAlignment="1" applyProtection="1" borderId="70" fillId="4" fontId="86" numFmtId="0" pivotButton="0" quotePrefix="0" xfId="2731">
      <alignment horizontal="center" shrinkToFit="1" vertical="center"/>
      <protection hidden="0" locked="0"/>
    </xf>
    <xf applyAlignment="1" applyProtection="1" borderId="70" fillId="0" fontId="86" numFmtId="49" pivotButton="0" quotePrefix="0" xfId="2732">
      <alignment horizontal="center" vertical="center" wrapText="1"/>
      <protection hidden="0" locked="0"/>
    </xf>
    <xf applyAlignment="1" applyProtection="1" borderId="70" fillId="2" fontId="86" numFmtId="49" pivotButton="0" quotePrefix="0" xfId="2732">
      <alignment horizontal="center" vertical="center" wrapText="1"/>
      <protection hidden="0" locked="0"/>
    </xf>
    <xf applyAlignment="1" applyProtection="1" borderId="70" fillId="2" fontId="86" numFmtId="0" pivotButton="0" quotePrefix="0" xfId="2831">
      <alignment horizontal="center" vertical="center"/>
      <protection hidden="0" locked="0"/>
    </xf>
    <xf applyAlignment="1" borderId="90" fillId="0" fontId="86" numFmtId="0" pivotButton="0" quotePrefix="0" xfId="0">
      <alignment horizontal="center" vertical="center" wrapText="1"/>
    </xf>
    <xf applyAlignment="1" borderId="70" fillId="4" fontId="86" numFmtId="0" pivotButton="0" quotePrefix="0" xfId="0">
      <alignment horizontal="center" vertical="center" wrapText="1"/>
    </xf>
    <xf applyAlignment="1" borderId="0" fillId="2" fontId="130" numFmtId="0" pivotButton="0" quotePrefix="0" xfId="2731">
      <alignment shrinkToFit="1" vertical="center" wrapText="1"/>
    </xf>
    <xf applyAlignment="1" borderId="90" fillId="4" fontId="86" numFmtId="0" pivotButton="0" quotePrefix="0" xfId="0">
      <alignment horizontal="center" vertical="center" wrapText="1"/>
    </xf>
    <xf applyAlignment="1" borderId="70" fillId="4" fontId="86" numFmtId="0" pivotButton="0" quotePrefix="0" xfId="2731">
      <alignment horizontal="center" vertical="center" wrapText="1"/>
    </xf>
    <xf applyAlignment="1" applyProtection="1" borderId="70" fillId="4" fontId="86" numFmtId="0" pivotButton="0" quotePrefix="0" xfId="2731">
      <alignment horizontal="center" vertical="center" wrapText="1"/>
      <protection hidden="0" locked="0"/>
    </xf>
    <xf applyAlignment="1" borderId="70" fillId="4" fontId="134" numFmtId="0" pivotButton="0" quotePrefix="0" xfId="2731">
      <alignment horizontal="center" vertical="center" wrapText="1"/>
    </xf>
    <xf applyAlignment="1" borderId="0" fillId="4" fontId="86" numFmtId="0" pivotButton="0" quotePrefix="0" xfId="2731">
      <alignment shrinkToFit="1" vertical="center" wrapText="1"/>
    </xf>
    <xf applyAlignment="1" applyProtection="1" borderId="70" fillId="4" fontId="86" numFmtId="0" pivotButton="0" quotePrefix="0" xfId="2732">
      <alignment horizontal="center" shrinkToFit="1" vertical="center" wrapText="1"/>
      <protection hidden="0" locked="0"/>
    </xf>
    <xf applyAlignment="1" applyProtection="1" borderId="90" fillId="4" fontId="86" numFmtId="0" pivotButton="0" quotePrefix="0" xfId="2731">
      <alignment horizontal="center" shrinkToFit="1" vertical="center"/>
      <protection hidden="0" locked="0"/>
    </xf>
    <xf applyAlignment="1" applyProtection="1" borderId="70" fillId="4" fontId="86" numFmtId="0" pivotButton="0" quotePrefix="0" xfId="2732">
      <alignment horizontal="center" shrinkToFit="1" vertical="center"/>
      <protection hidden="0" locked="0"/>
    </xf>
    <xf applyAlignment="1" applyProtection="1" borderId="90" fillId="37" fontId="86" numFmtId="0" pivotButton="0" quotePrefix="0" xfId="2731">
      <alignment horizontal="center" shrinkToFit="1" vertical="center"/>
      <protection hidden="0" locked="0"/>
    </xf>
    <xf applyAlignment="1" applyProtection="1" borderId="70" fillId="37" fontId="86" numFmtId="0" pivotButton="0" quotePrefix="0" xfId="2731">
      <alignment horizontal="center" vertical="center" wrapText="1"/>
      <protection hidden="0" locked="0"/>
    </xf>
    <xf applyAlignment="1" applyProtection="1" borderId="70" fillId="37" fontId="86" numFmtId="49" pivotButton="0" quotePrefix="0" xfId="2732">
      <alignment horizontal="center" vertical="center" wrapText="1"/>
      <protection hidden="0" locked="0"/>
    </xf>
    <xf applyAlignment="1" applyProtection="1" borderId="70" fillId="37" fontId="86" numFmtId="0" pivotButton="0" quotePrefix="0" xfId="2731">
      <alignment horizontal="center" shrinkToFit="1" vertical="center"/>
      <protection hidden="0" locked="0"/>
    </xf>
    <xf applyAlignment="1" borderId="70" fillId="37" fontId="86" numFmtId="0" pivotButton="0" quotePrefix="0" xfId="0">
      <alignment horizontal="center" vertical="center" wrapText="1"/>
    </xf>
    <xf applyAlignment="1" applyProtection="1" borderId="70" fillId="37" fontId="86" numFmtId="49" pivotButton="0" quotePrefix="0" xfId="2830">
      <alignment horizontal="center" vertical="center"/>
      <protection hidden="0" locked="0"/>
    </xf>
    <xf applyAlignment="1" borderId="71" fillId="37" fontId="86" numFmtId="0" pivotButton="0" quotePrefix="0" xfId="2731">
      <alignment horizontal="center" shrinkToFit="1" vertical="center" wrapText="1"/>
    </xf>
    <xf applyAlignment="1" borderId="90" fillId="2" fontId="86" numFmtId="0" pivotButton="0" quotePrefix="0" xfId="0">
      <alignment horizontal="center" shrinkToFit="1" vertical="center"/>
    </xf>
    <xf applyAlignment="1" applyProtection="1" borderId="70" fillId="2" fontId="86" numFmtId="0" pivotButton="0" quotePrefix="0" xfId="0">
      <alignment horizontal="center" shrinkToFit="1" vertical="center"/>
      <protection hidden="0" locked="0"/>
    </xf>
    <xf applyAlignment="1" borderId="74" fillId="2" fontId="86" numFmtId="0" pivotButton="0" quotePrefix="0" xfId="0">
      <alignment horizontal="center" shrinkToFit="1" vertical="center"/>
    </xf>
    <xf applyAlignment="1" borderId="71" fillId="2" fontId="86" numFmtId="0" pivotButton="0" quotePrefix="0" xfId="2731">
      <alignment horizontal="center" shrinkToFit="1" vertical="center" wrapText="1"/>
    </xf>
    <xf applyAlignment="1" borderId="0" fillId="2" fontId="86" numFmtId="0" pivotButton="0" quotePrefix="0" xfId="2731">
      <alignment horizontal="center" vertical="center"/>
    </xf>
    <xf applyAlignment="1" borderId="0" fillId="2" fontId="136" numFmtId="0" pivotButton="0" quotePrefix="0" xfId="2731">
      <alignment horizontal="center" vertical="center"/>
    </xf>
    <xf applyAlignment="1" applyProtection="1" borderId="70" fillId="2" fontId="130" numFmtId="0" pivotButton="0" quotePrefix="0" xfId="0">
      <alignment horizontal="center" shrinkToFit="1" vertical="center"/>
      <protection hidden="0" locked="0"/>
    </xf>
    <xf applyAlignment="1" borderId="70" fillId="2" fontId="86" numFmtId="49" pivotButton="0" quotePrefix="0" xfId="2733">
      <alignment horizontal="center" vertical="center" wrapText="1"/>
    </xf>
    <xf applyAlignment="1" borderId="90" fillId="0" fontId="86" numFmtId="0" pivotButton="0" quotePrefix="0" xfId="0">
      <alignment horizontal="center" shrinkToFit="1" vertical="center"/>
    </xf>
    <xf applyAlignment="1" applyProtection="1" borderId="70" fillId="0" fontId="86" numFmtId="0" pivotButton="0" quotePrefix="0" xfId="0">
      <alignment horizontal="center" shrinkToFit="1" vertical="center"/>
      <protection hidden="0" locked="0"/>
    </xf>
    <xf applyAlignment="1" borderId="74" fillId="0" fontId="86" numFmtId="0" pivotButton="0" quotePrefix="0" xfId="0">
      <alignment horizontal="center" shrinkToFit="1" vertical="center"/>
    </xf>
    <xf applyAlignment="1" borderId="70" fillId="0" fontId="86" numFmtId="49" pivotButton="0" quotePrefix="0" xfId="2733">
      <alignment horizontal="center" vertical="center" wrapText="1"/>
    </xf>
    <xf applyAlignment="1" borderId="71" fillId="0" fontId="86" numFmtId="0" pivotButton="0" quotePrefix="0" xfId="2731">
      <alignment horizontal="center" shrinkToFit="1" vertical="center" wrapText="1"/>
    </xf>
    <xf applyAlignment="1" borderId="0" fillId="0" fontId="86" numFmtId="0" pivotButton="0" quotePrefix="0" xfId="2731">
      <alignment horizontal="center" vertical="center"/>
    </xf>
    <xf applyAlignment="1" borderId="0" fillId="0" fontId="136" numFmtId="0" pivotButton="0" quotePrefix="0" xfId="2731">
      <alignment horizontal="center" vertical="center"/>
    </xf>
    <xf applyAlignment="1" applyProtection="1" borderId="70" fillId="0" fontId="130" numFmtId="0" pivotButton="0" quotePrefix="0" xfId="0">
      <alignment horizontal="center" shrinkToFit="1" vertical="center"/>
      <protection hidden="0" locked="0"/>
    </xf>
    <xf applyAlignment="1" borderId="70" fillId="2" fontId="131" numFmtId="0" pivotButton="0" quotePrefix="0" xfId="0">
      <alignment horizontal="center" vertical="center" wrapText="1"/>
    </xf>
    <xf applyAlignment="1" borderId="11" fillId="0" fontId="86" numFmtId="0" pivotButton="0" quotePrefix="0" xfId="0">
      <alignment horizontal="center" vertical="center" wrapText="1"/>
    </xf>
    <xf applyAlignment="1" borderId="70" fillId="0" fontId="86" numFmtId="49" pivotButton="0" quotePrefix="0" xfId="2733">
      <alignment horizontal="center" shrinkToFit="1" vertical="center" wrapText="1"/>
    </xf>
    <xf applyAlignment="1" borderId="70" fillId="2" fontId="130" numFmtId="0" pivotButton="0" quotePrefix="0" xfId="0">
      <alignment horizontal="center" vertical="center" wrapText="1"/>
    </xf>
    <xf applyAlignment="1" borderId="70" fillId="2" fontId="86" numFmtId="49" pivotButton="0" quotePrefix="0" xfId="2733">
      <alignment horizontal="center" shrinkToFit="1" vertical="center" wrapText="1"/>
    </xf>
    <xf applyAlignment="1" borderId="69" fillId="0" fontId="86" numFmtId="0" pivotButton="0" quotePrefix="0" xfId="0">
      <alignment horizontal="center" shrinkToFit="1" vertical="center"/>
    </xf>
    <xf applyAlignment="1" borderId="74" fillId="0" fontId="86" numFmtId="49" pivotButton="0" quotePrefix="0" xfId="2733">
      <alignment horizontal="center" shrinkToFit="1" vertical="center" wrapText="1"/>
    </xf>
    <xf applyAlignment="1" borderId="74" fillId="0" fontId="86" numFmtId="0" pivotButton="0" quotePrefix="1" xfId="0">
      <alignment horizontal="center" shrinkToFit="1" vertical="center"/>
    </xf>
    <xf applyAlignment="1" borderId="70" fillId="0" fontId="130" numFmtId="0" pivotButton="0" quotePrefix="0" xfId="0">
      <alignment horizontal="center" vertical="center" wrapText="1"/>
    </xf>
    <xf applyAlignment="1" borderId="74" fillId="2" fontId="86" numFmtId="0" pivotButton="0" quotePrefix="1" xfId="0">
      <alignment horizontal="center" shrinkToFit="1" vertical="center"/>
    </xf>
    <xf applyAlignment="1" borderId="74" fillId="4" fontId="86" numFmtId="0" pivotButton="0" quotePrefix="0" xfId="0">
      <alignment horizontal="center" shrinkToFit="1" vertical="center"/>
    </xf>
    <xf applyAlignment="1" applyProtection="1" borderId="70" fillId="4" fontId="86" numFmtId="49" pivotButton="0" quotePrefix="0" xfId="2733">
      <alignment horizontal="center" vertical="center"/>
      <protection hidden="0" locked="0"/>
    </xf>
    <xf applyAlignment="1" applyProtection="1" borderId="70" fillId="4" fontId="130" numFmtId="0" pivotButton="0" quotePrefix="0" xfId="2732">
      <alignment horizontal="center" vertical="center" wrapText="1"/>
      <protection hidden="0" locked="0"/>
    </xf>
    <xf applyAlignment="1" applyProtection="1" borderId="71" fillId="4" fontId="86" numFmtId="0" pivotButton="0" quotePrefix="0" xfId="2731">
      <alignment horizontal="center" shrinkToFit="1" vertical="center"/>
      <protection hidden="0" locked="0"/>
    </xf>
    <xf applyAlignment="1" borderId="0" fillId="4" fontId="86" numFmtId="0" pivotButton="0" quotePrefix="0" xfId="2731">
      <alignment horizontal="center" vertical="center"/>
    </xf>
    <xf applyAlignment="1" applyProtection="1" borderId="0" fillId="4" fontId="86" numFmtId="0" pivotButton="0" quotePrefix="0" xfId="2731">
      <alignment horizontal="center" shrinkToFit="1" vertical="center"/>
      <protection hidden="0" locked="0"/>
    </xf>
    <xf applyAlignment="1" applyProtection="1" borderId="0" fillId="4" fontId="137" numFmtId="0" pivotButton="0" quotePrefix="0" xfId="2731">
      <alignment horizontal="center" shrinkToFit="1" vertical="center"/>
      <protection hidden="0" locked="0"/>
    </xf>
    <xf applyAlignment="1" applyProtection="1" borderId="70" fillId="2" fontId="86" numFmtId="49" pivotButton="0" quotePrefix="0" xfId="2733">
      <alignment horizontal="center" vertical="center"/>
      <protection hidden="0" locked="0"/>
    </xf>
    <xf applyAlignment="1" applyProtection="1" borderId="71" fillId="2" fontId="86" numFmtId="0" pivotButton="0" quotePrefix="0" xfId="2731">
      <alignment horizontal="center" shrinkToFit="1" vertical="center"/>
      <protection hidden="0" locked="0"/>
    </xf>
    <xf applyAlignment="1" applyProtection="1" borderId="0" fillId="2" fontId="86" numFmtId="0" pivotButton="0" quotePrefix="0" xfId="2731">
      <alignment horizontal="center" shrinkToFit="1" vertical="center"/>
      <protection hidden="0" locked="0"/>
    </xf>
    <xf applyAlignment="1" applyProtection="1" borderId="0" fillId="2" fontId="137" numFmtId="0" pivotButton="0" quotePrefix="0" xfId="2731">
      <alignment horizontal="center" shrinkToFit="1" vertical="center"/>
      <protection hidden="0" locked="0"/>
    </xf>
    <xf applyAlignment="1" borderId="69" fillId="2" fontId="86" numFmtId="0" pivotButton="0" quotePrefix="0" xfId="0">
      <alignment horizontal="center" shrinkToFit="1" vertical="center"/>
    </xf>
    <xf applyAlignment="1" borderId="74" fillId="2" fontId="86" numFmtId="0" pivotButton="0" quotePrefix="0" xfId="0">
      <alignment horizontal="center" vertical="center" wrapText="1"/>
    </xf>
    <xf applyAlignment="1" borderId="74" fillId="0" fontId="86" numFmtId="0" pivotButton="0" quotePrefix="0" xfId="0">
      <alignment horizontal="center" vertical="center" wrapText="1"/>
    </xf>
    <xf applyAlignment="1" applyProtection="1" borderId="70" fillId="2" fontId="86" numFmtId="49" pivotButton="0" quotePrefix="0" xfId="2733">
      <alignment horizontal="center" shrinkToFit="1" vertical="center" wrapText="1"/>
      <protection hidden="0" locked="0"/>
    </xf>
    <xf applyAlignment="1" applyProtection="1" borderId="71" fillId="0" fontId="86" numFmtId="0" pivotButton="0" quotePrefix="0" xfId="2731">
      <alignment horizontal="center" shrinkToFit="1" vertical="center"/>
      <protection hidden="0" locked="0"/>
    </xf>
    <xf applyAlignment="1" applyProtection="1" borderId="0" fillId="0" fontId="86" numFmtId="0" pivotButton="0" quotePrefix="0" xfId="2731">
      <alignment horizontal="center" shrinkToFit="1" vertical="center"/>
      <protection hidden="0" locked="0"/>
    </xf>
    <xf applyAlignment="1" applyProtection="1" borderId="70" fillId="0" fontId="86" numFmtId="49" pivotButton="0" quotePrefix="0" xfId="2733">
      <alignment horizontal="center" vertical="center"/>
      <protection hidden="0" locked="0"/>
    </xf>
    <xf applyAlignment="1" applyProtection="1" borderId="70" fillId="0" fontId="130" numFmtId="49" pivotButton="0" quotePrefix="0" xfId="2733">
      <alignment horizontal="center" shrinkToFit="1" vertical="center" wrapText="1"/>
      <protection hidden="0" locked="0"/>
    </xf>
    <xf applyAlignment="1" applyProtection="1" borderId="70" fillId="2" fontId="130" numFmtId="49" pivotButton="0" quotePrefix="0" xfId="2733">
      <alignment horizontal="center" shrinkToFit="1" vertical="center" wrapText="1"/>
      <protection hidden="0" locked="0"/>
    </xf>
    <xf applyAlignment="1" applyProtection="1" borderId="70" fillId="2" fontId="86" numFmtId="49" pivotButton="0" quotePrefix="0" xfId="2733">
      <alignment horizontal="center" shrinkToFit="1" vertical="center"/>
      <protection hidden="0" locked="0"/>
    </xf>
    <xf applyAlignment="1" applyProtection="1" borderId="70" fillId="0" fontId="86" numFmtId="49" pivotButton="0" quotePrefix="0" xfId="2733">
      <alignment horizontal="center" shrinkToFit="1" vertical="center" wrapText="1"/>
      <protection hidden="0" locked="0"/>
    </xf>
    <xf applyAlignment="1" applyProtection="1" borderId="70" fillId="0" fontId="86" numFmtId="49" pivotButton="0" quotePrefix="0" xfId="2733">
      <alignment horizontal="center" shrinkToFit="1" vertical="center"/>
      <protection hidden="0" locked="0"/>
    </xf>
    <xf applyAlignment="1" applyProtection="1" borderId="74" fillId="2" fontId="86" numFmtId="0" pivotButton="0" quotePrefix="0" xfId="2731">
      <alignment horizontal="center" vertical="center" wrapText="1"/>
      <protection hidden="0" locked="0"/>
    </xf>
    <xf applyAlignment="1" applyProtection="1" borderId="74" fillId="2" fontId="86" numFmtId="0" pivotButton="0" quotePrefix="0" xfId="2731">
      <alignment horizontal="center" shrinkToFit="1" vertical="center"/>
      <protection hidden="0" locked="0"/>
    </xf>
    <xf applyAlignment="1" applyProtection="1" borderId="70" fillId="4" fontId="86" numFmtId="0" pivotButton="0" quotePrefix="0" xfId="2732">
      <alignment horizontal="center" vertical="center" wrapText="1"/>
      <protection hidden="0" locked="0"/>
    </xf>
    <xf applyAlignment="1" borderId="0" fillId="4" fontId="136" numFmtId="0" pivotButton="0" quotePrefix="0" xfId="2731">
      <alignment horizontal="center" vertical="center"/>
    </xf>
    <xf applyAlignment="1" borderId="70" fillId="2" fontId="130" numFmtId="0" pivotButton="0" quotePrefix="0" xfId="0">
      <alignment horizontal="center" shrinkToFit="1" vertical="center"/>
    </xf>
    <xf applyAlignment="1" applyProtection="1" borderId="70" fillId="2" fontId="86" numFmtId="0" pivotButton="0" quotePrefix="0" xfId="2731">
      <alignment horizontal="center" shrinkToFit="1" vertical="center" wrapText="1"/>
      <protection hidden="0" locked="0"/>
    </xf>
    <xf applyAlignment="1" applyProtection="1" borderId="70" fillId="2" fontId="86" numFmtId="0" pivotButton="0" quotePrefix="0" xfId="2831">
      <alignment horizontal="center" shrinkToFit="1" vertical="center"/>
      <protection hidden="0" locked="0"/>
    </xf>
    <xf applyAlignment="1" applyProtection="1" borderId="69" fillId="2" fontId="86" numFmtId="0" pivotButton="0" quotePrefix="0" xfId="2731">
      <alignment horizontal="center" shrinkToFit="1" vertical="center"/>
      <protection hidden="0" locked="0"/>
    </xf>
    <xf applyAlignment="1" applyProtection="1" borderId="69" fillId="4" fontId="86" numFmtId="0" pivotButton="0" quotePrefix="0" xfId="2731">
      <alignment horizontal="center" shrinkToFit="1" vertical="center"/>
      <protection hidden="0" locked="0"/>
    </xf>
    <xf applyAlignment="1" applyProtection="1" borderId="74" fillId="4" fontId="86" numFmtId="0" pivotButton="0" quotePrefix="0" xfId="2731">
      <alignment horizontal="center" vertical="center" wrapText="1"/>
      <protection hidden="0" locked="0"/>
    </xf>
    <xf applyAlignment="1" applyProtection="1" borderId="70" fillId="4" fontId="86" numFmtId="0" pivotButton="0" quotePrefix="0" xfId="2831">
      <alignment horizontal="center" shrinkToFit="1" vertical="center"/>
      <protection hidden="0" locked="0"/>
    </xf>
    <xf applyAlignment="1" applyProtection="1" borderId="74" fillId="4" fontId="86" numFmtId="0" pivotButton="0" quotePrefix="0" xfId="2731">
      <alignment horizontal="center" shrinkToFit="1" vertical="center"/>
      <protection hidden="0" locked="0"/>
    </xf>
    <xf applyAlignment="1" applyProtection="1" borderId="69" fillId="0" fontId="86" numFmtId="0" pivotButton="0" quotePrefix="0" xfId="2731">
      <alignment horizontal="center" shrinkToFit="1" vertical="center"/>
      <protection hidden="0" locked="0"/>
    </xf>
    <xf applyAlignment="1" borderId="74" fillId="2" fontId="86" numFmtId="49" pivotButton="0" quotePrefix="0" xfId="2733">
      <alignment horizontal="center" shrinkToFit="1" vertical="center" wrapText="1"/>
    </xf>
    <xf applyAlignment="1" borderId="74" fillId="0" fontId="130" numFmtId="0" pivotButton="0" quotePrefix="0" xfId="0">
      <alignment horizontal="center" shrinkToFit="1" vertical="center"/>
    </xf>
    <xf applyAlignment="1" borderId="74" fillId="0" fontId="86" numFmtId="0" pivotButton="0" quotePrefix="0" xfId="0">
      <alignment horizontal="center" shrinkToFit="1" vertical="center" wrapText="1"/>
    </xf>
    <xf applyAlignment="1" borderId="70" fillId="0" fontId="130" numFmtId="0" pivotButton="0" quotePrefix="0" xfId="0">
      <alignment horizontal="center" shrinkToFit="1" vertical="center"/>
    </xf>
    <xf applyAlignment="1" borderId="74" fillId="0" fontId="130" numFmtId="49" pivotButton="0" quotePrefix="0" xfId="2733">
      <alignment horizontal="center" shrinkToFit="1" vertical="center" wrapText="1"/>
    </xf>
    <xf applyAlignment="1" borderId="74" fillId="0" fontId="130" numFmtId="0" pivotButton="0" quotePrefix="0" xfId="0">
      <alignment horizontal="center" shrinkToFit="1" vertical="center" wrapText="1"/>
    </xf>
    <xf applyAlignment="1" borderId="70" fillId="0" fontId="86" numFmtId="0" pivotButton="0" quotePrefix="0" xfId="0">
      <alignment horizontal="center" shrinkToFit="1" vertical="center" wrapText="1"/>
    </xf>
    <xf applyAlignment="1" borderId="0" fillId="0" fontId="130" numFmtId="0" pivotButton="0" quotePrefix="0" xfId="2731">
      <alignment horizontal="center" vertical="center"/>
    </xf>
    <xf applyAlignment="1" borderId="90" fillId="4" fontId="139" numFmtId="0" pivotButton="0" quotePrefix="0" xfId="0">
      <alignment horizontal="center" shrinkToFit="1" vertical="center"/>
    </xf>
    <xf applyAlignment="1" applyProtection="1" borderId="70" fillId="4" fontId="139" numFmtId="0" pivotButton="0" quotePrefix="0" xfId="0">
      <alignment horizontal="center" shrinkToFit="1" vertical="center"/>
      <protection hidden="0" locked="0"/>
    </xf>
    <xf applyAlignment="1" borderId="74" fillId="4" fontId="139" numFmtId="0" pivotButton="0" quotePrefix="0" xfId="0">
      <alignment horizontal="center" shrinkToFit="1" vertical="center"/>
    </xf>
    <xf applyAlignment="1" borderId="70" fillId="4" fontId="139" numFmtId="0" pivotButton="0" quotePrefix="0" xfId="0">
      <alignment horizontal="center" vertical="center" wrapText="1"/>
    </xf>
    <xf applyAlignment="1" borderId="70" fillId="4" fontId="139" numFmtId="0" pivotButton="0" quotePrefix="0" xfId="0">
      <alignment horizontal="center" shrinkToFit="1" vertical="center"/>
    </xf>
    <xf applyAlignment="1" borderId="70" fillId="4" fontId="139" numFmtId="49" pivotButton="0" quotePrefix="0" xfId="2733">
      <alignment horizontal="center" vertical="center" wrapText="1"/>
    </xf>
    <xf applyAlignment="1" borderId="74" fillId="4" fontId="140" numFmtId="49" pivotButton="0" quotePrefix="0" xfId="2733">
      <alignment horizontal="center" shrinkToFit="1" vertical="center" wrapText="1"/>
    </xf>
    <xf applyAlignment="1" borderId="71" fillId="4" fontId="139" numFmtId="0" pivotButton="0" quotePrefix="0" xfId="2731">
      <alignment horizontal="center" shrinkToFit="1" vertical="center" wrapText="1"/>
    </xf>
    <xf applyAlignment="1" borderId="90" fillId="4" fontId="86" numFmtId="0" pivotButton="0" quotePrefix="0" xfId="0">
      <alignment horizontal="center" shrinkToFit="1" vertical="center"/>
    </xf>
    <xf applyAlignment="1" borderId="70" fillId="4" fontId="86" numFmtId="49" pivotButton="0" quotePrefix="0" xfId="2733">
      <alignment horizontal="center" vertical="center" wrapText="1"/>
    </xf>
    <xf applyAlignment="1" borderId="74" fillId="4" fontId="86" numFmtId="49" pivotButton="0" quotePrefix="0" xfId="2733">
      <alignment horizontal="center" shrinkToFit="1" vertical="center" wrapText="1"/>
    </xf>
    <xf applyAlignment="1" borderId="71" fillId="4" fontId="86" numFmtId="0" pivotButton="0" quotePrefix="0" xfId="2731">
      <alignment horizontal="center" shrinkToFit="1" vertical="center" wrapText="1"/>
    </xf>
    <xf applyAlignment="1" applyProtection="1" borderId="70" fillId="4" fontId="130" numFmtId="0" pivotButton="0" quotePrefix="0" xfId="0">
      <alignment horizontal="center" shrinkToFit="1" vertical="center"/>
      <protection hidden="0" locked="0"/>
    </xf>
    <xf applyAlignment="1" borderId="74" fillId="4" fontId="130" numFmtId="0" pivotButton="0" quotePrefix="0" xfId="0">
      <alignment horizontal="center" shrinkToFit="1" vertical="center"/>
    </xf>
    <xf applyAlignment="1" borderId="70" fillId="4" fontId="86" numFmtId="0" pivotButton="0" quotePrefix="0" xfId="0">
      <alignment horizontal="center" shrinkToFit="1" vertical="center"/>
    </xf>
    <xf applyAlignment="1" borderId="74" fillId="2" fontId="130" numFmtId="0" pivotButton="0" quotePrefix="0" xfId="0">
      <alignment horizontal="center" shrinkToFit="1" vertical="center"/>
    </xf>
    <xf applyAlignment="1" borderId="0" fillId="0" fontId="52" numFmtId="0" pivotButton="0" quotePrefix="0" xfId="0">
      <alignment vertical="center"/>
    </xf>
    <xf applyAlignment="1" borderId="0" fillId="0" fontId="52" numFmtId="0" pivotButton="0" quotePrefix="0" xfId="0">
      <alignment horizontal="center"/>
    </xf>
    <xf applyAlignment="1" borderId="49" fillId="0" fontId="85" numFmtId="0" pivotButton="0" quotePrefix="0" xfId="0">
      <alignment horizontal="center" vertical="center"/>
    </xf>
    <xf applyAlignment="1" borderId="96" fillId="0" fontId="85" numFmtId="0" pivotButton="0" quotePrefix="0" xfId="0">
      <alignment horizontal="center" vertical="center"/>
    </xf>
    <xf applyAlignment="1" borderId="70" fillId="0" fontId="141" numFmtId="0" pivotButton="0" quotePrefix="0" xfId="0">
      <alignment horizontal="center" vertical="center"/>
    </xf>
    <xf applyAlignment="1" borderId="67" fillId="0" fontId="141" numFmtId="0" pivotButton="0" quotePrefix="0" xfId="0">
      <alignment horizontal="center" vertical="center"/>
    </xf>
    <xf applyAlignment="1" borderId="72" fillId="0" fontId="141" numFmtId="0" pivotButton="0" quotePrefix="0" xfId="0">
      <alignment horizontal="center" vertical="center"/>
    </xf>
    <xf applyAlignment="1" borderId="74" fillId="0" fontId="52" numFmtId="0" pivotButton="0" quotePrefix="0" xfId="0">
      <alignment horizontal="center"/>
    </xf>
    <xf applyAlignment="1" applyProtection="1" borderId="95" fillId="0" fontId="52" numFmtId="0" pivotButton="0" quotePrefix="0" xfId="0">
      <alignment vertical="center"/>
      <protection hidden="0" locked="0"/>
    </xf>
    <xf applyAlignment="1" applyProtection="1" borderId="98" fillId="0" fontId="52" numFmtId="0" pivotButton="0" quotePrefix="0" xfId="0">
      <alignment vertical="center"/>
      <protection hidden="0" locked="0"/>
    </xf>
    <xf applyAlignment="1" applyProtection="1" borderId="58" fillId="0" fontId="52" numFmtId="0" pivotButton="0" quotePrefix="0" xfId="0">
      <alignment vertical="center"/>
      <protection hidden="0" locked="0"/>
    </xf>
    <xf applyAlignment="1" applyProtection="1" borderId="0" fillId="0" fontId="52" numFmtId="0" pivotButton="0" quotePrefix="0" xfId="0">
      <alignment vertical="center"/>
      <protection hidden="0" locked="0"/>
    </xf>
    <xf applyAlignment="1" borderId="82" fillId="0" fontId="52" numFmtId="0" pivotButton="0" quotePrefix="0" xfId="0">
      <alignment horizontal="center"/>
    </xf>
    <xf applyAlignment="1" applyProtection="1" borderId="59" fillId="0" fontId="52" numFmtId="0" pivotButton="0" quotePrefix="0" xfId="0">
      <alignment vertical="center"/>
      <protection hidden="0" locked="0"/>
    </xf>
    <xf applyAlignment="1" applyProtection="1" borderId="60" fillId="0" fontId="52" numFmtId="0" pivotButton="0" quotePrefix="0" xfId="0">
      <alignment vertical="center"/>
      <protection hidden="0" locked="0"/>
    </xf>
    <xf applyAlignment="1" borderId="11" fillId="0" fontId="52" numFmtId="0" pivotButton="0" quotePrefix="0" xfId="0">
      <alignment vertical="center"/>
    </xf>
    <xf applyAlignment="1" borderId="70" fillId="38" fontId="141" numFmtId="0" pivotButton="0" quotePrefix="0" xfId="0">
      <alignment horizontal="center" vertical="center"/>
    </xf>
    <xf applyAlignment="1" borderId="67" fillId="38" fontId="141" numFmtId="0" pivotButton="0" quotePrefix="0" xfId="0">
      <alignment horizontal="center" vertical="center"/>
    </xf>
    <xf applyAlignment="1" borderId="72" fillId="38" fontId="141" numFmtId="0" pivotButton="0" quotePrefix="0" xfId="0">
      <alignment horizontal="center" vertical="center"/>
    </xf>
    <xf applyAlignment="1" borderId="70" fillId="39" fontId="141" numFmtId="0" pivotButton="0" quotePrefix="0" xfId="0">
      <alignment horizontal="center" vertical="center"/>
    </xf>
    <xf applyAlignment="1" borderId="90" fillId="40" fontId="141" numFmtId="0" pivotButton="0" quotePrefix="0" xfId="0">
      <alignment horizontal="center" vertical="center"/>
    </xf>
    <xf applyAlignment="1" borderId="70" fillId="40" fontId="141" numFmtId="0" pivotButton="0" quotePrefix="0" xfId="0">
      <alignment horizontal="center" vertical="center"/>
    </xf>
    <xf applyAlignment="1" borderId="79" fillId="41" fontId="141" numFmtId="0" pivotButton="0" quotePrefix="0" xfId="0">
      <alignment horizontal="center" vertical="center"/>
    </xf>
    <xf applyAlignment="1" borderId="66" fillId="41" fontId="141" numFmtId="0" pivotButton="0" quotePrefix="0" xfId="0">
      <alignment horizontal="center" vertical="center"/>
    </xf>
    <xf applyAlignment="1" borderId="90" fillId="41" fontId="141" numFmtId="0" pivotButton="0" quotePrefix="0" xfId="0">
      <alignment horizontal="center" vertical="center"/>
    </xf>
    <xf applyAlignment="1" borderId="70" fillId="41" fontId="141" numFmtId="0" pivotButton="0" quotePrefix="0" xfId="0">
      <alignment horizontal="center" vertical="center"/>
    </xf>
    <xf applyAlignment="1" borderId="80" fillId="41" fontId="141" numFmtId="0" pivotButton="0" quotePrefix="0" xfId="0">
      <alignment horizontal="center" vertical="center"/>
    </xf>
    <xf applyAlignment="1" borderId="67" fillId="41" fontId="141" numFmtId="0" pivotButton="0" quotePrefix="0" xfId="0">
      <alignment horizontal="center" vertical="center"/>
    </xf>
    <xf applyAlignment="1" borderId="81" fillId="41" fontId="141" numFmtId="0" pivotButton="0" quotePrefix="0" xfId="0">
      <alignment horizontal="center" vertical="center"/>
    </xf>
    <xf applyAlignment="1" borderId="72" fillId="41" fontId="141" numFmtId="0" pivotButton="0" quotePrefix="0" xfId="0">
      <alignment horizontal="center" vertical="center"/>
    </xf>
    <xf applyAlignment="1" borderId="97" fillId="41" fontId="82" numFmtId="0" pivotButton="0" quotePrefix="0" xfId="0">
      <alignment vertical="center" wrapText="1"/>
    </xf>
    <xf applyAlignment="1" borderId="90" fillId="41" fontId="82" numFmtId="0" pivotButton="0" quotePrefix="0" xfId="0">
      <alignment vertical="center" wrapText="1"/>
    </xf>
    <xf applyAlignment="1" borderId="70" fillId="42" fontId="141" numFmtId="0" pivotButton="0" quotePrefix="0" xfId="0">
      <alignment horizontal="center" vertical="center"/>
    </xf>
    <xf applyAlignment="1" borderId="67" fillId="42" fontId="141" numFmtId="0" pivotButton="0" quotePrefix="0" xfId="0">
      <alignment horizontal="center" vertical="center"/>
    </xf>
    <xf applyAlignment="1" borderId="70" fillId="43" fontId="141" numFmtId="0" pivotButton="0" quotePrefix="0" xfId="0">
      <alignment horizontal="center" vertical="center"/>
    </xf>
    <xf applyAlignment="1" borderId="67" fillId="43" fontId="141" numFmtId="0" pivotButton="0" quotePrefix="0" xfId="0">
      <alignment horizontal="center" vertical="center"/>
    </xf>
    <xf applyAlignment="1" borderId="70" fillId="44" fontId="141" numFmtId="0" pivotButton="0" quotePrefix="0" xfId="0">
      <alignment horizontal="center" vertical="center"/>
    </xf>
    <xf applyAlignment="1" borderId="49" fillId="38" fontId="82" numFmtId="0" pivotButton="0" quotePrefix="0" xfId="0">
      <alignment vertical="center" wrapText="1"/>
    </xf>
    <xf applyAlignment="1" borderId="70" fillId="38" fontId="82" numFmtId="0" pivotButton="0" quotePrefix="0" xfId="0">
      <alignment vertical="center" wrapText="1"/>
    </xf>
    <xf applyAlignment="1" borderId="66" fillId="46" fontId="141" numFmtId="0" pivotButton="0" quotePrefix="0" xfId="0">
      <alignment horizontal="center" vertical="center"/>
    </xf>
    <xf applyAlignment="1" borderId="70" fillId="46" fontId="141" numFmtId="0" pivotButton="0" quotePrefix="0" xfId="0">
      <alignment horizontal="center" vertical="center"/>
    </xf>
    <xf applyAlignment="1" borderId="67" fillId="46" fontId="141" numFmtId="0" pivotButton="0" quotePrefix="0" xfId="0">
      <alignment horizontal="center" vertical="center"/>
    </xf>
    <xf applyAlignment="1" borderId="72" fillId="46" fontId="141" numFmtId="0" pivotButton="0" quotePrefix="0" xfId="0">
      <alignment horizontal="center" vertical="center"/>
    </xf>
    <xf applyAlignment="1" borderId="49" fillId="46" fontId="82" numFmtId="0" pivotButton="0" quotePrefix="0" xfId="0">
      <alignment vertical="center" wrapText="1"/>
    </xf>
    <xf applyAlignment="1" borderId="70" fillId="46" fontId="82" numFmtId="0" pivotButton="0" quotePrefix="0" xfId="0">
      <alignment vertical="center" wrapText="1"/>
    </xf>
    <xf applyAlignment="1" borderId="66" fillId="38" fontId="85" numFmtId="0" pivotButton="0" quotePrefix="0" xfId="0">
      <alignment horizontal="center" vertical="center"/>
    </xf>
    <xf applyAlignment="1" borderId="99" fillId="38" fontId="82" numFmtId="0" pivotButton="0" quotePrefix="0" xfId="0">
      <alignment vertical="center" wrapText="1"/>
    </xf>
    <xf applyAlignment="1" borderId="90" fillId="4" fontId="141" numFmtId="0" pivotButton="0" quotePrefix="0" xfId="0">
      <alignment horizontal="center" vertical="center"/>
    </xf>
    <xf applyAlignment="1" borderId="70" fillId="4" fontId="141" numFmtId="0" pivotButton="0" quotePrefix="0" xfId="0">
      <alignment horizontal="center" vertical="center"/>
    </xf>
    <xf applyAlignment="1" borderId="79" fillId="37" fontId="141" numFmtId="0" pivotButton="0" quotePrefix="0" xfId="0">
      <alignment horizontal="center" vertical="center"/>
    </xf>
    <xf applyAlignment="1" borderId="90" fillId="37" fontId="141" numFmtId="0" pivotButton="0" quotePrefix="0" xfId="0">
      <alignment horizontal="center" vertical="center"/>
    </xf>
    <xf applyAlignment="1" borderId="80" fillId="37" fontId="141" numFmtId="0" pivotButton="0" quotePrefix="0" xfId="0">
      <alignment horizontal="center" vertical="center"/>
    </xf>
    <xf applyAlignment="1" borderId="81" fillId="37" fontId="141" numFmtId="0" pivotButton="0" quotePrefix="0" xfId="0">
      <alignment horizontal="center" vertical="center"/>
    </xf>
    <xf applyAlignment="1" borderId="97" fillId="37" fontId="82" numFmtId="0" pivotButton="0" quotePrefix="0" xfId="0">
      <alignment vertical="center" wrapText="1"/>
    </xf>
    <xf applyAlignment="1" borderId="90" fillId="37" fontId="82" numFmtId="0" pivotButton="0" quotePrefix="0" xfId="0">
      <alignment vertical="center" wrapText="1"/>
    </xf>
    <xf applyAlignment="1" borderId="66" fillId="37" fontId="141" numFmtId="0" pivotButton="0" quotePrefix="0" xfId="0">
      <alignment horizontal="center" vertical="center"/>
    </xf>
    <xf applyAlignment="1" borderId="70" fillId="37" fontId="141" numFmtId="0" pivotButton="0" quotePrefix="0" xfId="0">
      <alignment horizontal="center" vertical="center"/>
    </xf>
    <xf applyAlignment="1" borderId="67" fillId="37" fontId="141" numFmtId="0" pivotButton="0" quotePrefix="0" xfId="0">
      <alignment horizontal="center" vertical="center"/>
    </xf>
    <xf applyAlignment="1" borderId="72" fillId="37" fontId="85" numFmtId="0" pivotButton="0" quotePrefix="0" xfId="0">
      <alignment horizontal="center" vertical="center"/>
    </xf>
    <xf applyAlignment="1" borderId="49" fillId="37" fontId="82" numFmtId="0" pivotButton="0" quotePrefix="0" xfId="0">
      <alignment vertical="center" wrapText="1"/>
    </xf>
    <xf applyAlignment="1" borderId="70" fillId="37" fontId="82" numFmtId="0" pivotButton="0" quotePrefix="0" xfId="0">
      <alignment vertical="center" wrapText="1"/>
    </xf>
    <xf applyAlignment="1" applyProtection="1" borderId="95" fillId="37" fontId="52" numFmtId="0" pivotButton="0" quotePrefix="0" xfId="0">
      <alignment vertical="center"/>
      <protection hidden="0" locked="0"/>
    </xf>
    <xf applyAlignment="1" applyProtection="1" borderId="98" fillId="37" fontId="52" numFmtId="0" pivotButton="0" quotePrefix="0" xfId="0">
      <alignment vertical="center"/>
      <protection hidden="0" locked="0"/>
    </xf>
    <xf applyAlignment="1" borderId="99" fillId="37" fontId="85" numFmtId="0" pivotButton="0" quotePrefix="0" xfId="0">
      <alignment horizontal="center" vertical="center"/>
    </xf>
    <xf applyAlignment="1" borderId="71" fillId="39" fontId="141" numFmtId="0" pivotButton="0" quotePrefix="0" xfId="0">
      <alignment horizontal="center" vertical="center"/>
    </xf>
    <xf applyAlignment="1" borderId="49" fillId="38" fontId="85" numFmtId="0" pivotButton="0" quotePrefix="0" xfId="0">
      <alignment horizontal="center" vertical="center"/>
    </xf>
    <xf applyAlignment="1" borderId="96" fillId="38" fontId="85" numFmtId="0" pivotButton="0" quotePrefix="0" xfId="0">
      <alignment horizontal="center" vertical="center"/>
    </xf>
    <xf applyAlignment="1" borderId="71" fillId="38" fontId="141" numFmtId="0" pivotButton="0" quotePrefix="0" xfId="0">
      <alignment horizontal="center" vertical="center"/>
    </xf>
    <xf applyAlignment="1" borderId="68" fillId="38" fontId="141" numFmtId="0" pivotButton="0" quotePrefix="0" xfId="0">
      <alignment horizontal="center" vertical="center"/>
    </xf>
    <xf applyAlignment="1" borderId="99" fillId="38" fontId="85" numFmtId="0" pivotButton="0" quotePrefix="0" xfId="0">
      <alignment horizontal="center" vertical="center"/>
    </xf>
    <xf applyAlignment="1" borderId="100" fillId="38" fontId="85" numFmtId="0" pivotButton="0" quotePrefix="0" xfId="0">
      <alignment horizontal="center" vertical="center"/>
    </xf>
    <xf applyAlignment="1" borderId="49" fillId="47" fontId="85" numFmtId="0" pivotButton="0" quotePrefix="0" xfId="0">
      <alignment horizontal="center" vertical="center"/>
    </xf>
    <xf applyAlignment="1" borderId="96" fillId="47" fontId="85" numFmtId="0" pivotButton="0" quotePrefix="0" xfId="0">
      <alignment horizontal="center" vertical="center"/>
    </xf>
    <xf applyAlignment="1" borderId="70" fillId="47" fontId="141" numFmtId="0" pivotButton="0" quotePrefix="0" xfId="0">
      <alignment horizontal="center" vertical="center"/>
    </xf>
    <xf applyAlignment="1" borderId="71" fillId="47" fontId="141" numFmtId="0" pivotButton="0" quotePrefix="0" xfId="0">
      <alignment horizontal="center" vertical="center"/>
    </xf>
    <xf applyAlignment="1" borderId="67" fillId="47" fontId="141" numFmtId="0" pivotButton="0" quotePrefix="0" xfId="0">
      <alignment horizontal="center" vertical="center"/>
    </xf>
    <xf applyAlignment="1" borderId="68" fillId="47" fontId="141" numFmtId="0" pivotButton="0" quotePrefix="0" xfId="0">
      <alignment horizontal="center" vertical="center"/>
    </xf>
    <xf applyAlignment="1" borderId="99" fillId="47" fontId="85" numFmtId="0" pivotButton="0" quotePrefix="0" xfId="0">
      <alignment horizontal="center" vertical="center"/>
    </xf>
    <xf applyAlignment="1" borderId="100" fillId="47" fontId="85" numFmtId="0" pivotButton="0" quotePrefix="0" xfId="0">
      <alignment horizontal="center" vertical="center"/>
    </xf>
    <xf applyAlignment="1" borderId="49" fillId="47" fontId="82" numFmtId="0" pivotButton="0" quotePrefix="0" xfId="0">
      <alignment vertical="center" wrapText="1"/>
    </xf>
    <xf applyAlignment="1" borderId="96" fillId="47" fontId="82" numFmtId="0" pivotButton="0" quotePrefix="0" xfId="0">
      <alignment vertical="center" wrapText="1"/>
    </xf>
    <xf applyAlignment="1" borderId="70" fillId="47" fontId="82" numFmtId="0" pivotButton="0" quotePrefix="0" xfId="0">
      <alignment vertical="center" wrapText="1"/>
    </xf>
    <xf applyAlignment="1" borderId="71" fillId="47" fontId="82" numFmtId="0" pivotButton="0" quotePrefix="0" xfId="0">
      <alignment vertical="center" wrapText="1"/>
    </xf>
    <xf applyAlignment="1" borderId="99" fillId="47" fontId="82" numFmtId="0" pivotButton="0" quotePrefix="0" xfId="0">
      <alignment vertical="center" wrapText="1"/>
    </xf>
    <xf applyAlignment="1" borderId="100" fillId="47" fontId="82" numFmtId="0" pivotButton="0" quotePrefix="0" xfId="0">
      <alignment vertical="center" wrapText="1"/>
    </xf>
    <xf applyAlignment="1" borderId="66" fillId="47" fontId="85" numFmtId="0" pivotButton="0" quotePrefix="0" xfId="0">
      <alignment horizontal="center" vertical="center"/>
    </xf>
    <xf applyAlignment="1" borderId="72" fillId="47" fontId="141" numFmtId="0" pivotButton="0" quotePrefix="0" xfId="0">
      <alignment horizontal="center" vertical="center"/>
    </xf>
    <xf applyAlignment="1" borderId="49" fillId="43" fontId="85" numFmtId="0" pivotButton="0" quotePrefix="0" xfId="0">
      <alignment horizontal="center" vertical="center"/>
    </xf>
    <xf applyAlignment="1" borderId="96" fillId="43" fontId="85" numFmtId="0" pivotButton="0" quotePrefix="0" xfId="0">
      <alignment horizontal="center" vertical="center"/>
    </xf>
    <xf applyAlignment="1" borderId="71" fillId="43" fontId="141" numFmtId="0" pivotButton="0" quotePrefix="0" xfId="0">
      <alignment horizontal="center" vertical="center"/>
    </xf>
    <xf applyAlignment="1" borderId="68" fillId="43" fontId="141" numFmtId="0" pivotButton="0" quotePrefix="0" xfId="0">
      <alignment horizontal="center" vertical="center"/>
    </xf>
    <xf applyAlignment="1" borderId="99" fillId="43" fontId="85" numFmtId="0" pivotButton="0" quotePrefix="0" xfId="0">
      <alignment horizontal="center" vertical="center"/>
    </xf>
    <xf applyAlignment="1" borderId="100" fillId="43" fontId="85" numFmtId="0" pivotButton="0" quotePrefix="0" xfId="0">
      <alignment horizontal="center" vertical="center"/>
    </xf>
    <xf applyAlignment="1" borderId="49" fillId="43" fontId="82" numFmtId="0" pivotButton="0" quotePrefix="0" xfId="0">
      <alignment vertical="center" wrapText="1"/>
    </xf>
    <xf applyAlignment="1" borderId="70" fillId="43" fontId="82" numFmtId="0" pivotButton="0" quotePrefix="0" xfId="0">
      <alignment vertical="center" wrapText="1"/>
    </xf>
    <xf applyAlignment="1" borderId="99" fillId="43" fontId="82" numFmtId="0" pivotButton="0" quotePrefix="0" xfId="0">
      <alignment vertical="center" wrapText="1"/>
    </xf>
    <xf applyAlignment="1" borderId="49" fillId="42" fontId="85" numFmtId="0" pivotButton="0" quotePrefix="0" xfId="0">
      <alignment horizontal="center" vertical="center"/>
    </xf>
    <xf applyAlignment="1" borderId="99" fillId="42" fontId="85" numFmtId="0" pivotButton="0" quotePrefix="0" xfId="0">
      <alignment horizontal="center" vertical="center"/>
    </xf>
    <xf applyAlignment="1" borderId="49" fillId="42" fontId="82" numFmtId="0" pivotButton="0" quotePrefix="0" xfId="0">
      <alignment vertical="center" wrapText="1"/>
    </xf>
    <xf applyAlignment="1" borderId="70" fillId="42" fontId="82" numFmtId="0" pivotButton="0" quotePrefix="0" xfId="0">
      <alignment vertical="center" wrapText="1"/>
    </xf>
    <xf applyAlignment="1" borderId="99" fillId="42" fontId="82" numFmtId="0" pivotButton="0" quotePrefix="0" xfId="0">
      <alignment vertical="center" wrapText="1"/>
    </xf>
    <xf applyAlignment="1" borderId="11" fillId="42" fontId="52" numFmtId="0" pivotButton="0" quotePrefix="0" xfId="0">
      <alignment vertical="center"/>
    </xf>
    <xf applyAlignment="1" borderId="96" fillId="42" fontId="85" numFmtId="0" pivotButton="0" quotePrefix="0" xfId="0">
      <alignment horizontal="center" vertical="center"/>
    </xf>
    <xf applyAlignment="1" borderId="71" fillId="42" fontId="141" numFmtId="0" pivotButton="0" quotePrefix="0" xfId="0">
      <alignment horizontal="center" vertical="center"/>
    </xf>
    <xf applyAlignment="1" borderId="68" fillId="42" fontId="141" numFmtId="0" pivotButton="0" quotePrefix="0" xfId="0">
      <alignment horizontal="center" vertical="center"/>
    </xf>
    <xf applyAlignment="1" borderId="100" fillId="42" fontId="85" numFmtId="0" pivotButton="0" quotePrefix="0" xfId="0">
      <alignment horizontal="center" vertical="center"/>
    </xf>
    <xf applyAlignment="1" borderId="96" fillId="42" fontId="82" numFmtId="0" pivotButton="0" quotePrefix="0" xfId="0">
      <alignment vertical="center" wrapText="1"/>
    </xf>
    <xf applyAlignment="1" borderId="71" fillId="42" fontId="82" numFmtId="0" pivotButton="0" quotePrefix="0" xfId="0">
      <alignment vertical="center" wrapText="1"/>
    </xf>
    <xf applyAlignment="1" borderId="100" fillId="42" fontId="82" numFmtId="0" pivotButton="0" quotePrefix="0" xfId="0">
      <alignment vertical="center" wrapText="1"/>
    </xf>
    <xf applyAlignment="1" borderId="66" fillId="47" fontId="141" numFmtId="0" pivotButton="0" quotePrefix="0" xfId="0">
      <alignment horizontal="center" vertical="center"/>
    </xf>
    <xf applyAlignment="1" borderId="70" fillId="2" fontId="141" numFmtId="0" pivotButton="0" quotePrefix="0" xfId="0">
      <alignment horizontal="center" vertical="center"/>
    </xf>
    <xf applyAlignment="1" borderId="71" fillId="37" fontId="141" numFmtId="0" pivotButton="0" quotePrefix="0" xfId="0">
      <alignment horizontal="center" vertical="center"/>
    </xf>
    <xf applyAlignment="1" borderId="71" fillId="4" fontId="141" numFmtId="0" pivotButton="0" quotePrefix="0" xfId="0">
      <alignment horizontal="center" vertical="center"/>
    </xf>
    <xf applyAlignment="1" borderId="0" fillId="0" fontId="0" numFmtId="0" pivotButton="0" quotePrefix="0" xfId="0">
      <alignment horizontal="left" vertical="center"/>
    </xf>
    <xf applyAlignment="1" borderId="90" fillId="44" fontId="141" numFmtId="0" pivotButton="0" quotePrefix="0" xfId="0">
      <alignment horizontal="center" vertical="center"/>
    </xf>
    <xf applyAlignment="1" borderId="71" fillId="2" fontId="141" numFmtId="0" pivotButton="0" quotePrefix="0" xfId="0">
      <alignment horizontal="center" vertical="center"/>
    </xf>
    <xf applyAlignment="1" borderId="70" fillId="36" fontId="141" numFmtId="0" pivotButton="0" quotePrefix="0" xfId="0">
      <alignment horizontal="center" vertical="center"/>
    </xf>
    <xf applyAlignment="1" borderId="71" fillId="36" fontId="141" numFmtId="0" pivotButton="0" quotePrefix="0" xfId="0">
      <alignment horizontal="center" vertical="center"/>
    </xf>
    <xf applyAlignment="1" borderId="0" fillId="36" fontId="12" numFmtId="0" pivotButton="0" quotePrefix="0" xfId="2731">
      <alignment vertical="center"/>
    </xf>
    <xf applyAlignment="1" borderId="0" fillId="0" fontId="28" numFmtId="0" pivotButton="0" quotePrefix="0" xfId="0">
      <alignment vertical="center"/>
    </xf>
    <xf applyAlignment="1" borderId="0" fillId="2" fontId="132" numFmtId="0" pivotButton="0" quotePrefix="0" xfId="0">
      <alignment vertical="center"/>
    </xf>
    <xf applyAlignment="1" borderId="0" fillId="4" fontId="132" numFmtId="0" pivotButton="0" quotePrefix="0" xfId="0">
      <alignment vertical="center"/>
    </xf>
    <xf applyAlignment="1" borderId="0" fillId="37" fontId="132" numFmtId="0" pivotButton="0" quotePrefix="0" xfId="0">
      <alignment vertical="center"/>
    </xf>
    <xf applyAlignment="1" borderId="0" fillId="45" fontId="132" numFmtId="0" pivotButton="0" quotePrefix="0" xfId="0">
      <alignment vertical="center"/>
    </xf>
    <xf applyAlignment="1" borderId="0" fillId="0" fontId="132" numFmtId="0" pivotButton="0" quotePrefix="0" xfId="0">
      <alignment vertical="center" wrapText="1"/>
    </xf>
    <xf applyAlignment="1" borderId="0" fillId="2" fontId="12" numFmtId="0" pivotButton="0" quotePrefix="0" xfId="2732">
      <alignment vertical="center"/>
    </xf>
    <xf applyAlignment="1" borderId="0" fillId="2" fontId="132" numFmtId="0" pivotButton="0" quotePrefix="0" xfId="0">
      <alignment horizontal="left" vertical="center"/>
    </xf>
    <xf applyAlignment="1" borderId="0" fillId="0" fontId="12" numFmtId="49" pivotButton="0" quotePrefix="0" xfId="2732">
      <alignment vertical="center" wrapText="1"/>
    </xf>
    <xf applyAlignment="1" borderId="0" fillId="2" fontId="12" numFmtId="0" pivotButton="0" quotePrefix="0" xfId="2731">
      <alignment vertical="center"/>
    </xf>
    <xf applyAlignment="1" borderId="0" fillId="0" fontId="19" numFmtId="0" pivotButton="0" quotePrefix="0" xfId="815">
      <alignment horizontal="center"/>
    </xf>
    <xf applyAlignment="1" borderId="0" fillId="36" fontId="76" numFmtId="0" pivotButton="0" quotePrefix="0" xfId="2731">
      <alignment vertical="center"/>
    </xf>
    <xf borderId="0" fillId="48" fontId="0" numFmtId="0" pivotButton="0" quotePrefix="0" xfId="0"/>
    <xf applyAlignment="1" borderId="1" fillId="0" fontId="4" numFmtId="0" pivotButton="0" quotePrefix="0" xfId="0">
      <alignment horizontal="center" vertical="center"/>
    </xf>
    <xf applyAlignment="1" borderId="1" fillId="0" fontId="0" numFmtId="0" pivotButton="0" quotePrefix="0" xfId="0">
      <alignment horizontal="center" vertical="center"/>
    </xf>
    <xf borderId="0" fillId="0" fontId="0" numFmtId="0" pivotButton="0" quotePrefix="0" xfId="0"/>
    <xf borderId="3" fillId="49" fontId="5" numFmtId="0" pivotButton="0" quotePrefix="0" xfId="813"/>
    <xf borderId="0" fillId="49" fontId="0" numFmtId="0" pivotButton="0" quotePrefix="0" xfId="0"/>
    <xf applyAlignment="1" borderId="0" fillId="50" fontId="4" numFmtId="0" pivotButton="0" quotePrefix="0" xfId="0">
      <alignment vertical="center"/>
    </xf>
    <xf applyAlignment="1" borderId="1" fillId="50" fontId="4" numFmtId="0" pivotButton="0" quotePrefix="1" xfId="0">
      <alignment vertical="center"/>
    </xf>
    <xf borderId="0" fillId="50" fontId="0" numFmtId="0" pivotButton="0" quotePrefix="0" xfId="0"/>
    <xf applyAlignment="1" borderId="0" fillId="4" fontId="4" numFmtId="0" pivotButton="0" quotePrefix="0" xfId="0">
      <alignment vertical="center"/>
    </xf>
    <xf applyAlignment="1" borderId="1" fillId="0" fontId="4" numFmtId="0" pivotButton="0" quotePrefix="0" xfId="0">
      <alignment horizontal="left" vertical="top"/>
    </xf>
    <xf applyAlignment="1" borderId="1" fillId="0" fontId="4" numFmtId="0" pivotButton="0" quotePrefix="0" xfId="0">
      <alignment vertical="center"/>
    </xf>
    <xf applyAlignment="1" borderId="0" fillId="0" fontId="4" numFmtId="0" pivotButton="0" quotePrefix="0" xfId="0">
      <alignment vertical="center" wrapText="1"/>
    </xf>
    <xf applyAlignment="1" borderId="1" fillId="51" fontId="8" numFmtId="0" pivotButton="0" quotePrefix="0" xfId="0">
      <alignment horizontal="left" vertical="top"/>
    </xf>
    <xf applyAlignment="1" borderId="1" fillId="51" fontId="8" numFmtId="49" pivotButton="0" quotePrefix="0" xfId="0">
      <alignment horizontal="left" vertical="top"/>
    </xf>
    <xf applyAlignment="1" borderId="1" fillId="51" fontId="4" numFmtId="0" pivotButton="0" quotePrefix="0" xfId="0">
      <alignment vertical="center"/>
    </xf>
    <xf applyAlignment="1" borderId="1" fillId="51" fontId="4" numFmtId="0" pivotButton="0" quotePrefix="1" xfId="0">
      <alignment vertical="center"/>
    </xf>
    <xf applyAlignment="1" borderId="0" fillId="51" fontId="4" numFmtId="0" pivotButton="0" quotePrefix="0" xfId="0">
      <alignment vertical="center"/>
    </xf>
    <xf applyAlignment="1" borderId="1" fillId="0" fontId="28" numFmtId="0" pivotButton="0" quotePrefix="0" xfId="0">
      <alignment vertical="center"/>
    </xf>
    <xf applyAlignment="1" borderId="1" fillId="0" fontId="4" numFmtId="0" pivotButton="0" quotePrefix="0" xfId="1495">
      <alignment vertical="center" wrapText="1"/>
    </xf>
    <xf applyAlignment="1" borderId="1" fillId="0" fontId="28" numFmtId="0" pivotButton="0" quotePrefix="0" xfId="0">
      <alignment horizontal="left" vertical="center"/>
    </xf>
    <xf applyAlignment="1" borderId="5" fillId="0" fontId="4" numFmtId="0" pivotButton="0" quotePrefix="0" xfId="2">
      <alignment vertical="center"/>
    </xf>
    <xf applyAlignment="1" borderId="5" fillId="0" fontId="4" numFmtId="0" pivotButton="0" quotePrefix="0" xfId="0">
      <alignment vertical="center" wrapText="1"/>
    </xf>
    <xf applyAlignment="1" borderId="5" fillId="0" fontId="4" numFmtId="0" pivotButton="0" quotePrefix="0" xfId="1878">
      <alignment vertical="center" wrapText="1"/>
    </xf>
    <xf applyAlignment="1" borderId="5" fillId="0" fontId="4" numFmtId="0" pivotButton="0" quotePrefix="0" xfId="570">
      <alignment vertical="center" wrapText="1"/>
    </xf>
    <xf borderId="0" fillId="0" fontId="12" numFmtId="0" pivotButton="0" quotePrefix="0" xfId="815"/>
    <xf applyAlignment="1" borderId="0" fillId="0" fontId="12" numFmtId="0" pivotButton="0" quotePrefix="0" xfId="815">
      <alignment horizontal="center"/>
    </xf>
    <xf applyAlignment="1" borderId="0" fillId="0" fontId="17" numFmtId="0" pivotButton="0" quotePrefix="0" xfId="815">
      <alignment horizontal="center"/>
    </xf>
    <xf applyAlignment="1" borderId="70" fillId="0" fontId="52" numFmtId="0" pivotButton="0" quotePrefix="0" xfId="0">
      <alignment horizontal="center" vertical="center" wrapText="1"/>
    </xf>
    <xf applyAlignment="1" borderId="66" fillId="0" fontId="85" numFmtId="0" pivotButton="0" quotePrefix="0" xfId="0">
      <alignment horizontal="center" vertical="center"/>
    </xf>
    <xf applyAlignment="1" borderId="0" fillId="0" fontId="52" numFmtId="0" pivotButton="0" quotePrefix="0" xfId="2731">
      <alignment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xf borderId="0" fillId="52" fontId="28" numFmtId="0" pivotButton="0" quotePrefix="0" xfId="0"/>
    <xf applyAlignment="1" borderId="0" fillId="0" fontId="12" numFmtId="0" pivotButton="0" quotePrefix="0" xfId="815">
      <alignment horizontal="center"/>
    </xf>
    <xf borderId="0" fillId="0" fontId="12" numFmtId="0" pivotButton="0" quotePrefix="0" xfId="815"/>
    <xf applyAlignment="1" borderId="0" fillId="0" fontId="15" numFmtId="0" pivotButton="0" quotePrefix="0" xfId="815">
      <alignment horizontal="center" wrapText="1"/>
    </xf>
    <xf applyAlignment="1" borderId="1" fillId="0" fontId="12" numFmtId="0" pivotButton="0" quotePrefix="0" xfId="815">
      <alignment horizontal="center"/>
    </xf>
    <xf borderId="9" fillId="0" fontId="0" numFmtId="0" pivotButton="0" quotePrefix="0" xfId="0"/>
    <xf applyAlignment="1" borderId="24" fillId="0" fontId="12" numFmtId="0" pivotButton="0" quotePrefix="0" xfId="815">
      <alignment horizontal="center"/>
    </xf>
    <xf borderId="27" fillId="0" fontId="0" numFmtId="0" pivotButton="0" quotePrefix="0" xfId="0"/>
    <xf borderId="25" fillId="0" fontId="0" numFmtId="0" pivotButton="0" quotePrefix="0" xfId="0"/>
    <xf applyAlignment="1" borderId="11" fillId="0" fontId="22" numFmtId="15" pivotButton="0" quotePrefix="0" xfId="815">
      <alignment horizontal="center"/>
    </xf>
    <xf borderId="26" fillId="0" fontId="0" numFmtId="0" pivotButton="0" quotePrefix="0" xfId="0"/>
    <xf applyAlignment="1" borderId="11" fillId="0" fontId="22" numFmtId="0" pivotButton="0" quotePrefix="0" xfId="815">
      <alignment horizontal="center"/>
    </xf>
    <xf borderId="22" fillId="0" fontId="0" numFmtId="0" pivotButton="0" quotePrefix="0" xfId="0"/>
    <xf applyAlignment="1" borderId="1" fillId="0" fontId="22" numFmtId="15" pivotButton="0" quotePrefix="0" xfId="815">
      <alignment horizontal="center"/>
    </xf>
    <xf applyAlignment="1" borderId="1" fillId="0" fontId="22" numFmtId="0" pivotButton="0" quotePrefix="0" xfId="815">
      <alignment horizontal="center"/>
    </xf>
    <xf borderId="8" fillId="0" fontId="0" numFmtId="0" pivotButton="0" quotePrefix="0" xfId="0"/>
    <xf applyAlignment="1" borderId="11" fillId="0" fontId="23" numFmtId="14" pivotButton="0" quotePrefix="0" xfId="815">
      <alignment horizontal="center"/>
    </xf>
    <xf applyAlignment="1" borderId="11" fillId="0" fontId="23" numFmtId="0" pivotButton="0" quotePrefix="0" xfId="815">
      <alignment horizontal="center"/>
    </xf>
    <xf applyAlignment="1" borderId="11" fillId="0" fontId="81" numFmtId="0" pivotButton="0" quotePrefix="0" xfId="815">
      <alignment horizontal="center"/>
    </xf>
    <xf applyAlignment="1" borderId="0" fillId="0" fontId="21" numFmtId="0" pivotButton="0" quotePrefix="0" xfId="815">
      <alignment horizontal="center"/>
    </xf>
    <xf applyAlignment="1" borderId="19" fillId="0" fontId="22" numFmtId="0" pivotButton="0" quotePrefix="0" xfId="815">
      <alignment horizontal="center"/>
    </xf>
    <xf borderId="101" fillId="0" fontId="0" numFmtId="0" pivotButton="0" quotePrefix="0" xfId="0"/>
    <xf borderId="38" fillId="0" fontId="0" numFmtId="0" pivotButton="0" quotePrefix="0" xfId="0"/>
    <xf applyAlignment="1" borderId="0" fillId="0" fontId="17" numFmtId="0" pivotButton="0" quotePrefix="0" xfId="815">
      <alignment horizontal="center"/>
    </xf>
    <xf applyAlignment="1" borderId="0" fillId="0" fontId="18" numFmtId="0" pivotButton="0" quotePrefix="0" xfId="815">
      <alignment horizontal="center" wrapText="1"/>
    </xf>
    <xf applyAlignment="1" borderId="0" fillId="0" fontId="19" numFmtId="0" pivotButton="0" quotePrefix="0" xfId="815">
      <alignment horizontal="center" wrapText="1"/>
    </xf>
    <xf applyAlignment="1" borderId="0" fillId="0" fontId="20" numFmtId="0" pivotButton="0" quotePrefix="0" xfId="815">
      <alignment horizontal="center"/>
    </xf>
    <xf applyAlignment="1" borderId="0" fillId="0" fontId="14" numFmtId="0" pivotButton="0" quotePrefix="0" xfId="815">
      <alignment horizontal="center"/>
    </xf>
    <xf applyAlignment="1" borderId="0" fillId="0" fontId="14" numFmtId="0" pivotButton="0" quotePrefix="0" xfId="815">
      <alignment horizontal="center" wrapText="1"/>
    </xf>
    <xf applyAlignment="1" borderId="0" fillId="0" fontId="15" numFmtId="0" pivotButton="0" quotePrefix="0" xfId="815">
      <alignment horizontal="center"/>
    </xf>
    <xf applyAlignment="1" applyProtection="1" borderId="102" fillId="0" fontId="52" numFmtId="0" pivotButton="0" quotePrefix="0" xfId="0">
      <alignment horizontal="center" vertical="center"/>
      <protection hidden="0" locked="0"/>
    </xf>
    <xf borderId="67" fillId="0" fontId="0" numFmtId="0" pivotButton="0" quotePrefix="0" xfId="0"/>
    <xf borderId="104" fillId="0" fontId="0" numFmtId="0" pivotButton="0" quotePrefix="0" xfId="0"/>
    <xf applyAlignment="1" applyProtection="1" borderId="105" fillId="43" fontId="52" numFmtId="0" pivotButton="0" quotePrefix="0" xfId="0">
      <alignment horizontal="center" vertical="center"/>
      <protection hidden="0" locked="0"/>
    </xf>
    <xf borderId="68" fillId="0" fontId="0" numFmtId="0" pivotButton="0" quotePrefix="0" xfId="0"/>
    <xf borderId="65" fillId="0" fontId="0" numFmtId="0" pivotButton="0" quotePrefix="0" xfId="0"/>
    <xf applyAlignment="1" applyProtection="1" borderId="106" fillId="0" fontId="52" numFmtId="0" pivotButton="0" quotePrefix="0" xfId="0">
      <alignment horizontal="center" vertical="center"/>
      <protection hidden="0" locked="0"/>
    </xf>
    <xf borderId="107" fillId="0" fontId="0" numFmtId="0" pivotButton="0" quotePrefix="0" xfId="0"/>
    <xf applyAlignment="1" borderId="108" fillId="0" fontId="85" numFmtId="0" pivotButton="0" quotePrefix="0" xfId="0">
      <alignment horizontal="center"/>
    </xf>
    <xf borderId="109" fillId="0" fontId="0" numFmtId="0" pivotButton="0" quotePrefix="0" xfId="0"/>
    <xf borderId="55" fillId="0" fontId="0" numFmtId="0" pivotButton="0" quotePrefix="0" xfId="0"/>
    <xf applyAlignment="1" applyProtection="1" borderId="110" fillId="43" fontId="52" numFmtId="0" pivotButton="0" quotePrefix="0" xfId="0">
      <alignment horizontal="center" vertical="center"/>
      <protection hidden="0" locked="0"/>
    </xf>
    <xf borderId="111" fillId="0" fontId="0" numFmtId="0" pivotButton="0" quotePrefix="0" xfId="0"/>
    <xf applyAlignment="1" applyProtection="1" borderId="106" fillId="41" fontId="52" numFmtId="0" pivotButton="0" quotePrefix="0" xfId="0">
      <alignment horizontal="center" vertical="center"/>
      <protection hidden="0" locked="0"/>
    </xf>
    <xf applyAlignment="1" applyProtection="1" borderId="106" fillId="46" fontId="52" numFmtId="0" pivotButton="0" quotePrefix="0" xfId="0">
      <alignment horizontal="center" vertical="center"/>
      <protection hidden="0" locked="0"/>
    </xf>
    <xf applyAlignment="1" borderId="70" fillId="0" fontId="52" numFmtId="0" pivotButton="0" quotePrefix="0" xfId="0">
      <alignment horizontal="center" vertical="center" wrapText="1"/>
    </xf>
    <xf borderId="112" fillId="0" fontId="0" numFmtId="0" pivotButton="0" quotePrefix="0" xfId="0"/>
    <xf applyAlignment="1" applyProtection="1" borderId="102" fillId="38" fontId="52" numFmtId="0" pivotButton="0" quotePrefix="0" xfId="0">
      <alignment horizontal="center" vertical="center"/>
      <protection hidden="0" locked="0"/>
    </xf>
    <xf applyAlignment="1" applyProtection="1" borderId="105" fillId="0" fontId="52" numFmtId="0" pivotButton="0" quotePrefix="0" xfId="0">
      <alignment horizontal="center" vertical="center"/>
      <protection hidden="0" locked="0"/>
    </xf>
    <xf applyAlignment="1" applyProtection="1" borderId="105" fillId="38" fontId="52" numFmtId="0" pivotButton="0" quotePrefix="0" xfId="0">
      <alignment horizontal="center" vertical="center"/>
      <protection hidden="0" locked="0"/>
    </xf>
    <xf applyAlignment="1" borderId="113" fillId="0" fontId="52" numFmtId="0" pivotButton="0" quotePrefix="0" xfId="0">
      <alignment horizontal="center" textRotation="90" vertical="center"/>
    </xf>
    <xf borderId="103" fillId="0" fontId="0" numFmtId="0" pivotButton="0" quotePrefix="0" xfId="0"/>
    <xf borderId="114" fillId="0" fontId="0" numFmtId="0" pivotButton="0" quotePrefix="0" xfId="0"/>
    <xf applyAlignment="1" borderId="115" fillId="0" fontId="142" numFmtId="0" pivotButton="0" quotePrefix="0" xfId="0">
      <alignment horizontal="center" textRotation="90" vertical="center"/>
    </xf>
    <xf applyAlignment="1" applyProtection="1" borderId="110" fillId="38" fontId="52" numFmtId="0" pivotButton="0" quotePrefix="0" xfId="0">
      <alignment horizontal="center" vertical="center"/>
      <protection hidden="0" locked="0"/>
    </xf>
    <xf applyAlignment="1" borderId="66" fillId="0" fontId="85" numFmtId="0" pivotButton="0" quotePrefix="0" xfId="0">
      <alignment horizontal="center" vertical="center"/>
    </xf>
    <xf applyAlignment="1" borderId="57" fillId="0" fontId="85" numFmtId="0" pivotButton="0" quotePrefix="0" xfId="0">
      <alignment horizontal="center" vertical="center"/>
    </xf>
    <xf applyAlignment="1" borderId="116" fillId="0" fontId="124" numFmtId="0" pivotButton="0" quotePrefix="0" xfId="2731">
      <alignment horizontal="center" vertical="center" wrapText="1"/>
    </xf>
    <xf borderId="87" fillId="0" fontId="0" numFmtId="0" pivotButton="0" quotePrefix="0" xfId="0"/>
    <xf applyAlignment="1" borderId="117" fillId="0" fontId="128" numFmtId="0" pivotButton="0" quotePrefix="0" xfId="2731">
      <alignment horizontal="center" wrapText="1"/>
    </xf>
    <xf borderId="118" fillId="0" fontId="0" numFmtId="0" pivotButton="0" quotePrefix="0" xfId="0"/>
    <xf borderId="58" fillId="0" fontId="0" numFmtId="0" pivotButton="0" quotePrefix="0" xfId="0"/>
    <xf applyAlignment="1" borderId="0" fillId="0" fontId="52" numFmtId="0" pivotButton="0" quotePrefix="0" xfId="2731">
      <alignment vertical="center"/>
    </xf>
    <xf borderId="37" fillId="0" fontId="0" numFmtId="0" pivotButton="0" quotePrefix="0" xfId="0"/>
    <xf applyAlignment="1" borderId="119" fillId="0" fontId="52" numFmtId="167" pivotButton="0" quotePrefix="0" xfId="2829">
      <alignment horizontal="center" vertical="center" wrapText="1"/>
    </xf>
    <xf borderId="120" fillId="0" fontId="0" numFmtId="0" pivotButton="0" quotePrefix="0" xfId="0"/>
    <xf applyAlignment="1" applyProtection="1" borderId="121" fillId="0" fontId="52" numFmtId="0" pivotButton="0" quotePrefix="0" xfId="2869">
      <alignment horizontal="center" shrinkToFit="1" vertical="center"/>
      <protection hidden="1" locked="1"/>
    </xf>
    <xf applyAlignment="1" borderId="110" fillId="0" fontId="84" numFmtId="0" pivotButton="0" quotePrefix="0" xfId="2731">
      <alignment horizontal="center" shrinkToFit="1" vertical="center" wrapText="1"/>
    </xf>
    <xf applyAlignment="1" borderId="122" fillId="0" fontId="52" numFmtId="167" pivotButton="0" quotePrefix="0" xfId="2829">
      <alignment horizontal="center" vertical="center" wrapText="1"/>
    </xf>
    <xf borderId="84" fillId="0" fontId="0" numFmtId="0" pivotButton="0" quotePrefix="0" xfId="0"/>
    <xf applyAlignment="1" borderId="99" fillId="0" fontId="52" numFmtId="0" pivotButton="0" quotePrefix="0" xfId="2731">
      <alignment vertical="center"/>
    </xf>
    <xf borderId="83" fillId="0" fontId="0" numFmtId="0" pivotButton="0" quotePrefix="0" xfId="0"/>
    <xf borderId="64" fillId="0" fontId="0" numFmtId="0" pivotButton="0" quotePrefix="0" xfId="0"/>
    <xf borderId="63" fillId="0" fontId="0" numFmtId="0" pivotButton="0" quotePrefix="0" xfId="0"/>
    <xf applyAlignment="1" borderId="100" fillId="0" fontId="52" numFmtId="0" pivotButton="0" quotePrefix="0" xfId="2731">
      <alignment horizontal="center"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1" fillId="53" fontId="8" numFmtId="0" pivotButton="0" quotePrefix="0" xfId="0">
      <alignment vertical="center"/>
    </xf>
    <xf applyAlignment="1" borderId="1" fillId="53" fontId="4" numFmtId="0" pivotButton="0" quotePrefix="0" xfId="0">
      <alignment vertical="center"/>
    </xf>
    <xf applyAlignment="1" borderId="1" fillId="53" fontId="4" numFmtId="0" pivotButton="0" quotePrefix="1" xfId="0">
      <alignment vertical="center"/>
    </xf>
    <xf applyAlignment="1" borderId="1" fillId="53" fontId="4" numFmtId="0" pivotButton="0" quotePrefix="0" xfId="0">
      <alignment horizontal="left" vertical="center"/>
    </xf>
    <xf borderId="0" fillId="53" fontId="0" numFmtId="0" pivotButton="0" quotePrefix="0" xfId="0"/>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119" fillId="0" fontId="52" numFmtId="167" pivotButton="0" quotePrefix="0" xfId="2829">
      <alignment horizontal="center" vertical="center" wrapText="1"/>
    </xf>
    <xf applyAlignment="1" borderId="122" fillId="0" fontId="52" numFmtId="167" pivotButton="0" quotePrefix="0" xfId="2829">
      <alignment horizontal="center" vertical="center" wrapText="1"/>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cellXfs>
  <cellStyles count="2873">
    <cellStyle builtinId="0" name="常规" xf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3">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PivotStyle="PivotStyleLight16" defaultTableStyle="TableStyleMedium9">
    <tableStyle count="0" name="数据透视表样式 1" table="0"/>
    <tableStyle count="1" name="数据透视表样式 2" table="0">
      <tableStyleElement dxfId="462" type="firstColumnStripe"/>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externalLinks/externalLink1.xml" Type="http://schemas.openxmlformats.org/officeDocument/2006/relationships/externalLink" /><Relationship Id="rId13" Target="/xl/externalLinks/externalLink2.xml" Type="http://schemas.openxmlformats.org/officeDocument/2006/relationships/externalLink" /><Relationship Id="rId14" Target="/xl/externalLinks/externalLink3.xml" Type="http://schemas.openxmlformats.org/officeDocument/2006/relationships/externalLink" /><Relationship Id="rId15" Target="/xl/externalLinks/externalLink4.xml" Type="http://schemas.openxmlformats.org/officeDocument/2006/relationships/externalLink" /><Relationship Id="rId16" Target="/xl/externalLinks/externalLink5.xml" Type="http://schemas.openxmlformats.org/officeDocument/2006/relationships/externalLink" /><Relationship Id="rId17" Target="/xl/externalLinks/externalLink6.xml" Type="http://schemas.openxmlformats.org/officeDocument/2006/relationships/externalLink" /><Relationship Id="rId18" Target="/xl/externalLinks/externalLink7.xml" Type="http://schemas.openxmlformats.org/officeDocument/2006/relationships/externalLink" /><Relationship Id="rId19" Target="/xl/externalLinks/externalLink8.xml" Type="http://schemas.openxmlformats.org/officeDocument/2006/relationships/externalLink" /><Relationship Id="rId20" Target="/xl/externalLinks/externalLink9.xml" Type="http://schemas.openxmlformats.org/officeDocument/2006/relationships/externalLink" /><Relationship Id="rId21" Target="/xl/externalLinks/externalLink10.xml" Type="http://schemas.openxmlformats.org/officeDocument/2006/relationships/externalLink" /><Relationship Id="rId22" Target="/xl/externalLinks/externalLink11.xml" Type="http://schemas.openxmlformats.org/officeDocument/2006/relationships/externalLink" /><Relationship Id="rId23" Target="/xl/externalLinks/externalLink12.xml" Type="http://schemas.openxmlformats.org/officeDocument/2006/relationships/externalLink" /><Relationship Id="rId24" Target="/xl/externalLinks/externalLink13.xml" Type="http://schemas.openxmlformats.org/officeDocument/2006/relationships/externalLink" /><Relationship Id="rId25" Target="/xl/externalLinks/externalLink14.xml" Type="http://schemas.openxmlformats.org/officeDocument/2006/relationships/externalLink" /><Relationship Id="rId26" Target="/xl/externalLinks/externalLink15.xml" Type="http://schemas.openxmlformats.org/officeDocument/2006/relationships/externalLink" /><Relationship Id="rId27" Target="/xl/externalLinks/externalLink16.xml" Type="http://schemas.openxmlformats.org/officeDocument/2006/relationships/externalLink" /><Relationship Id="rId28" Target="/xl/externalLinks/externalLink17.xml" Type="http://schemas.openxmlformats.org/officeDocument/2006/relationships/externalLink" /><Relationship Id="rId29" Target="/xl/externalLinks/externalLink18.xml" Type="http://schemas.openxmlformats.org/officeDocument/2006/relationships/externalLink" /><Relationship Id="rId30" Target="/xl/externalLinks/externalLink19.xml" Type="http://schemas.openxmlformats.org/officeDocument/2006/relationships/externalLink" /><Relationship Id="rId31" Target="/xl/externalLinks/externalLink20.xml" Type="http://schemas.openxmlformats.org/officeDocument/2006/relationships/externalLink" /><Relationship Id="rId32" Target="/xl/externalLinks/externalLink21.xml" Type="http://schemas.openxmlformats.org/officeDocument/2006/relationships/externalLink" /><Relationship Id="rId33" Target="/xl/externalLinks/externalLink22.xml" Type="http://schemas.openxmlformats.org/officeDocument/2006/relationships/externalLink" /><Relationship Id="rId34" Target="/xl/externalLinks/externalLink23.xml" Type="http://schemas.openxmlformats.org/officeDocument/2006/relationships/externalLink" /><Relationship Id="rId35" Target="/xl/externalLinks/externalLink24.xml" Type="http://schemas.openxmlformats.org/officeDocument/2006/relationships/externalLink" /><Relationship Id="rId36" Target="/xl/externalLinks/externalLink25.xml" Type="http://schemas.openxmlformats.org/officeDocument/2006/relationships/externalLink" /><Relationship Id="rId37" Target="/xl/externalLinks/externalLink26.xml" Type="http://schemas.openxmlformats.org/officeDocument/2006/relationships/externalLink" /><Relationship Id="rId38" Target="/xl/externalLinks/externalLink27.xml" Type="http://schemas.openxmlformats.org/officeDocument/2006/relationships/externalLink" /><Relationship Id="rId39" Target="/xl/externalLinks/externalLink28.xml" Type="http://schemas.openxmlformats.org/officeDocument/2006/relationships/externalLink" /><Relationship Id="rId40" Target="/xl/externalLinks/externalLink29.xml" Type="http://schemas.openxmlformats.org/officeDocument/2006/relationships/externalLink" /><Relationship Id="rId41" Target="/xl/externalLinks/externalLink30.xml" Type="http://schemas.openxmlformats.org/officeDocument/2006/relationships/externalLink" /><Relationship Id="rId42" Target="/xl/externalLinks/externalLink31.xml" Type="http://schemas.openxmlformats.org/officeDocument/2006/relationships/externalLink" /><Relationship Id="rId43" Target="/xl/externalLinks/externalLink32.xml" Type="http://schemas.openxmlformats.org/officeDocument/2006/relationships/externalLink" /><Relationship Id="rId44" Target="/xl/externalLinks/externalLink33.xml" Type="http://schemas.openxmlformats.org/officeDocument/2006/relationships/externalLink" /><Relationship Id="rId45" Target="/xl/externalLinks/externalLink34.xml" Type="http://schemas.openxmlformats.org/officeDocument/2006/relationships/externalLink" /><Relationship Id="rId46" Target="/xl/externalLinks/externalLink35.xml" Type="http://schemas.openxmlformats.org/officeDocument/2006/relationships/externalLink" /><Relationship Id="rId47" Target="/xl/externalLinks/externalLink36.xml" Type="http://schemas.openxmlformats.org/officeDocument/2006/relationships/externalLink" /><Relationship Id="rId48" Target="/xl/externalLinks/externalLink37.xml" Type="http://schemas.openxmlformats.org/officeDocument/2006/relationships/externalLink" /><Relationship Id="rId49" Target="/xl/externalLinks/externalLink38.xml" Type="http://schemas.openxmlformats.org/officeDocument/2006/relationships/externalLink" /><Relationship Id="rId50" Target="/xl/externalLinks/externalLink39.xml" Type="http://schemas.openxmlformats.org/officeDocument/2006/relationships/externalLink" /><Relationship Id="rId51" Target="/xl/externalLinks/externalLink40.xml" Type="http://schemas.openxmlformats.org/officeDocument/2006/relationships/externalLink" /><Relationship Id="rId52" Target="/xl/externalLinks/externalLink41.xml" Type="http://schemas.openxmlformats.org/officeDocument/2006/relationships/externalLink" /><Relationship Id="rId53" Target="styles.xml" Type="http://schemas.openxmlformats.org/officeDocument/2006/relationships/styles" /><Relationship Id="rId54" Target="theme/theme1.xml" Type="http://schemas.openxmlformats.org/officeDocument/2006/relationships/theme" /></Relationships>
</file>

<file path=xl/comments/comment1.xml><?xml version="1.0" encoding="utf-8"?>
<comments xmlns="http://schemas.openxmlformats.org/spreadsheetml/2006/main">
  <authors>
    <author>a</author>
    <author>ycn</author>
  </authors>
  <commentList>
    <comment authorId="0" ref="C1" shapeId="0">
      <text>
        <t>a:
原则上是主项号，可根据设计资料填写更具体的单元号以便后面维护</t>
      </text>
    </comment>
    <comment authorId="0" ref="D1" shapeId="0">
      <text>
        <t xml:space="preserve">a:
带“-”
</t>
      </text>
    </comment>
    <comment authorId="0" ref="E1" shapeId="0">
      <text>
        <t xml:space="preserve">a:
带“-”
</t>
      </text>
    </comment>
    <comment authorId="0" ref="G1" shapeId="0">
      <text>
        <t>a:
要求中文语注释</t>
      </text>
    </comment>
    <comment authorId="0" ref="J1" shapeId="0">
      <text>
        <t>a:
量程下限
四位有效数字</t>
      </text>
    </comment>
    <comment authorId="0" ref="K1" shapeId="0">
      <text>
        <t>a:
量程上限
四位有效数字</t>
      </text>
    </comment>
    <comment authorId="0" ref="L1" shapeId="0">
      <text>
        <t>a:
控制站号</t>
      </text>
    </comment>
    <comment authorId="0" ref="M1" shapeId="0">
      <text>
        <t xml:space="preserve">a:
节点号：
只需填写第一个后面的公式自动生成
注意：模拟量和数字量
</t>
      </text>
    </comment>
    <comment authorId="0" ref="N1" shapeId="0">
      <text>
        <t>a:
卡件号：
只需填写第一个后面的公式自动生成
注意：模拟量和数字量</t>
      </text>
    </comment>
    <comment authorId="0" ref="O1" shapeId="0">
      <text>
        <t>a:
通道号：
只需填写第一个后面的公式自动生成
注意：模拟量和数字量</t>
      </text>
    </comment>
    <comment authorId="0" ref="P1" shapeId="0">
      <text>
        <t xml:space="preserve">a:
本项目卡件类型五种：
AAI143-H
AAI543-H
ADV151-P
ADV551-P
AAP135-S
</t>
      </text>
    </comment>
    <comment authorId="0" ref="Q1" shapeId="0">
      <text>
        <t>a:
信号类型：
AI
AO
DI
DO</t>
      </text>
    </comment>
    <comment authorId="0" ref="R1" shapeId="0">
      <text>
        <t>a:
冗余/非冗余</t>
      </text>
    </comment>
    <comment authorId="0" ref="S1" shapeId="0">
      <text>
        <t>a:
本项目信号如下：
4-20mA
Pt100(最终进卡件仍是4-20mA，但是需要标记Pt100)
SI
SO</t>
      </text>
    </comment>
    <comment authorId="1" ref="U1" shapeId="0">
      <text>
        <t>ycn:
正反作用
正：D
反：R</t>
      </text>
    </comment>
    <comment authorId="0" ref="V1" shapeId="0">
      <text>
        <t>a:
YGET生成DR号</t>
      </text>
    </comment>
    <comment authorId="0" ref="X1" shapeId="0">
      <text>
        <t xml:space="preserve">a:
化工装置去掉“-”
</t>
      </text>
    </comment>
    <comment authorId="0" ref="Y1" shapeId="0">
      <text>
        <t>a:
参考种子项目典型回路类型</t>
      </text>
    </comment>
    <comment authorId="0" ref="Z1" shapeId="0">
      <text>
        <t>a:
%Z地址
公式自动生成</t>
      </text>
    </comment>
    <comment authorId="0" ref="AA1" shapeId="0">
      <text>
        <t>a:
含有公式自动生成
不带“-”</t>
      </text>
    </comment>
    <comment authorId="0" ref="AB1" shapeId="0">
      <text>
        <t>a:
YGET使用
带“-”</t>
      </text>
    </comment>
    <comment authorId="0" ref="AC1" shapeId="0">
      <text>
        <t>a:
YGET使用
字符&lt;=24</t>
      </text>
    </comment>
    <comment authorId="0" ref="AD1" shapeId="0">
      <text>
        <t>a:
量程下限
四位有效数字</t>
      </text>
    </comment>
    <comment authorId="0" ref="AE1" shapeId="0">
      <text>
        <t>a:
量程上限
四位有效数字</t>
      </text>
    </comment>
    <comment authorId="0" ref="AF1" shapeId="0">
      <text>
        <t>a:
单位</t>
      </text>
    </comment>
    <comment authorId="0" ref="AG1" shapeId="0">
      <text>
        <t>a:
设计资料中高高报警值
VLOOKUP时请使用AJ列</t>
      </text>
    </comment>
    <comment authorId="0" ref="AH1" shapeId="0">
      <text>
        <t>a:
设计资料中高报警值
VLOOKUP时请使用AJ列</t>
      </text>
    </comment>
    <comment authorId="0" ref="AI1" shapeId="0">
      <text>
        <t>a:
设计资料中低报警值
VLOOKUP时请使用AJ列</t>
      </text>
    </comment>
    <comment authorId="0" ref="AJ1" shapeId="0">
      <text>
        <t>a:
设计资料中低低报警值
VLOOKUP时请使用AJ列</t>
      </text>
    </comment>
    <comment authorId="0" ref="AN1" shapeId="0">
      <text>
        <t>a:
信号源
填写DCS</t>
      </text>
    </comment>
    <comment authorId="0" ref="AO1" shapeId="0">
      <text>
        <t>a:
系统机柜名称</t>
      </text>
    </comment>
    <comment authorId="0" ref="AP1" shapeId="0">
      <text>
        <t>a:
防雷栅
Y/N</t>
      </text>
    </comment>
    <comment authorId="0" ref="AQ1" shapeId="0">
      <text>
        <t>a:
防雷栅细节：
项目统一填写如下：
'AI Surge protective device
AI防雷栅</t>
      </text>
    </comment>
    <comment authorId="0" ref="AR1" shapeId="0">
      <text>
        <t>a:
安全栅
Y/N</t>
      </text>
    </comment>
    <comment authorId="0" ref="AS1" shapeId="0">
      <text>
        <t xml:space="preserve">a:
安全栅细节
本项目安全栅型号如下：
AI 4-20mA:MTL4541
AI TC:MTL4573
AI RTD:MTL4573
PI :MTL4532
AO :MTL4546Y
DI :MTL4511
DO :MTL4521
</t>
      </text>
    </comment>
    <comment authorId="0" ref="AT1" shapeId="0">
      <text>
        <t>a:
信号位置：
site
MCC
机柜报警
其他（按照设计资料填写）</t>
      </text>
    </comment>
    <comment authorId="0" ref="AU1" shapeId="0">
      <text>
        <t>a:
信号供电等信息
（参考设计资料填写）</t>
      </text>
    </comment>
    <comment authorId="0" ref="AV1" shapeId="0">
      <text>
        <t>a:
！！！该列为本项目硬件设计的Master列含有公式，位号要严格按照设计资料进行VLOOKUP,不允许自行修改。</t>
      </text>
    </comment>
    <comment authorId="0" ref="AW1" shapeId="0">
      <text>
        <t>a:
横河卡件线制
2W
4W</t>
      </text>
    </comment>
    <comment authorId="0" ref="AX1" shapeId="0">
      <text>
        <t>a:
现场接线箱名称
（参考设计资料）</t>
      </text>
    </comment>
    <comment authorId="0" ref="AY1" shapeId="0">
      <text>
        <t>a:
现场接线箱电缆名称
（参考设计资料）</t>
      </text>
    </comment>
    <comment authorId="0" ref="AZ1" shapeId="0">
      <text>
        <t>a:
电缆型号，芯数，截面积</t>
      </text>
    </comment>
    <comment authorId="0" ref="BA1" shapeId="0">
      <text>
        <t>a:
电缆芯号</t>
      </text>
    </comment>
    <comment authorId="0" ref="BB1" shapeId="0">
      <text>
        <t>a:
电缆根号</t>
      </text>
    </comment>
    <comment authorId="0" ref="BC1" shapeId="0">
      <text>
        <t>a:
辅助机柜名称</t>
      </text>
    </comment>
    <comment authorId="0" ref="BD1" shapeId="0">
      <text>
        <t>a:
防雷栅组号
SPD001…SPD099
注：
MCC&lt;100米不配防雷栅，&gt;100米需要配防雷栅</t>
      </text>
    </comment>
    <comment authorId="0" ref="BE1" shapeId="0">
      <text>
        <t>a:
防雷栅号
AI/AO 1~16
DI/DO 1~32</t>
      </text>
    </comment>
    <comment authorId="0" ref="BF1" shapeId="0">
      <text>
        <t>a:
防雷栅输入侧接线1</t>
      </text>
    </comment>
    <comment authorId="0" ref="BG1" shapeId="0">
      <text>
        <t>a:
防雷栅输入侧接线2</t>
      </text>
    </comment>
    <comment authorId="0" ref="BH1" shapeId="0">
      <text>
        <t>a:
防雷栅输入侧接线3</t>
      </text>
    </comment>
    <comment authorId="0" ref="BI1" shapeId="0">
      <text>
        <t>a:
防雷栅输出侧接线1</t>
      </text>
    </comment>
    <comment authorId="0" ref="BJ1" shapeId="0">
      <text>
        <t>a:
防雷栅输出侧接线2</t>
      </text>
    </comment>
    <comment authorId="0" ref="BK1" shapeId="0">
      <text>
        <t>a:
防雷栅输出侧接线3</t>
      </text>
    </comment>
    <comment authorId="0" ref="BL1" shapeId="0">
      <text>
        <t xml:space="preserve">a:
MCC有关的AI\AO需要过隔离器
填写如下：
AI:SC01,SC02
AO:按照AI最后号顺延
</t>
      </text>
    </comment>
    <comment authorId="0" ref="BM1" shapeId="0">
      <text>
        <t>a:
隔离器输入侧接线1</t>
      </text>
    </comment>
    <comment authorId="0" ref="BN1" shapeId="0">
      <text>
        <t>a:
隔离器输入侧接线2</t>
      </text>
    </comment>
    <comment authorId="0" ref="BO1" shapeId="0">
      <text>
        <t>a:
隔离器输出侧接线1</t>
      </text>
    </comment>
    <comment authorId="0" ref="BP1" shapeId="0">
      <text>
        <t>a:
隔离器输出侧接线2</t>
      </text>
    </comment>
    <comment authorId="0" ref="BQ1" shapeId="0">
      <text>
        <t xml:space="preserve">a:
MCC有关的DO需要过大功率继电器的
填写如下：
RL01
RL02...
</t>
      </text>
    </comment>
    <comment authorId="0" ref="BR1" shapeId="0">
      <text>
        <t>a:
大功率继电器输入侧接线1</t>
      </text>
    </comment>
    <comment authorId="0" ref="BS1" shapeId="0">
      <text>
        <t>a:
大功率继电器输入侧接线2</t>
      </text>
    </comment>
    <comment authorId="0" ref="BT1" shapeId="0">
      <text>
        <t>a:
大功率继电器输出侧接线1</t>
      </text>
    </comment>
    <comment authorId="0" ref="BU1" shapeId="0">
      <text>
        <t>a:
大功率继电器输出侧接线2</t>
      </text>
    </comment>
    <comment authorId="0" ref="BV1" shapeId="0">
      <text>
        <t>a:
端子板编号
TPA01...
TPD01...
TPB01...</t>
      </text>
    </comment>
    <comment authorId="0" ref="BW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X1" shapeId="0">
      <text>
        <t>a:
端子板输入侧接线1</t>
      </text>
    </comment>
    <comment authorId="0" ref="BY1" shapeId="0">
      <text>
        <t>a:
端子板输入侧接线2</t>
      </text>
    </comment>
    <comment authorId="0" ref="BZ1" shapeId="0">
      <text>
        <t>a:
端子板输入侧接线3</t>
      </text>
    </comment>
    <comment authorId="0" ref="CA1" shapeId="0">
      <text>
        <t xml:space="preserve">a:
设计资料信号类型
</t>
      </text>
    </comment>
    <comment authorId="0" ref="CB1" shapeId="0">
      <text>
        <t>a:
横河版本号</t>
      </text>
    </comment>
    <comment authorId="0" ref="CC1" shapeId="0">
      <text>
        <t>a:
横河版本注释</t>
      </text>
    </comment>
    <comment authorId="0" ref="CD1" shapeId="0">
      <text>
        <t>a:
备注</t>
      </text>
    </comment>
  </commentList>
</comments>
</file>

<file path=xl/comments/comment2.xml><?xml version="1.0" encoding="utf-8"?>
<comments xmlns="http://schemas.openxmlformats.org/spreadsheetml/2006/main">
  <authors>
    <author>a</author>
  </authors>
  <commentList>
    <comment authorId="0" ref="C1" shapeId="0">
      <text>
        <t>a:
原则上是主项号，可根据设计资料填写更具体的单元号以便后面维护</t>
      </text>
    </comment>
    <comment authorId="0" ref="D1" shapeId="0">
      <text>
        <t xml:space="preserve">a:
化工装置去掉“-”
</t>
      </text>
    </comment>
    <comment authorId="0" ref="E1" shapeId="0">
      <text>
        <t>a:
要求中文语注释</t>
      </text>
    </comment>
    <comment authorId="0" ref="F1" shapeId="0">
      <text>
        <t>a:
控制站号</t>
      </text>
    </comment>
    <comment authorId="0" ref="G1" shapeId="0">
      <text>
        <t xml:space="preserve">a:
节点号：
只需填写第一个后面的公式自动生成
注意：模拟量和数字量
</t>
      </text>
    </comment>
    <comment authorId="0" ref="H1" shapeId="0">
      <text>
        <t>a:
卡件号：
只需填写第一个后面的公式自动生成
注意：模拟量和数字量</t>
      </text>
    </comment>
    <comment authorId="0" ref="I1" shapeId="0">
      <text>
        <t>a:
通道号：
只需填写第一个后面的公式自动生成
注意：模拟量和数字量</t>
      </text>
    </comment>
    <comment authorId="0" ref="J1" shapeId="0">
      <text>
        <t xml:space="preserve">a:
本项目卡件类型五种：
AAI143-H
AAI543-H
ADV151-P
ADV551-P
AAP135-S
</t>
      </text>
    </comment>
    <comment authorId="0" ref="K1" shapeId="0">
      <text>
        <t>a:
信号类型：
AI
AO
DI
DO</t>
      </text>
    </comment>
    <comment authorId="0" ref="L1" shapeId="0">
      <text>
        <t>a:
横河卡件线制
2W
4W</t>
      </text>
    </comment>
    <comment authorId="0" ref="N1" shapeId="0">
      <text>
        <t>a:
冗余/非冗余</t>
      </text>
    </comment>
    <comment authorId="0" ref="O1" shapeId="0">
      <text>
        <t>a:
YGET生成DR号</t>
      </text>
    </comment>
    <comment authorId="0" ref="Q1" shapeId="0">
      <text>
        <t xml:space="preserve">a:
化工装置去掉“-”
</t>
      </text>
    </comment>
    <comment authorId="0" ref="R1" shapeId="0">
      <text>
        <t>a:
参考种子项目典型回路类型</t>
      </text>
    </comment>
    <comment authorId="0" ref="S1" shapeId="0">
      <text>
        <t>a:
%Z地址
公式自动生成</t>
      </text>
    </comment>
    <comment authorId="0" ref="T1" shapeId="0">
      <text>
        <t>a:
含有公式自动生成</t>
      </text>
    </comment>
    <comment authorId="0" ref="U1" shapeId="0">
      <text>
        <t>a:
YGET使用</t>
      </text>
    </comment>
    <comment authorId="0" ref="V1" shapeId="0">
      <text>
        <t>a:
YGET使用
注意前12，后12</t>
      </text>
    </comment>
    <comment authorId="0" ref="X1" shapeId="0">
      <text>
        <t>a:
信号源
填写DCS</t>
      </text>
    </comment>
    <comment authorId="0" ref="Y1" shapeId="0">
      <text>
        <t>a:
系统机柜名称</t>
      </text>
    </comment>
    <comment authorId="0" ref="Z1" shapeId="0">
      <text>
        <t>a:
防雷栅
Y/N</t>
      </text>
    </comment>
    <comment authorId="0" ref="AA1" shapeId="0">
      <text>
        <t>a:
防雷栅细节：
项目统一填写如下：
'AI Surge protective device
AI防雷栅</t>
      </text>
    </comment>
    <comment authorId="0" ref="AB1" shapeId="0">
      <text>
        <t>a:
安全栅
Y/N</t>
      </text>
    </comment>
    <comment authorId="0" ref="AC1" shapeId="0">
      <text>
        <t xml:space="preserve">a:
安全栅细节
本项目安全栅型号如下：
AI 4-20mA:MTL4541
AI TC:MTL4573
AI RTD:MTL4573
PI :MTL4532
AO :MTL4546Y
DI :MTL4511
DO :MTL4521
</t>
      </text>
    </comment>
    <comment authorId="0" ref="AD1" shapeId="0">
      <text>
        <t>a:
FC-direct output--YGET填写“1”
FO-reverse output--YGET填写“2”</t>
      </text>
    </comment>
    <comment authorId="0" ref="AE1" shapeId="0">
      <text>
        <t xml:space="preserve">a:
正作用YGET填小写direct 
反作用YGET填小写reverse 
</t>
      </text>
    </comment>
    <comment authorId="0" ref="AF1" shapeId="0">
      <text>
        <t>a:
信号位置：
site
MCC
机柜报警
其他（按照设计资料填写）</t>
      </text>
    </comment>
    <comment authorId="0" ref="AG1" shapeId="0">
      <text>
        <t>a:
信号供电等信息
（参考设计资料填写）</t>
      </text>
    </comment>
    <comment authorId="0" ref="AH1" shapeId="0">
      <text>
        <t>a:
！！！该列为本项目硬件设计的Master列含有公式，位号要严格按照设计资料进行VLOOKUP,不允许自行修改。</t>
      </text>
    </comment>
    <comment authorId="0" ref="AI1" shapeId="0">
      <text>
        <t>a:
横河卡件线制
2W
4W</t>
      </text>
    </comment>
    <comment authorId="0" ref="AJ1" shapeId="0">
      <text>
        <t>a:
现场接线箱名称
（参考设计资料）</t>
      </text>
    </comment>
    <comment authorId="0" ref="AK1" shapeId="0">
      <text>
        <t>a:
现场接线箱电缆名称
（参考设计资料）</t>
      </text>
    </comment>
    <comment authorId="0" ref="AL1" shapeId="0">
      <text>
        <t>a:
电缆型号，芯数，截面积</t>
      </text>
    </comment>
    <comment authorId="0" ref="AM1" shapeId="0">
      <text>
        <t>a:
电缆芯号</t>
      </text>
    </comment>
    <comment authorId="0" ref="AN1" shapeId="0">
      <text>
        <t>a:
电缆根号</t>
      </text>
    </comment>
    <comment authorId="0" ref="AO1" shapeId="0">
      <text>
        <t>a:
辅助机柜名称</t>
      </text>
    </comment>
    <comment authorId="0" ref="AP1" shapeId="0">
      <text>
        <t>a:
防雷栅组号
SPD001…SPD099
注：
MCC&lt;100米不配防雷栅，&gt;100米需要配防雷栅</t>
      </text>
    </comment>
    <comment authorId="0" ref="AQ1" shapeId="0">
      <text>
        <t>a:
防雷栅号
AI/AO 1~16
DI/DO 1~32</t>
      </text>
    </comment>
    <comment authorId="0" ref="AR1" shapeId="0">
      <text>
        <t>a:
防雷栅输入侧接线1</t>
      </text>
    </comment>
    <comment authorId="0" ref="AS1" shapeId="0">
      <text>
        <t>a:
防雷栅输入侧接线2</t>
      </text>
    </comment>
    <comment authorId="0" ref="AT1" shapeId="0">
      <text>
        <t>a:
防雷栅输入侧接线3</t>
      </text>
    </comment>
    <comment authorId="0" ref="AU1" shapeId="0">
      <text>
        <t>a:
防雷栅输出侧接线1</t>
      </text>
    </comment>
    <comment authorId="0" ref="AV1" shapeId="0">
      <text>
        <t>a:
防雷栅输出侧接线2</t>
      </text>
    </comment>
    <comment authorId="0" ref="AW1" shapeId="0">
      <text>
        <t>a:
防雷栅输出侧接线3</t>
      </text>
    </comment>
    <comment authorId="0" ref="AX1" shapeId="0">
      <text>
        <t xml:space="preserve">a:
MCC有关的AI\AO需要过隔离器
填写如下：
AI:SC01,SC02
AO:按照AI最后号顺延
</t>
      </text>
    </comment>
    <comment authorId="0" ref="AY1" shapeId="0">
      <text>
        <t>a:
隔离器输入侧接线1</t>
      </text>
    </comment>
    <comment authorId="0" ref="AZ1" shapeId="0">
      <text>
        <t>a:
隔离器输入侧接线2</t>
      </text>
    </comment>
    <comment authorId="0" ref="BA1" shapeId="0">
      <text>
        <t>a:
隔离器输出侧接线1</t>
      </text>
    </comment>
    <comment authorId="0" ref="BB1" shapeId="0">
      <text>
        <t>a:
隔离器输出侧接线2</t>
      </text>
    </comment>
    <comment authorId="0" ref="BC1" shapeId="0">
      <text>
        <t xml:space="preserve">a:
MCC有关的DO需要过大功率继电器的
填写如下：
RL01
RL02...
</t>
      </text>
    </comment>
    <comment authorId="0" ref="BD1" shapeId="0">
      <text>
        <t>a:
大功率继电器输入侧接线1</t>
      </text>
    </comment>
    <comment authorId="0" ref="BE1" shapeId="0">
      <text>
        <t>a:
大功率继电器输入侧接线2</t>
      </text>
    </comment>
    <comment authorId="0" ref="BF1" shapeId="0">
      <text>
        <t>a:
大功率继电器输出侧接线1</t>
      </text>
    </comment>
    <comment authorId="0" ref="BG1" shapeId="0">
      <text>
        <t>a:
大功率继电器输出侧接线2</t>
      </text>
    </comment>
    <comment authorId="0" ref="BH1" shapeId="0">
      <text>
        <t>a:
端子板编号
TPA01...
TPD01...
TPB01...</t>
      </text>
    </comment>
    <comment authorId="0" ref="BI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J1" shapeId="0">
      <text>
        <t>a:
端子板输入侧接线1</t>
      </text>
    </comment>
    <comment authorId="0" ref="BK1" shapeId="0">
      <text>
        <t>a:
端子板输入侧接线2</t>
      </text>
    </comment>
    <comment authorId="0" ref="BL1" shapeId="0">
      <text>
        <t>a:
端子板输入侧接线3</t>
      </text>
    </comment>
    <comment authorId="0" ref="BM1" shapeId="0">
      <text>
        <t xml:space="preserve">a:
设计资料信号类型
</t>
      </text>
    </comment>
    <comment authorId="0" ref="BN1" shapeId="0">
      <text>
        <t>a:
横河版本号</t>
      </text>
    </comment>
    <comment authorId="0" ref="BO1" shapeId="0">
      <text>
        <t>a:
横河版本注释</t>
      </text>
    </comment>
    <comment authorId="0" ref="BP1" shapeId="0">
      <text>
        <t>a:
备注</t>
      </text>
    </comment>
  </commentList>
</comments>
</file>

<file path=xl/comments/comment3.xml><?xml version="1.0" encoding="utf-8"?>
<comments xmlns="http://schemas.openxmlformats.org/spreadsheetml/2006/main">
  <authors>
    <author>a</author>
  </authors>
  <commentList>
    <comment authorId="0" ref="A1" shapeId="0">
      <text>
        <t xml:space="preserve">a:
化工装置去掉“-”
</t>
      </text>
    </comment>
  </commentList>
</comments>
</file>

<file path=xl/comments/comment4.xml><?xml version="1.0" encoding="utf-8"?>
<comments xmlns="http://schemas.openxmlformats.org/spreadsheetml/2006/main">
  <authors>
    <author>a</author>
  </authors>
  <commentList>
    <comment authorId="0" ref="B1" shapeId="0">
      <text>
        <t xml:space="preserve">a:
带“-”
</t>
      </text>
    </comment>
    <comment authorId="0" ref="F1" shapeId="0">
      <text>
        <t>a:
YGET使用
带“-”</t>
      </text>
    </comment>
    <comment authorId="0" ref="S1" shapeId="0">
      <text>
        <t>a:
现场接线箱电缆名称
（参考设计资料）</t>
      </text>
    </comment>
    <comment authorId="0" ref="T1" shapeId="0">
      <text>
        <t>a:
现场接线箱名称
（参考设计资料）</t>
      </text>
    </comment>
  </commentList>
</comments>
</file>

<file path=xl/externalLinks/_rels/externalLink1.xml.rels><Relationships xmlns="http://schemas.openxmlformats.org/package/2006/relationships"><Relationship Id="rId1" Target="file:///\\&#26472;&#20113;&#28458;\t12003-&#23425;&#27874;&#20013;&#37329;&#30707;&#21270;&#26377;&#38480;&#20844;&#21496;&#33459;&#28867;&#39033;&#30446;&#28966;&#27668;&#21270;&#24037;&#31243;$\HDLAN\HDEC30\CACHE\0INV\HEC\SHIP-SCH.XLS" TargetMode="External" Type="http://schemas.openxmlformats.org/officeDocument/2006/relationships/externalLinkPath" /></Relationships>
</file>

<file path=xl/externalLinks/_rels/externalLink2.xml.rels><Relationships xmlns="http://schemas.openxmlformats.org/package/2006/relationships"><Relationship Id="rId1" Target="file:///\\&#37101;&#24314;&#23725;\DDD\PROGETTI\427COO\PROCESS\BLOCCHI.XLS" TargetMode="External" Type="http://schemas.openxmlformats.org/officeDocument/2006/relationships/externalLinkPath" /></Relationships>
</file>

<file path=xl/externalLinks/_rels/externalLink3.xml.rels><Relationships xmlns="http://schemas.openxmlformats.org/package/2006/relationships"><Relationship Id="rId1" Target="file:///\\&#51060;&#48512;&#51109;&#45784;\C\My%20Documents\&#44277;&#49324;&#49436;&#47448;\SCH\BID-97\BID\QT003-SSY-&#52384;&#44264;3.xls" TargetMode="External" Type="http://schemas.openxmlformats.org/officeDocument/2006/relationships/externalLinkPath" /></Relationships>
</file>

<file path=xl/externalLinks/_rels/externalLink4.xml.rels><Relationships xmlns="http://schemas.openxmlformats.org/package/2006/relationships"><Relationship Id="rId1" Target="file:///N:\FONCTION\TRIS.xla" TargetMode="External" Type="http://schemas.openxmlformats.org/officeDocument/2006/relationships/externalLinkPath" /></Relationships>
</file>

<file path=xl/externalLinks/_rels/externalLink5.xml.rels><Relationships xmlns="http://schemas.openxmlformats.org/package/2006/relationships"><Relationship Id="rId1" Target="file:///\\zfs409-egd002\DREP%20Project\DOCUME~1\40203167\LOCALS~1\Temp\HardSpecE_R3.xls" TargetMode="External" Type="http://schemas.openxmlformats.org/officeDocument/2006/relationships/externalLinkPath" /></Relationships>
</file>

<file path=xl/externalLinks/_rels/externalLink6.xml.rels><Relationships xmlns="http://schemas.openxmlformats.org/package/2006/relationships"><Relationship Id="rId1" Target="file:///\\H3813\my%20documents\&#44277;&#50976;\abc.xls" TargetMode="External" Type="http://schemas.openxmlformats.org/officeDocument/2006/relationships/externalLinkPath" /></Relationships>
</file>

<file path=xl/externalLinks/_rels/externalLink7.xml.rels><Relationships xmlns="http://schemas.openxmlformats.org/package/2006/relationships"><Relationship Id="rId1" Target="/&#24037;&#31243;&#26412;&#37096;/DOCUME~1/40203167/LOCALS~1/Temp/HardSpecE_R3.xls" TargetMode="External" Type="http://schemas.openxmlformats.org/officeDocument/2006/relationships/externalLinkPath" /></Relationships>
</file>

<file path=xl/externalLinks/_rels/externalLink8.xml.rels><Relationships xmlns="http://schemas.openxmlformats.org/package/2006/relationships"><Relationship Id="rId1" Target="file:///\\&#26472;&#20113;&#28458;\t12003-&#23425;&#27874;&#20013;&#37329;&#30707;&#21270;&#26377;&#38480;&#20844;&#21496;&#33459;&#28867;&#39033;&#30446;&#28966;&#27668;&#21270;&#24037;&#31243;$\&#44204;&#51201;\&#49340;&#49457;&#47932;&#49328;\adnoc\Part1.xls" TargetMode="External" Type="http://schemas.openxmlformats.org/officeDocument/2006/relationships/externalLinkPath" /></Relationships>
</file>

<file path=xl/externalLinks/_rels/externalLink9.xml.rels><Relationships xmlns="http://schemas.openxmlformats.org/package/2006/relationships"><Relationship Id="rId1" Target="file:///\\&#26472;&#20113;&#28458;\t12003-&#23425;&#27874;&#20013;&#37329;&#30707;&#21270;&#26377;&#38480;&#20844;&#21496;&#33459;&#28867;&#39033;&#30446;&#28966;&#27668;&#21270;&#24037;&#31243;$\&#44204;&#51201;\&#49340;&#49457;&#47932;&#49328;\adnoc\Part2.xls" TargetMode="External" Type="http://schemas.openxmlformats.org/officeDocument/2006/relationships/externalLinkPath" /></Relationships>
</file>

<file path=xl/externalLinks/_rels/externalLink10.xml.rels><Relationships xmlns="http://schemas.openxmlformats.org/package/2006/relationships"><Relationship Id="rId1" Target="file:///\\&#26472;&#20113;&#28458;\t12003-&#23425;&#27874;&#20013;&#37329;&#30707;&#21270;&#26377;&#38480;&#20844;&#21496;&#33459;&#28867;&#39033;&#30446;&#28966;&#27668;&#21270;&#24037;&#31243;$\&#48337;&#47564;JOB\GENERAL\BASE\D202ELE0.XLS" TargetMode="External" Type="http://schemas.openxmlformats.org/officeDocument/2006/relationships/externalLinkPath" /></Relationships>
</file>

<file path=xl/externalLinks/_rels/externalLink11.xml.rels><Relationships xmlns="http://schemas.openxmlformats.org/package/2006/relationships"><Relationship Id="rId1" Target="file:///A:\&#48149;&#49688;&#44221;\&#44204;&#51201;\&#44552;&#54840;\&#44552;&#54840;\&#44277;&#49324;&#44288;&#47532;\&#51652;&#54665;&#54788;&#51109;\KCI&#49849;&#50517;&#44277;&#49324;\My%20Documents\JOB\DR-4\&#49892;&#54665;&#50696;&#49328;\&#53664;&#44148;&#44277;&#49324;.SIL" TargetMode="External" Type="http://schemas.openxmlformats.org/officeDocument/2006/relationships/externalLinkPath" /></Relationships>
</file>

<file path=xl/externalLinks/_rels/externalLink12.xml.rels><Relationships xmlns="http://schemas.openxmlformats.org/package/2006/relationships"><Relationship Id="rId1" Target="file:///N:\FONCTION\PING.XLA" TargetMode="External" Type="http://schemas.openxmlformats.org/officeDocument/2006/relationships/externalLinkPath" /></Relationships>
</file>

<file path=xl/externalLinks/_rels/externalLink13.xml.rels><Relationships xmlns="http://schemas.openxmlformats.org/package/2006/relationships"><Relationship Id="rId1" Target="file:///\\&#26472;&#20113;&#28458;\t12003-&#23425;&#27874;&#20013;&#37329;&#30707;&#21270;&#26377;&#38480;&#20844;&#21496;&#33459;&#28867;&#39033;&#30446;&#28966;&#27668;&#21270;&#24037;&#31243;$\&#44204;&#51201;\&#49340;&#49457;&#47932;&#49328;\adnoc\Steel.xls" TargetMode="External" Type="http://schemas.openxmlformats.org/officeDocument/2006/relationships/externalLinkPath" /></Relationships>
</file>

<file path=xl/externalLinks/_rels/externalLink14.xml.rels><Relationships xmlns="http://schemas.openxmlformats.org/package/2006/relationships"><Relationship Id="rId1" Target="file:///\\&#51060;&#48512;&#51109;\C\My%20Documents\&#44277;&#49324;&#49436;&#47448;\SCH\&#49444;&#44228;&#54016;\A00-14(NALCO%20Korea)\&#44053;&#51116;&#54840;\&#49340;&#49457;\&#44148;&#52629;\SE6380\TOP1\MISS_&#49688;\ORIGINAL\&#49688;_01.XLS" TargetMode="External" Type="http://schemas.openxmlformats.org/officeDocument/2006/relationships/externalLinkPath" /></Relationships>
</file>

<file path=xl/externalLinks/_rels/externalLink15.xml.rels><Relationships xmlns="http://schemas.openxmlformats.org/package/2006/relationships"><Relationship Id="rId1" Target="file:///P:\DQYX\INDEX\INDX-C0.XLS" TargetMode="External" Type="http://schemas.openxmlformats.org/officeDocument/2006/relationships/externalLinkPath" /></Relationships>
</file>

<file path=xl/externalLinks/_rels/externalLink16.xml.rels><Relationships xmlns="http://schemas.openxmlformats.org/package/2006/relationships"><Relationship Id="rId1" Target="file:///\\YOUNG\&#44592;&#44228;&#44277;&#47924;\SHJ\&#48513;&#54620;&#50896;&#51204;\SIHANG\CP-M1\LINER-6.XLS" TargetMode="External" Type="http://schemas.openxmlformats.org/officeDocument/2006/relationships/externalLinkPath" /></Relationships>
</file>

<file path=xl/externalLinks/_rels/externalLink17.xml.rels><Relationships xmlns="http://schemas.openxmlformats.org/package/2006/relationships"><Relationship Id="rId1" Target="file:///\\&#40644;&#26223;&#24935;\requisition\Projects\1065\Instruments\Document\SPECIFICATION\543_MASSFLW\FD%20Data%20sheets\FT%20%20-31035.xls" TargetMode="External" Type="http://schemas.openxmlformats.org/officeDocument/2006/relationships/externalLinkPath" /></Relationships>
</file>

<file path=xl/externalLinks/_rels/externalLink18.xml.rels><Relationships xmlns="http://schemas.openxmlformats.org/package/2006/relationships"><Relationship Id="rId1" Target="file:///\\&#40644;&#26223;&#24935;\requisition\Projects\1065\Instruments\Document\SPECIFICATION\536_Annubar\SPEC\Spec\FD%20Data%20sheet\FE%20%20-95089.xls" TargetMode="External" Type="http://schemas.openxmlformats.org/officeDocument/2006/relationships/externalLinkPath" /></Relationships>
</file>

<file path=xl/externalLinks/_rels/externalLink19.xml.rels><Relationships xmlns="http://schemas.openxmlformats.org/package/2006/relationships"><Relationship Id="rId1" Target="/&#24037;&#31243;&#26412;&#37096;/YSPP1/YSPP1/YSS-YSPP1-PJC5(HARDWARE).xls" TargetMode="External" Type="http://schemas.openxmlformats.org/officeDocument/2006/relationships/externalLinkPath" /></Relationships>
</file>

<file path=xl/externalLinks/_rels/externalLink20.xml.rels><Relationships xmlns="http://schemas.openxmlformats.org/package/2006/relationships"><Relationship Id="rId1" Target="file:///\\&#26472;&#20113;&#28458;\t12003-&#23425;&#27874;&#20013;&#37329;&#30707;&#21270;&#26377;&#38480;&#20844;&#21496;&#33459;&#28867;&#39033;&#30446;&#28966;&#27668;&#21270;&#24037;&#31243;$\Bpa\BM\POWERBM.xls" TargetMode="External" Type="http://schemas.openxmlformats.org/officeDocument/2006/relationships/externalLinkPath" /></Relationships>
</file>

<file path=xl/externalLinks/_rels/externalLink21.xml.rels><Relationships xmlns="http://schemas.openxmlformats.org/package/2006/relationships"><Relationship Id="rId1" Target="file:///\\&#26472;&#20113;&#28458;\t12003-&#23425;&#27874;&#20013;&#37329;&#30707;&#21270;&#26377;&#38480;&#20844;&#21496;&#33459;&#28867;&#39033;&#30446;&#28966;&#27668;&#21270;&#24037;&#31243;$\&#44277;&#50976;\&#53664;&#44148;inquiry\My%20Documents\MLNG-TIGA\&#44036;&#51217;&#48708;\&#44036;&#51217;%20TOTAL%20REV0.xls" TargetMode="External" Type="http://schemas.openxmlformats.org/officeDocument/2006/relationships/externalLinkPath" /></Relationships>
</file>

<file path=xl/externalLinks/_rels/externalLink22.xml.rels><Relationships xmlns="http://schemas.openxmlformats.org/package/2006/relationships"><Relationship Id="rId1" Target="file:///\\LWRRCASPER\9&#50900;\Mg\3&#52789;&#50629;&#47924;\&#52636;&#44552;&#45236;&#50669;\8&#50900;&#51221;&#49328;\99&#45380;\97plan\97plan87pFIN.xls" TargetMode="External" Type="http://schemas.openxmlformats.org/officeDocument/2006/relationships/externalLinkPath" /></Relationships>
</file>

<file path=xl/externalLinks/_rels/externalLink23.xml.rels><Relationships xmlns="http://schemas.openxmlformats.org/package/2006/relationships"><Relationship Id="rId1" Target="/&#24037;&#31243;&#26412;&#37096;/SSMC%20BPA/2_System_Design/A_Hardware_Design/3_Hardware_Spec/Hardware%20Specification_For%20Approval/1.DCS%20hardware%20specification/00110_E.xls" TargetMode="External" Type="http://schemas.openxmlformats.org/officeDocument/2006/relationships/externalLinkPath" /></Relationships>
</file>

<file path=xl/externalLinks/_rels/externalLink24.xml.rels><Relationships xmlns="http://schemas.openxmlformats.org/package/2006/relationships"><Relationship Id="rId1" Target="file:///\\Ec0fmx9101\SI_Stf_SRV\Tools\OA\0003_Flight_&#33853;&#21512;2\&#20181;&#27096;&#26360;\Phase6_&#20181;&#27096;_FLIGHT&#25913;&#36896;2\2_WS\To_AIM\2HardSpec.xls" TargetMode="External" Type="http://schemas.openxmlformats.org/officeDocument/2006/relationships/externalLinkPath" /></Relationships>
</file>

<file path=xl/externalLinks/_rels/externalLink25.xml.rels><Relationships xmlns="http://schemas.openxmlformats.org/package/2006/relationships"><Relationship Id="rId1" Target="file:///\\YOUNG\&#44592;&#44228;&#44277;&#47924;\SHJ\&#48513;&#54620;&#50896;&#51204;\SIHANG\CP-M1\BOP56-B.XLS" TargetMode="External" Type="http://schemas.openxmlformats.org/officeDocument/2006/relationships/externalLinkPath" /></Relationships>
</file>

<file path=xl/externalLinks/_rels/externalLink26.xml.rels><Relationships xmlns="http://schemas.openxmlformats.org/package/2006/relationships"><Relationship Id="rId1" Target="file:///\\Z8j7j0\hc2\HOFFICE\TMP\~TMP2494.$$$\pump.xls" TargetMode="External" Type="http://schemas.openxmlformats.org/officeDocument/2006/relationships/externalLinkPath" /></Relationships>
</file>

<file path=xl/externalLinks/_rels/externalLink27.xml.rels><Relationships xmlns="http://schemas.openxmlformats.org/package/2006/relationships"><Relationship Id="rId1" Target="file:///\\&#26472;&#20113;&#28458;\t12003-&#23425;&#27874;&#20013;&#37329;&#30707;&#21270;&#26377;&#38480;&#20844;&#21496;&#33459;&#28867;&#39033;&#30446;&#28966;&#27668;&#21270;&#24037;&#31243;$\99Work\&#44204;&#51201;\9905\abp\ELECabp2.XLS" TargetMode="External" Type="http://schemas.openxmlformats.org/officeDocument/2006/relationships/externalLinkPath" /></Relationships>
</file>

<file path=xl/externalLinks/_rels/externalLink28.xml.rels><Relationships xmlns="http://schemas.openxmlformats.org/package/2006/relationships"><Relationship Id="rId1" Target="&#44277;&#49324;&#48708;%20&#45236;&#50669;%20(&#44032;)" TargetMode="External" Type="http://schemas.microsoft.com/office/2006/relationships/xlExternalLinkPath/xlPathMissing" /></Relationships>
</file>

<file path=xl/externalLinks/_rels/externalLink29.xml.rels><Relationships xmlns="http://schemas.openxmlformats.org/package/2006/relationships"><Relationship Id="rId1" Target="file:///A:\&#48149;&#49688;&#44221;\&#44204;&#51201;\&#44552;&#54840;\&#44552;&#54840;\&#44277;&#49324;&#44288;&#47532;\&#51652;&#54665;&#54788;&#51109;\KCI&#49849;&#50517;&#44277;&#49324;\My%20Documents\JOB\FORM\&#46020;&#44553;&#49892;&#54665;.XLS" TargetMode="External" Type="http://schemas.openxmlformats.org/officeDocument/2006/relationships/externalLinkPath" /></Relationships>
</file>

<file path=xl/externalLinks/_rels/externalLink30.xml.rels><Relationships xmlns="http://schemas.openxmlformats.org/package/2006/relationships"><Relationship Id="rId1" Target="file:///\\zfs409-egd002\DREP%20Project\DOCUME~1\40100307\LOCALS~1\Temp\Hwspec\ZHJQ\Hwspec\HardSpecE_R3.xls" TargetMode="External" Type="http://schemas.openxmlformats.org/officeDocument/2006/relationships/externalLinkPath" /></Relationships>
</file>

<file path=xl/externalLinks/_rels/externalLink31.xml.rels><Relationships xmlns="http://schemas.openxmlformats.org/package/2006/relationships"><Relationship Id="rId1" Target="file:///\\&#26472;&#20113;&#28458;\t12003-&#23425;&#27874;&#20013;&#37329;&#30707;&#21270;&#26377;&#38480;&#20844;&#21496;&#33459;&#28867;&#39033;&#30446;&#28966;&#27668;&#21270;&#24037;&#31243;$\My%20Documents\Estimation%20Information\&#47932;&#47049;&#49328;&#52636;%20&#48143;%20&#44204;&#51201;&#51088;&#47308;\BQ%20Calc%20Sheet(Pipe).xls" TargetMode="External" Type="http://schemas.openxmlformats.org/officeDocument/2006/relationships/externalLinkPath" /></Relationships>
</file>

<file path=xl/externalLinks/_rels/externalLink32.xml.rels><Relationships xmlns="http://schemas.openxmlformats.org/package/2006/relationships"><Relationship Id="rId1" Target="/&#24037;&#31243;&#26412;&#37096;/TJproject/1.common/BOM/Configuration.xls" TargetMode="External" Type="http://schemas.openxmlformats.org/officeDocument/2006/relationships/externalLinkPath" /></Relationships>
</file>

<file path=xl/externalLinks/_rels/externalLink33.xml.rels><Relationships xmlns="http://schemas.openxmlformats.org/package/2006/relationships"><Relationship Id="rId1" Target="file:///\\Cpc402-sic934\New%20Folder\DOCUME~1\40203167\LOCALS~1\Temp\HardSpecE_R3.xls" TargetMode="External" Type="http://schemas.openxmlformats.org/officeDocument/2006/relationships/externalLinkPath" /></Relationships>
</file>

<file path=xl/externalLinks/_rels/externalLink34.xml.rels><Relationships xmlns="http://schemas.openxmlformats.org/package/2006/relationships"><Relationship Id="rId1" Target="file:///\\&#26472;&#20113;&#28458;\t12003-&#23425;&#27874;&#20013;&#37329;&#30707;&#21270;&#26377;&#38480;&#20844;&#21496;&#33459;&#28867;&#39033;&#30446;&#28966;&#27668;&#21270;&#24037;&#31243;$\WINDOWS\Temporary%20Internet%20Files\Content.IE5\KF8FORU5\&#44204;&#51201;&#49436;\LG\&#48177;&#45224;&#49888;\&#49324;&#52636;%20STM'(RACK).xls" TargetMode="External" Type="http://schemas.openxmlformats.org/officeDocument/2006/relationships/externalLinkPath" /></Relationships>
</file>

<file path=xl/externalLinks/_rels/externalLink35.xml.rels><Relationships xmlns="http://schemas.openxmlformats.org/package/2006/relationships"><Relationship Id="rId1" Target="file:///\\&#26472;&#20113;&#28458;\t12003-&#23425;&#27874;&#20013;&#37329;&#30707;&#21270;&#26377;&#38480;&#20844;&#21496;&#33459;&#28867;&#39033;&#30446;&#28966;&#27668;&#21270;&#24037;&#31243;$\BPA\SUMM.xls" TargetMode="External" Type="http://schemas.openxmlformats.org/officeDocument/2006/relationships/externalLinkPath" /></Relationships>
</file>

<file path=xl/externalLinks/_rels/externalLink36.xml.rels><Relationships xmlns="http://schemas.openxmlformats.org/package/2006/relationships"><Relationship Id="rId1" Target="file:///\\Bremmt\datadrv\My%20Documents\KHW\HYUNDAI\HDO\DCU&amp;HCR\Qutation_S.xls" TargetMode="External" Type="http://schemas.openxmlformats.org/officeDocument/2006/relationships/externalLinkPath" /></Relationships>
</file>

<file path=xl/externalLinks/_rels/externalLink37.xml.rels><Relationships xmlns="http://schemas.openxmlformats.org/package/2006/relationships"><Relationship Id="rId1" Target="file:///\\&#52628;&#46041;&#54984;\&#52628;&#46041;&#54984;\&#52628;&#46041;&#54984;\&#49437;&#50976;&#54868;&#54617;\DEBOTTLE\&#49892;&#54665;&#50696;&#49328;\SPC&#49892;&#54665;(&#48376;&#49324;&#44160;&#53664;).xls" TargetMode="External" Type="http://schemas.openxmlformats.org/officeDocument/2006/relationships/externalLinkPath" /></Relationships>
</file>

<file path=xl/externalLinks/_rels/externalLink38.xml.rels><Relationships xmlns="http://schemas.openxmlformats.org/package/2006/relationships"><Relationship Id="rId1" Target="file:///\\&#26472;&#20113;&#28458;\t12003-&#23425;&#27874;&#20013;&#37329;&#30707;&#21270;&#26377;&#38480;&#20844;&#21496;&#33459;&#28867;&#39033;&#30446;&#28966;&#27668;&#21270;&#24037;&#31243;$\&#44277;&#50976;\abc.xls" TargetMode="External" Type="http://schemas.openxmlformats.org/officeDocument/2006/relationships/externalLinkPath" /></Relationships>
</file>

<file path=xl/externalLinks/_rels/externalLink39.xml.rels><Relationships xmlns="http://schemas.openxmlformats.org/package/2006/relationships"><Relationship Id="rId1" Target="file:///\\LWRRCASPER\99&#45380;\97plan\97plan87pFIN.xls" TargetMode="External" Type="http://schemas.openxmlformats.org/officeDocument/2006/relationships/externalLinkPath" /></Relationships>
</file>

<file path=xl/externalLinks/_rels/externalLink40.xml.rels><Relationships xmlns="http://schemas.openxmlformats.org/package/2006/relationships"><Relationship Id="rId1" Target="file:///A:\k1\k2\k3\k3&#47928;&#49436;\C.XLS" TargetMode="External" Type="http://schemas.openxmlformats.org/officeDocument/2006/relationships/externalLinkPath" /></Relationships>
</file>

<file path=xl/externalLinks/_rels/externalLink41.xml.rels><Relationships xmlns="http://schemas.openxmlformats.org/package/2006/relationships"><Relationship Id="rId1" Target="/&#22825;&#27941;&#28196;&#21270;PP&#35013;&#32622;/&#36755;&#20837;&#36164;&#26009;/&#20202;&#34920;&#32034;&#24341;&#34920;/T18028-1820-EA03.20190822.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M-EQPT-Z"/>
    </sheetNames>
    <sheetDataSet>
      <sheetData sheetId="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refreshError="1" sheetId="2"/>
      <sheetData refreshError="1" sheetId="3"/>
      <sheetData refreshError="1" sheetId="4"/>
      <sheetData refreshError="1" sheetId="5"/>
      <sheetData refreshError="1" sheetId="6"/>
      <sheetData refreshError="1" sheetId="7"/>
      <sheetData sheetId="8"/>
      <sheetData sheetId="9"/>
      <sheetData sheetId="10"/>
      <sheetData sheetId="11"/>
      <sheetData sheetId="12"/>
      <sheetData sheetId="13"/>
      <sheetData sheetId="14"/>
      <sheetData sheetId="15"/>
      <sheetData sheetId="16"/>
      <sheetData sheetId="17"/>
      <sheetData sheetId="18"/>
      <sheetData sheetId="19"/>
      <sheetData refreshError="1" sheetId="20"/>
      <sheetData refreshError="1" sheetId="21"/>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r="http://schemas.openxmlformats.org/officeDocument/2006/relationships" xmlns="http://schemas.openxmlformats.org/spreadsheetml/2006/main">
  <externalBook r:id="rId1">
    <sheetNames>
      <sheetName val="calculation"/>
      <sheetName val="XZLC003_PART1"/>
    </sheetNames>
    <sheetDataSet>
      <sheetData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r="http://schemas.openxmlformats.org/officeDocument/2006/relationships" xmlns="http://schemas.openxmlformats.org/spreadsheetml/2006/main">
  <externalBook r:id="rId1">
    <sheetNames>
      <sheetName val="calculation"/>
      <sheetName val="XZLC004_PART2"/>
    </sheetNames>
    <sheetDataSet>
      <sheetData refreshError="1"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r="http://schemas.openxmlformats.org/officeDocument/2006/relationships" xmlns="http://schemas.openxmlformats.org/spreadsheetml/2006/main">
  <externalBook r:id="rId1">
    <sheetNames>
      <sheetName val="DEG. CONDITION"/>
      <sheetName val="견적 조건"/>
      <sheetName val="Table"/>
      <sheetName val="TEMP POWER(X)"/>
      <sheetName val="BQ"/>
      <sheetName val="Pivot"/>
      <sheetName val="SUMMARY"/>
    </sheetNames>
    <sheetDataSet>
      <sheetData refreshError="1" sheetId="0"/>
      <sheetData refreshError="1" sheetId="1"/>
      <sheetData refreshError="1" sheetId="2"/>
      <sheetData sheetId="3"/>
      <sheetData sheetId="4"/>
      <sheetData refreshError="1" sheetId="5"/>
      <sheetData refreshError="1" sheetId="6"/>
    </sheetDataSet>
  </externalBook>
</externalLink>
</file>

<file path=xl/externalLinks/externalLink11.xml><?xml version="1.0" encoding="utf-8"?>
<externalLink xmlns:r="http://schemas.openxmlformats.org/officeDocument/2006/relationships" xmlns="http://schemas.openxmlformats.org/spreadsheetml/2006/main">
  <externalBook r:id="rId1">
    <sheetNames>
      <sheetName val="실행내역"/>
      <sheetName val="현장관리비"/>
    </sheetNames>
    <sheetDataSet>
      <sheetData refreshError="1" sheetId="0">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refreshError="1" sheetId="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r="http://schemas.openxmlformats.org/officeDocument/2006/relationships" xmlns="http://schemas.openxmlformats.org/spreadsheetml/2006/main">
  <externalBook r:id="rId1">
    <sheetNames>
      <sheetName val="PING"/>
    </sheetNames>
    <definedNames>
      <definedName name="_xlnm.Auto_Close" refersTo="='PING'!$B$34"/>
    </definedNames>
    <sheetDataSet>
      <sheetData refreshError="1" sheetId="0">
        <row r="34">
          <cell r="B34" t="str">
            <v>auto_fermer</v>
          </cell>
        </row>
      </sheetData>
    </sheetDataSet>
  </externalBook>
</externalLink>
</file>

<file path=xl/externalLinks/externalLink13.xml><?xml version="1.0" encoding="utf-8"?>
<externalLink xmlns:r="http://schemas.openxmlformats.org/officeDocument/2006/relationships" xmlns="http://schemas.openxmlformats.org/spreadsheetml/2006/main">
  <externalBook r:id="rId1">
    <sheetNames>
      <sheetName val="AILC004"/>
    </sheetNames>
    <sheetDataSet>
      <sheetData refreshError="1" sheetId="0">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r="http://schemas.openxmlformats.org/officeDocument/2006/relationships" xmlns="http://schemas.openxmlformats.org/spreadsheetml/2006/main">
  <externalBook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Set>
  </externalBook>
</externalLink>
</file>

<file path=xl/externalLinks/externalLink15.xml><?xml version="1.0" encoding="utf-8"?>
<externalLink xmlns:r="http://schemas.openxmlformats.org/officeDocument/2006/relationships" xmlns="http://schemas.openxmlformats.org/spreadsheetml/2006/main">
  <externalBook r:id="rId1">
    <sheetNames>
      <sheetName val="CONTENT"/>
      <sheetName val="FACE"/>
      <sheetName val="LEGEND"/>
      <sheetName val="INDX-C0"/>
    </sheetNames>
    <definedNames>
      <definedName name="BROWSE"/>
      <definedName name="loopcopy"/>
    </definedNames>
    <sheetDataSet>
      <sheetData sheetId="0"/>
      <sheetData sheetId="1"/>
      <sheetData sheetId="2"/>
      <sheetData refreshError="1" sheetId="3"/>
    </sheetDataSet>
  </externalBook>
</externalLink>
</file>

<file path=xl/externalLinks/externalLink16.xml><?xml version="1.0" encoding="utf-8"?>
<externalLink xmlns:r="http://schemas.openxmlformats.org/officeDocument/2006/relationships" xmlns="http://schemas.openxmlformats.org/spreadsheetml/2006/main">
  <externalBook r:id="rId1">
    <sheetNames>
      <sheetName val="예산M11A"/>
      <sheetName val="길웅스틸"/>
      <sheetName val="kil woong"/>
      <sheetName val="10-4"/>
      <sheetName val="00000000"/>
    </sheetNames>
    <sheetDataSet>
      <sheetData sheetId="0"/>
      <sheetData refreshError="1" sheetId="1"/>
      <sheetData refreshError="1" sheetId="2"/>
      <sheetData refreshError="1" sheetId="3"/>
      <sheetData refreshError="1" sheetId="4"/>
    </sheetDataSet>
  </externalBook>
</externalLink>
</file>

<file path=xl/externalLinks/externalLink17.xml><?xml version="1.0" encoding="utf-8"?>
<externalLink xmlns:r="http://schemas.openxmlformats.org/officeDocument/2006/relationships" xmlns="http://schemas.openxmlformats.org/spreadsheetml/2006/main">
  <externalBook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refreshError="1" sheetId="0"/>
      <sheetData sheetId="1"/>
      <sheetData refreshError="1" sheetId="2">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refreshError="1" sheetId="3">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refreshError="1" sheetId="4"/>
      <sheetData refreshError="1" sheetId="5"/>
      <sheetData refreshError="1" sheetId="6"/>
      <sheetData refreshError="1" sheetId="7"/>
      <sheetData refreshError="1" sheetId="8"/>
      <sheetData refreshError="1" sheetId="9"/>
      <sheetData refreshError="1" sheetId="10"/>
    </sheetDataSet>
  </externalBook>
</externalLink>
</file>

<file path=xl/externalLinks/externalLink18.xml><?xml version="1.0" encoding="utf-8"?>
<externalLink xmlns:r="http://schemas.openxmlformats.org/officeDocument/2006/relationships" xmlns="http://schemas.openxmlformats.org/spreadsheetml/2006/main">
  <externalBook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refreshError="1" sheetId="0"/>
      <sheetData sheetId="1"/>
      <sheetData refreshError="1" sheetId="2">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refreshError="1" sheetId="3">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refreshError="1" sheetId="4"/>
      <sheetData refreshError="1" sheetId="5"/>
      <sheetData refreshError="1" sheetId="6"/>
      <sheetData refreshError="1" sheetId="7"/>
      <sheetData refreshError="1" sheetId="8"/>
      <sheetData refreshError="1" sheetId="9"/>
      <sheetData refreshError="1" sheetId="10"/>
      <sheetData refreshError="1" sheetId="11"/>
    </sheetDataSet>
  </externalBook>
</externalLink>
</file>

<file path=xl/externalLinks/externalLink19.xml><?xml version="1.0" encoding="utf-8"?>
<externalLink xmlns:r="http://schemas.openxmlformats.org/officeDocument/2006/relationships" xmlns="http://schemas.openxmlformats.org/spreadsheetml/2006/main">
  <externalBook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r="http://schemas.openxmlformats.org/officeDocument/2006/relationships" xmlns="http://schemas.openxmlformats.org/spreadsheetml/2006/main">
  <externalBook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refreshError="1" sheetId="0"/>
      <sheetData refreshError="1" sheetId="1"/>
      <sheetData refreshError="1" sheetId="2">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Set>
  </externalBook>
</externalLink>
</file>

<file path=xl/externalLinks/externalLink21.xml><?xml version="1.0" encoding="utf-8"?>
<externalLink xmlns:r="http://schemas.openxmlformats.org/officeDocument/2006/relationships" xmlns="http://schemas.openxmlformats.org/spreadsheetml/2006/main">
  <externalBook r:id="rId1">
    <sheetNames>
      <sheetName val="xxxxxx"/>
      <sheetName val="Table-3"/>
      <sheetName val="간접비총괄"/>
      <sheetName val="간접비내역-1"/>
      <sheetName val="직원"/>
      <sheetName val="기능공"/>
      <sheetName val="세금관련"/>
      <sheetName val="물가 상승"/>
    </sheetNames>
    <sheetDataSet>
      <sheetData refreshError="1" sheetId="0"/>
      <sheetData refreshError="1" sheetId="1"/>
      <sheetData refreshError="1" sheetId="2"/>
      <sheetData sheetId="3"/>
      <sheetData sheetId="4"/>
      <sheetData refreshError="1" sheetId="5"/>
      <sheetData refreshError="1" sheetId="6"/>
      <sheetData refreshError="1" sheetId="7"/>
    </sheetDataSet>
  </externalBook>
</externalLink>
</file>

<file path=xl/externalLinks/externalLink22.xml><?xml version="1.0" encoding="utf-8"?>
<externalLink xmlns:r="http://schemas.openxmlformats.org/officeDocument/2006/relationships" xmlns="http://schemas.openxmlformats.org/spreadsheetml/2006/main">
  <externalBook r:id="rId1">
    <sheetNames>
      <sheetName val="표지"/>
    </sheetNames>
    <sheetDataSet>
      <sheetData sheetId="0"/>
    </sheetDataSet>
  </externalBook>
</externalLink>
</file>

<file path=xl/externalLinks/externalLink23.xml><?xml version="1.0" encoding="utf-8"?>
<externalLink xmlns:r="http://schemas.openxmlformats.org/officeDocument/2006/relationships" xmlns="http://schemas.openxmlformats.org/spreadsheetml/2006/main">
  <externalBook r:id="rId1">
    <sheetNames>
      <sheetName val="00110"/>
    </sheetNames>
    <sheetDataSet>
      <sheetData sheetId="0"/>
    </sheetDataSet>
  </externalBook>
</externalLink>
</file>

<file path=xl/externalLinks/externalLink24.xml><?xml version="1.0" encoding="utf-8"?>
<externalLink xmlns:r="http://schemas.openxmlformats.org/officeDocument/2006/relationships" xmlns="http://schemas.openxmlformats.org/spreadsheetml/2006/main">
  <externalBook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r="http://schemas.openxmlformats.org/officeDocument/2006/relationships" xmlns="http://schemas.openxmlformats.org/spreadsheetml/2006/main">
  <externalBook r:id="rId1">
    <sheetNames>
      <sheetName val="예산M12A"/>
    </sheetNames>
    <sheetDataSet>
      <sheetData sheetId="0"/>
    </sheetDataSet>
  </externalBook>
</externalLink>
</file>

<file path=xl/externalLinks/externalLink26.xml><?xml version="1.0" encoding="utf-8"?>
<externalLink xmlns:r="http://schemas.openxmlformats.org/officeDocument/2006/relationships" xmlns="http://schemas.openxmlformats.org/spreadsheetml/2006/main">
  <externalBook r:id="rId1">
    <sheetNames>
      <sheetName val="results"/>
      <sheetName val="PUMP"/>
      <sheetName val="REC(CHP)"/>
      <sheetName val="REC(HOB)"/>
      <sheetName val="예산M12A"/>
      <sheetName val="기준"/>
      <sheetName val="DATE"/>
      <sheetName val="BQ"/>
      <sheetName val="Piping Design Data"/>
    </sheetNames>
    <sheetDataSet>
      <sheetData refreshError="1" sheetId="0"/>
      <sheetData refreshError="1" sheetId="1">
        <row r="6">
          <cell r="A6">
            <v>0.30480000000000002</v>
          </cell>
        </row>
      </sheetData>
      <sheetData refreshError="1" sheetId="2"/>
      <sheetData refreshError="1" sheetId="3"/>
      <sheetData refreshError="1" sheetId="4"/>
      <sheetData refreshError="1" sheetId="5"/>
      <sheetData refreshError="1" sheetId="6"/>
      <sheetData refreshError="1" sheetId="7"/>
      <sheetData refreshError="1" sheetId="8"/>
    </sheetDataSet>
  </externalBook>
</externalLink>
</file>

<file path=xl/externalLinks/externalLink27.xml><?xml version="1.0" encoding="utf-8"?>
<externalLink xmlns:r="http://schemas.openxmlformats.org/officeDocument/2006/relationships" xmlns="http://schemas.openxmlformats.org/spreadsheetml/2006/main">
  <externalBook r:id="rId1">
    <sheetNames>
      <sheetName val="견적조건(국내가)"/>
      <sheetName val="견적조건(PROPOSAL)"/>
      <sheetName val="Table"/>
      <sheetName val="DOMESTIC"/>
      <sheetName val="PIVOT"/>
      <sheetName val="SUMMARY"/>
      <sheetName val="Proposal"/>
      <sheetName val="PIVOT (2)"/>
      <sheetName val="SUMMARY (2)"/>
    </sheetNames>
    <sheetDataSet>
      <sheetData refreshError="1" sheetId="0"/>
      <sheetData refreshError="1" sheetId="1"/>
      <sheetData refreshError="1" sheetId="2"/>
      <sheetData refreshError="1" sheetId="3"/>
      <sheetData refreshError="1" sheetId="4"/>
      <sheetData refreshError="1" sheetId="5"/>
      <sheetData sheetId="6"/>
      <sheetData refreshError="1" sheetId="7"/>
      <sheetData refreshError="1" sheetId="8"/>
    </sheetDataSet>
  </externalBook>
</externalLink>
</file>

<file path=xl/externalLinks/externalLink28.xml><?xml version="1.0" encoding="utf-8"?>
<externalLink xmlns:r="http://schemas.openxmlformats.org/officeDocument/2006/relationships" xmlns="http://schemas.openxmlformats.org/spreadsheetml/2006/main">
  <externalBook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 refreshError="1" sheetId="85"/>
      <sheetData refreshError="1" sheetId="86"/>
      <sheetData refreshError="1" sheetId="87"/>
      <sheetData refreshError="1" sheetId="88"/>
      <sheetData refreshError="1" sheetId="89"/>
      <sheetData refreshError="1" sheetId="90"/>
      <sheetData refreshError="1" sheetId="91"/>
      <sheetData refreshError="1" sheetId="92"/>
      <sheetData refreshError="1" sheetId="93"/>
      <sheetData refreshError="1" sheetId="94"/>
      <sheetData refreshError="1" sheetId="95"/>
      <sheetData refreshError="1" sheetId="96"/>
      <sheetData refreshError="1" sheetId="97"/>
      <sheetData refreshError="1" sheetId="98"/>
      <sheetData refreshError="1" sheetId="99"/>
      <sheetData refreshError="1" sheetId="100"/>
      <sheetData refreshError="1" sheetId="101"/>
      <sheetData refreshError="1" sheetId="102"/>
      <sheetData refreshError="1" sheetId="103"/>
      <sheetData refreshError="1" sheetId="104"/>
      <sheetData refreshError="1" sheetId="105"/>
      <sheetData refreshError="1" sheetId="106"/>
      <sheetData refreshError="1" sheetId="107"/>
      <sheetData refreshError="1" sheetId="108"/>
      <sheetData refreshError="1" sheetId="109"/>
      <sheetData refreshError="1" sheetId="110"/>
      <sheetData refreshError="1" sheetId="111"/>
      <sheetData refreshError="1" sheetId="112"/>
      <sheetData refreshError="1" sheetId="113"/>
      <sheetData refreshError="1" sheetId="114"/>
      <sheetData refreshError="1" sheetId="115"/>
      <sheetData refreshError="1" sheetId="116"/>
      <sheetData refreshError="1" sheetId="117"/>
      <sheetData refreshError="1" sheetId="118"/>
      <sheetData refreshError="1" sheetId="119"/>
      <sheetData refreshError="1" sheetId="120"/>
      <sheetData refreshError="1" sheetId="121"/>
      <sheetData refreshError="1" sheetId="122"/>
      <sheetData refreshError="1" sheetId="123"/>
      <sheetData refreshError="1" sheetId="124"/>
      <sheetData refreshError="1" sheetId="125"/>
      <sheetData refreshError="1" sheetId="126"/>
      <sheetData refreshError="1" sheetId="127"/>
      <sheetData refreshError="1" sheetId="128"/>
      <sheetData refreshError="1" sheetId="129"/>
      <sheetData refreshError="1" sheetId="130"/>
      <sheetData refreshError="1" sheetId="131"/>
      <sheetData refreshError="1" sheetId="132"/>
      <sheetData refreshError="1" sheetId="133"/>
      <sheetData refreshError="1" sheetId="134"/>
      <sheetData refreshError="1" sheetId="135"/>
      <sheetData refreshError="1" sheetId="136"/>
      <sheetData refreshError="1" sheetId="137"/>
      <sheetData refreshError="1" sheetId="138"/>
      <sheetData refreshError="1" sheetId="139"/>
      <sheetData refreshError="1" sheetId="140"/>
      <sheetData refreshError="1" sheetId="141"/>
      <sheetData refreshError="1" sheetId="142"/>
      <sheetData refreshError="1" sheetId="143"/>
      <sheetData refreshError="1" sheetId="144"/>
      <sheetData refreshError="1" sheetId="145"/>
      <sheetData refreshError="1" sheetId="146"/>
      <sheetData refreshError="1" sheetId="147"/>
      <sheetData refreshError="1" sheetId="148"/>
      <sheetData refreshError="1" sheetId="149"/>
      <sheetData refreshError="1" sheetId="150"/>
      <sheetData refreshError="1" sheetId="151"/>
      <sheetData refreshError="1" sheetId="152"/>
      <sheetData refreshError="1" sheetId="153"/>
      <sheetData refreshError="1" sheetId="154"/>
      <sheetData refreshError="1" sheetId="155"/>
      <sheetData refreshError="1" sheetId="156"/>
      <sheetData refreshError="1" sheetId="157"/>
      <sheetData refreshError="1" sheetId="158"/>
      <sheetData refreshError="1" sheetId="159"/>
      <sheetData refreshError="1" sheetId="160"/>
      <sheetData refreshError="1" sheetId="161"/>
      <sheetData refreshError="1" sheetId="162"/>
      <sheetData refreshError="1" sheetId="163"/>
      <sheetData refreshError="1" sheetId="164"/>
      <sheetData refreshError="1" sheetId="165"/>
      <sheetData refreshError="1" sheetId="166"/>
      <sheetData refreshError="1" sheetId="167"/>
      <sheetData refreshError="1" sheetId="168"/>
      <sheetData refreshError="1" sheetId="169"/>
      <sheetData refreshError="1" sheetId="170"/>
      <sheetData refreshError="1" sheetId="171"/>
      <sheetData refreshError="1" sheetId="172"/>
      <sheetData refreshError="1" sheetId="173"/>
      <sheetData refreshError="1" sheetId="174"/>
      <sheetData refreshError="1" sheetId="175"/>
      <sheetData refreshError="1" sheetId="176"/>
      <sheetData refreshError="1" sheetId="177"/>
      <sheetData refreshError="1" sheetId="178"/>
      <sheetData refreshError="1" sheetId="179"/>
      <sheetData refreshError="1" sheetId="180"/>
      <sheetData refreshError="1" sheetId="181"/>
      <sheetData refreshError="1" sheetId="182"/>
      <sheetData refreshError="1" sheetId="183"/>
      <sheetData refreshError="1" sheetId="184"/>
      <sheetData refreshError="1" sheetId="185"/>
      <sheetData refreshError="1" sheetId="186"/>
      <sheetData refreshError="1" sheetId="187"/>
      <sheetData refreshError="1" sheetId="188"/>
      <sheetData refreshError="1" sheetId="189"/>
      <sheetData refreshError="1" sheetId="190"/>
      <sheetData refreshError="1" sheetId="191"/>
      <sheetData refreshError="1" sheetId="192"/>
      <sheetData refreshError="1" sheetId="193"/>
      <sheetData refreshError="1" sheetId="194"/>
      <sheetData refreshError="1" sheetId="195"/>
      <sheetData refreshError="1" sheetId="196"/>
      <sheetData refreshError="1" sheetId="197"/>
      <sheetData refreshError="1" sheetId="198"/>
      <sheetData refreshError="1" sheetId="199"/>
      <sheetData refreshError="1" sheetId="200"/>
      <sheetData refreshError="1" sheetId="201"/>
      <sheetData refreshError="1" sheetId="202"/>
      <sheetData refreshError="1" sheetId="203"/>
      <sheetData refreshError="1" sheetId="204"/>
      <sheetData refreshError="1" sheetId="205"/>
      <sheetData refreshError="1" sheetId="206"/>
      <sheetData refreshError="1" sheetId="207"/>
      <sheetData refreshError="1" sheetId="208"/>
      <sheetData refreshError="1" sheetId="209"/>
      <sheetData refreshError="1" sheetId="210"/>
      <sheetData refreshError="1" sheetId="211"/>
      <sheetData refreshError="1" sheetId="212"/>
      <sheetData refreshError="1" sheetId="213"/>
      <sheetData refreshError="1" sheetId="214"/>
      <sheetData refreshError="1" sheetId="215"/>
      <sheetData refreshError="1" sheetId="216"/>
      <sheetData refreshError="1" sheetId="217"/>
      <sheetData refreshError="1" sheetId="218"/>
      <sheetData refreshError="1" sheetId="219"/>
      <sheetData refreshError="1" sheetId="220"/>
      <sheetData refreshError="1" sheetId="221"/>
      <sheetData refreshError="1" sheetId="222"/>
      <sheetData refreshError="1" sheetId="223"/>
      <sheetData refreshError="1" sheetId="224"/>
      <sheetData refreshError="1" sheetId="225"/>
      <sheetData refreshError="1" sheetId="226"/>
      <sheetData refreshError="1" sheetId="227"/>
      <sheetData refreshError="1" sheetId="228"/>
      <sheetData refreshError="1" sheetId="229"/>
      <sheetData refreshError="1" sheetId="230"/>
      <sheetData refreshError="1" sheetId="231"/>
      <sheetData refreshError="1" sheetId="232"/>
      <sheetData refreshError="1" sheetId="233"/>
      <sheetData refreshError="1" sheetId="234"/>
      <sheetData refreshError="1" sheetId="235"/>
      <sheetData refreshError="1" sheetId="236"/>
      <sheetData refreshError="1" sheetId="237"/>
      <sheetData refreshError="1" sheetId="238"/>
      <sheetData refreshError="1" sheetId="239"/>
      <sheetData refreshError="1" sheetId="240"/>
      <sheetData refreshError="1" sheetId="241"/>
      <sheetData refreshError="1" sheetId="242"/>
      <sheetData refreshError="1" sheetId="243"/>
      <sheetData refreshError="1" sheetId="244"/>
      <sheetData refreshError="1" sheetId="245"/>
      <sheetData refreshError="1" sheetId="246"/>
      <sheetData refreshError="1" sheetId="247"/>
      <sheetData refreshError="1" sheetId="248"/>
      <sheetData refreshError="1" sheetId="249"/>
      <sheetData refreshError="1" sheetId="250"/>
      <sheetData refreshError="1" sheetId="251"/>
      <sheetData refreshError="1" sheetId="252"/>
      <sheetData refreshError="1" sheetId="253"/>
      <sheetData refreshError="1" sheetId="254"/>
      <sheetData refreshError="1" sheetId="255"/>
      <sheetData refreshError="1" sheetId="256"/>
      <sheetData refreshError="1" sheetId="257"/>
      <sheetData refreshError="1" sheetId="258"/>
      <sheetData refreshError="1" sheetId="259"/>
      <sheetData refreshError="1" sheetId="260"/>
      <sheetData refreshError="1" sheetId="261"/>
      <sheetData refreshError="1" sheetId="262"/>
      <sheetData refreshError="1" sheetId="263"/>
      <sheetData refreshError="1" sheetId="264"/>
      <sheetData refreshError="1" sheetId="265"/>
      <sheetData refreshError="1" sheetId="266"/>
      <sheetData refreshError="1" sheetId="267"/>
      <sheetData refreshError="1" sheetId="268"/>
      <sheetData refreshError="1" sheetId="269"/>
      <sheetData refreshError="1" sheetId="270"/>
      <sheetData refreshError="1" sheetId="271"/>
      <sheetData refreshError="1" sheetId="272"/>
      <sheetData refreshError="1" sheetId="273"/>
      <sheetData refreshError="1" sheetId="274"/>
      <sheetData refreshError="1" sheetId="275"/>
      <sheetData refreshError="1" sheetId="276"/>
      <sheetData refreshError="1" sheetId="277"/>
      <sheetData refreshError="1" sheetId="278"/>
      <sheetData refreshError="1" sheetId="279"/>
      <sheetData refreshError="1" sheetId="280"/>
      <sheetData refreshError="1" sheetId="281"/>
      <sheetData refreshError="1" sheetId="282"/>
      <sheetData refreshError="1" sheetId="283"/>
      <sheetData refreshError="1" sheetId="284"/>
      <sheetData refreshError="1" sheetId="285"/>
      <sheetData refreshError="1" sheetId="286"/>
    </sheetDataSet>
  </externalBook>
</externalLink>
</file>

<file path=xl/externalLinks/externalLink29.xml><?xml version="1.0" encoding="utf-8"?>
<externalLink xmlns:r="http://schemas.openxmlformats.org/officeDocument/2006/relationships" xmlns="http://schemas.openxmlformats.org/spreadsheetml/2006/main">
  <externalBook r:id="rId1">
    <sheetNames>
      <sheetName val="도급양식"/>
    </sheetNames>
    <sheetDataSet>
      <sheetData refreshError="1" sheetId="0">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r="http://schemas.openxmlformats.org/officeDocument/2006/relationships" xmlns="http://schemas.openxmlformats.org/spreadsheetml/2006/main">
  <externalBook r:id="rId1">
    <sheetNames>
      <sheetName val="Piping Design Data"/>
      <sheetName val="Calc Sheet"/>
    </sheetNames>
    <sheetDataSet>
      <sheetData refreshError="1" sheetId="0">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refreshError="1" sheetId="1"/>
    </sheetDataSet>
  </externalBook>
</externalLink>
</file>

<file path=xl/externalLinks/externalLink32.xml><?xml version="1.0" encoding="utf-8"?>
<externalLink xmlns:r="http://schemas.openxmlformats.org/officeDocument/2006/relationships" xmlns="http://schemas.openxmlformats.org/spreadsheetml/2006/main">
  <externalBook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r="http://schemas.openxmlformats.org/officeDocument/2006/relationships" xmlns="http://schemas.openxmlformats.org/spreadsheetml/2006/main">
  <externalBook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r="http://schemas.openxmlformats.org/officeDocument/2006/relationships" xmlns="http://schemas.openxmlformats.org/spreadsheetml/2006/main">
  <externalBook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refreshError="1" sheetId="0">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refreshError="1" sheetId="1"/>
      <sheetData refreshError="1" sheetId="2"/>
      <sheetData refreshError="1"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r="http://schemas.openxmlformats.org/officeDocument/2006/relationships" xmlns="http://schemas.openxmlformats.org/spreadsheetml/2006/main">
  <externalBook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refreshError="1" sheetId="11"/>
      <sheetData refreshError="1" sheetId="12"/>
      <sheetData refreshError="1" sheetId="13"/>
      <sheetData refreshError="1" sheetId="14"/>
    </sheetDataSet>
  </externalBook>
</externalLink>
</file>

<file path=xl/externalLinks/externalLink37.xml><?xml version="1.0" encoding="utf-8"?>
<externalLink xmlns:r="http://schemas.openxmlformats.org/officeDocument/2006/relationships" xmlns="http://schemas.openxmlformats.org/spreadsheetml/2006/main">
  <externalBook r:id="rId1">
    <sheetNames>
      <sheetName val="xxxxxx"/>
      <sheetName val="실행총괄"/>
      <sheetName val="spc 배관견적"/>
    </sheetNames>
    <sheetDataSet>
      <sheetData refreshError="1" sheetId="0"/>
      <sheetData refreshError="1" sheetId="1"/>
      <sheetData sheetId="2"/>
    </sheetDataSet>
  </externalBook>
</externalLink>
</file>

<file path=xl/externalLinks/externalLink38.xml><?xml version="1.0" encoding="utf-8"?>
<externalLink xmlns:r="http://schemas.openxmlformats.org/officeDocument/2006/relationships" xmlns="http://schemas.openxmlformats.org/spreadsheetml/2006/main">
  <externalBook r:id="rId1">
    <sheetNames>
      <sheetName val="당초"/>
      <sheetName val="변경"/>
    </sheetNames>
    <sheetDataSet>
      <sheetData sheetId="0"/>
      <sheetData sheetId="1"/>
    </sheetDataSet>
  </externalBook>
</externalLink>
</file>

<file path=xl/externalLinks/externalLink39.xml><?xml version="1.0" encoding="utf-8"?>
<externalLink xmlns:r="http://schemas.openxmlformats.org/officeDocument/2006/relationships" xmlns="http://schemas.openxmlformats.org/spreadsheetml/2006/main">
  <externalBook r:id="rId1">
    <sheetNames>
      <sheetName val="표지"/>
      <sheetName val="길웅스틸"/>
    </sheetNames>
    <sheetDataSet>
      <sheetData sheetId="0"/>
      <sheetData refreshError="1" sheetId="1"/>
    </sheetDataSet>
  </externalBook>
</externalLink>
</file>

<file path=xl/externalLinks/externalLink40.xml><?xml version="1.0" encoding="utf-8"?>
<externalLink xmlns:r="http://schemas.openxmlformats.org/officeDocument/2006/relationships" xmlns="http://schemas.openxmlformats.org/spreadsheetml/2006/main">
  <externalBook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Set>
  </externalBook>
</externalLink>
</file>

<file path=xl/externalLinks/externalLink41.xml><?xml version="1.0" encoding="utf-8"?>
<externalLink xmlns:r="http://schemas.openxmlformats.org/officeDocument/2006/relationships" xmlns="http://schemas.openxmlformats.org/spreadsheetml/2006/main">
  <externalBook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workbookViewId="0" zoomScale="85" zoomScaleNormal="55" zoomScaleSheetLayoutView="85">
      <selection activeCell="X17" sqref="X17"/>
    </sheetView>
  </sheetViews>
  <sheetFormatPr baseColWidth="8" defaultColWidth="9" defaultRowHeight="12.75"/>
  <cols>
    <col customWidth="1" max="1" min="1" style="565" width="10.375"/>
    <col customWidth="1" max="3" min="2" style="565" width="5.875"/>
    <col customWidth="1" max="4" min="4" style="565" width="7.75"/>
    <col customWidth="1" max="6" min="5" style="565" width="5.875"/>
    <col customWidth="1" max="7" min="7" style="564" width="5.875"/>
    <col customWidth="1" max="8" min="8" style="564" width="5"/>
    <col customWidth="1" max="9" min="9" style="564" width="4.875"/>
    <col customWidth="1" max="10" min="10" style="564" width="2"/>
    <col customWidth="1" max="11" min="11" style="565" width="6"/>
    <col customWidth="1" max="12" min="12" style="565" width="11.875"/>
    <col customWidth="1" max="13" min="13" style="565" width="7"/>
    <col customWidth="1" max="14" min="14" style="565" width="8.5"/>
    <col customWidth="1" max="15" min="15" style="565" width="5.875"/>
    <col customWidth="1" max="16" min="16" style="565" width="9.875"/>
    <col customWidth="1" max="17" min="17" style="565" width="5.875"/>
    <col customWidth="1" max="18" min="18" style="565" width="18.625"/>
    <col customWidth="1" max="24" min="19" style="565" width="5.875"/>
    <col customWidth="1" max="37" min="25" style="565" width="9"/>
    <col customWidth="1" max="16384" min="38" style="565" width="9"/>
  </cols>
  <sheetData>
    <row customHeight="1" ht="26.25" r="1" s="521">
      <c r="A1" s="70" t="n"/>
    </row>
    <row r="3">
      <c r="G3" s="565" t="n"/>
      <c r="H3" s="565" t="n"/>
      <c r="I3" s="565" t="n"/>
      <c r="J3" s="565" t="n"/>
    </row>
    <row customHeight="1" ht="26.25" r="4" s="521">
      <c r="B4" s="590" t="n"/>
      <c r="S4" s="79" t="n"/>
      <c r="T4" s="79" t="n"/>
    </row>
    <row customHeight="1" ht="33" r="5" s="521">
      <c r="B5" s="566" t="inlineStr">
        <is>
          <t>Tianjin Bohua Development Co., Ltd.
天津渤化发展有限公司</t>
        </is>
      </c>
      <c r="S5" s="79" t="n"/>
      <c r="T5" s="79" t="n"/>
    </row>
    <row r="6"/>
    <row customHeight="1" ht="18" r="7" s="521">
      <c r="G7" s="565" t="n"/>
      <c r="H7" s="565" t="n"/>
      <c r="I7" s="565" t="n"/>
      <c r="J7" s="565" t="n"/>
      <c r="O7" s="77" t="n"/>
    </row>
    <row customHeight="1" ht="18" r="8" s="521">
      <c r="G8" s="565" t="n"/>
      <c r="H8" s="565" t="n"/>
      <c r="I8" s="565" t="n"/>
      <c r="J8" s="565" t="n"/>
      <c r="O8" s="77" t="n"/>
    </row>
    <row customHeight="1" ht="18" r="9" s="521">
      <c r="G9" s="565" t="n"/>
      <c r="H9" s="565" t="n"/>
      <c r="I9" s="565" t="n"/>
      <c r="J9" s="565" t="n"/>
      <c r="O9" s="78" t="n"/>
    </row>
    <row r="10">
      <c r="G10" s="565" t="n"/>
      <c r="H10" s="565" t="n"/>
      <c r="I10" s="565" t="n"/>
      <c r="J10" s="565" t="n"/>
    </row>
    <row customHeight="1" ht="26.25" r="11" s="521">
      <c r="B11" s="591" t="inlineStr">
        <is>
          <t>TJBH Petrochemical Project</t>
        </is>
      </c>
      <c r="S11" s="80" t="n"/>
      <c r="T11" s="80" t="n"/>
    </row>
    <row customHeight="1" ht="13.5" r="12" s="521">
      <c r="B12" s="71" t="n"/>
      <c r="C12" s="71" t="n"/>
      <c r="D12" s="71" t="n"/>
      <c r="E12" s="71" t="n"/>
      <c r="F12" s="71" t="n"/>
      <c r="G12" s="71" t="n"/>
      <c r="H12" s="71" t="n"/>
      <c r="I12" s="71" t="n"/>
      <c r="J12" s="71" t="n"/>
      <c r="K12" s="71" t="n"/>
      <c r="L12" s="71" t="n"/>
      <c r="M12" s="71" t="n"/>
      <c r="N12" s="71" t="n"/>
      <c r="O12" s="71" t="n"/>
      <c r="P12" s="71" t="n"/>
      <c r="Q12" s="71" t="n"/>
      <c r="R12" s="71" t="n"/>
      <c r="S12" s="71" t="n"/>
      <c r="T12" s="71" t="n"/>
    </row>
    <row customHeight="1" ht="27" r="13" s="521">
      <c r="B13" s="592" t="inlineStr">
        <is>
          <t>天津渤化化工项目</t>
        </is>
      </c>
      <c r="S13" s="71" t="n"/>
      <c r="T13" s="71" t="n"/>
    </row>
    <row customHeight="1" ht="13.5" r="14" s="521">
      <c r="B14" s="71" t="n"/>
      <c r="C14" s="71" t="n"/>
      <c r="D14" s="71" t="n"/>
      <c r="E14" s="71" t="n"/>
      <c r="F14" s="71" t="n"/>
      <c r="G14" s="71" t="n"/>
      <c r="H14" s="71" t="n"/>
      <c r="I14" s="71" t="n"/>
      <c r="J14" s="71" t="n"/>
      <c r="K14" s="71" t="n"/>
      <c r="L14" s="71" t="n"/>
      <c r="M14" s="71" t="n"/>
      <c r="N14" s="71" t="n"/>
      <c r="O14" s="71" t="n"/>
      <c r="P14" s="71" t="n"/>
      <c r="Q14" s="71" t="n"/>
      <c r="R14" s="71" t="n"/>
      <c r="S14" s="71" t="n"/>
      <c r="T14" s="71" t="n"/>
    </row>
    <row customHeight="1" ht="13.5" r="15" s="521">
      <c r="B15" s="71" t="n"/>
      <c r="C15" s="71" t="n"/>
      <c r="D15" s="71" t="n"/>
      <c r="E15" s="71" t="n"/>
      <c r="F15" s="71" t="n"/>
      <c r="G15" s="71" t="n"/>
      <c r="H15" s="71" t="n"/>
      <c r="I15" s="71" t="n"/>
      <c r="J15" s="71" t="n"/>
      <c r="K15" s="71" t="n"/>
      <c r="L15" s="71" t="n"/>
      <c r="M15" s="71" t="n"/>
      <c r="N15" s="71" t="n"/>
      <c r="O15" s="71" t="n"/>
      <c r="P15" s="71" t="n"/>
      <c r="Q15" s="71" t="n"/>
      <c r="R15" s="71" t="n"/>
      <c r="S15" s="71" t="n"/>
      <c r="T15" s="71" t="n"/>
    </row>
    <row customHeight="1" ht="27" r="16" s="521">
      <c r="B16" s="590" t="inlineStr">
        <is>
          <t>LOCATION: 天津</t>
        </is>
      </c>
    </row>
    <row customHeight="1" ht="27" r="17" s="521">
      <c r="B17" s="590" t="inlineStr">
        <is>
          <t>位置: 天津</t>
        </is>
      </c>
    </row>
    <row r="18">
      <c r="G18" s="565" t="n"/>
      <c r="H18" s="565" t="n"/>
      <c r="I18" s="565" t="n"/>
      <c r="J18" s="565" t="n"/>
    </row>
    <row customHeight="1" ht="13.5" r="19" s="521">
      <c r="G19" s="565" t="n"/>
      <c r="H19" s="565" t="n"/>
      <c r="I19" s="565" t="n"/>
      <c r="J19" s="565" t="n"/>
    </row>
    <row r="20">
      <c r="G20" s="565" t="n"/>
      <c r="H20" s="565" t="n"/>
      <c r="I20" s="565" t="n"/>
      <c r="J20" s="565" t="n"/>
    </row>
    <row r="21">
      <c r="G21" s="565" t="n"/>
      <c r="H21" s="565" t="n"/>
      <c r="I21" s="565" t="n"/>
      <c r="J21" s="565" t="n"/>
    </row>
    <row r="22">
      <c r="G22" s="565" t="n"/>
      <c r="H22" s="565" t="n"/>
      <c r="I22" s="565" t="n"/>
      <c r="J22" s="565" t="n"/>
    </row>
    <row customHeight="1" ht="15" r="23" s="521">
      <c r="B23" s="586" t="n"/>
    </row>
    <row customHeight="1" ht="15" r="24" s="521">
      <c r="B24" s="586" t="n"/>
      <c r="C24" s="586" t="n"/>
      <c r="D24" s="586" t="n"/>
      <c r="E24" s="586" t="n"/>
      <c r="F24" s="586" t="n"/>
      <c r="G24" s="586" t="n"/>
      <c r="H24" s="586" t="n"/>
      <c r="I24" s="586" t="n"/>
      <c r="J24" s="586" t="n"/>
      <c r="K24" s="586" t="n"/>
      <c r="L24" s="586" t="n"/>
      <c r="M24" s="586" t="n"/>
      <c r="N24" s="586" t="n"/>
      <c r="O24" s="586" t="n"/>
      <c r="P24" s="586" t="n"/>
      <c r="Q24" s="586" t="n"/>
      <c r="R24" s="586" t="n"/>
      <c r="S24" s="586" t="n"/>
      <c r="T24" s="586" t="n"/>
    </row>
    <row customHeight="1" ht="15" r="25" s="521">
      <c r="B25" s="586" t="n"/>
      <c r="C25" s="586" t="n"/>
      <c r="D25" s="586" t="n"/>
      <c r="E25" s="586" t="n"/>
      <c r="F25" s="586" t="n"/>
      <c r="G25" s="586" t="n"/>
      <c r="H25" s="586" t="n"/>
      <c r="I25" s="586" t="n"/>
      <c r="J25" s="586" t="n"/>
      <c r="K25" s="586" t="n"/>
      <c r="L25" s="586" t="n"/>
      <c r="M25" s="586" t="n"/>
      <c r="N25" s="586" t="n"/>
      <c r="O25" s="586" t="n"/>
      <c r="P25" s="586" t="n"/>
      <c r="Q25" s="586" t="n"/>
      <c r="R25" s="586" t="n"/>
      <c r="S25" s="586" t="n"/>
      <c r="T25" s="586" t="n"/>
    </row>
    <row customHeight="1" ht="15" r="26" s="521">
      <c r="B26" s="586" t="n"/>
      <c r="C26" s="586" t="n"/>
      <c r="D26" s="586" t="n"/>
      <c r="E26" s="586" t="n"/>
      <c r="F26" s="586" t="n"/>
      <c r="G26" s="586" t="n"/>
      <c r="H26" s="586" t="n"/>
      <c r="I26" s="586" t="n"/>
      <c r="J26" s="586" t="n"/>
      <c r="K26" s="586" t="n"/>
      <c r="L26" s="586" t="n"/>
      <c r="M26" s="586" t="n"/>
      <c r="N26" s="586" t="n"/>
      <c r="O26" s="586" t="n"/>
      <c r="P26" s="586" t="n"/>
      <c r="Q26" s="586" t="n"/>
      <c r="R26" s="586" t="n"/>
      <c r="S26" s="586" t="n"/>
      <c r="T26" s="586" t="n"/>
    </row>
    <row customHeight="1" ht="15" r="27" s="521">
      <c r="B27" s="586" t="n"/>
      <c r="C27" s="586" t="n"/>
      <c r="D27" s="586" t="n"/>
      <c r="E27" s="586" t="n"/>
      <c r="F27" s="586" t="n"/>
      <c r="G27" s="586" t="n"/>
      <c r="H27" s="586" t="n"/>
      <c r="I27" s="586" t="n"/>
      <c r="J27" s="586" t="n"/>
      <c r="K27" s="586" t="n"/>
      <c r="L27" s="586" t="n"/>
      <c r="M27" s="586" t="n"/>
      <c r="N27" s="586" t="n"/>
      <c r="O27" s="586" t="n"/>
      <c r="P27" s="586" t="n"/>
      <c r="Q27" s="586" t="n"/>
      <c r="R27" s="586" t="n"/>
      <c r="S27" s="586" t="n"/>
      <c r="T27" s="586" t="n"/>
    </row>
    <row customHeight="1" ht="15" r="28" s="521">
      <c r="B28" s="586" t="n"/>
      <c r="C28" s="586" t="n"/>
      <c r="D28" s="586" t="n"/>
      <c r="E28" s="586" t="n"/>
      <c r="F28" s="586" t="n"/>
      <c r="G28" s="586" t="n"/>
      <c r="H28" s="586" t="n"/>
      <c r="I28" s="586" t="n"/>
      <c r="J28" s="586" t="n"/>
      <c r="K28" s="586" t="n"/>
      <c r="L28" s="586" t="n"/>
      <c r="M28" s="586" t="n"/>
      <c r="N28" s="586" t="n"/>
      <c r="O28" s="586" t="n"/>
      <c r="P28" s="586" t="n"/>
      <c r="Q28" s="586" t="n"/>
      <c r="R28" s="586" t="n"/>
      <c r="S28" s="586" t="n"/>
      <c r="T28" s="586" t="n"/>
    </row>
    <row customHeight="1" ht="15" r="29" s="521">
      <c r="B29" s="586" t="n"/>
      <c r="C29" s="586" t="n"/>
      <c r="D29" s="586" t="n"/>
      <c r="E29" s="586" t="n"/>
      <c r="F29" s="586" t="n"/>
      <c r="G29" s="586" t="n"/>
      <c r="H29" s="586" t="n"/>
      <c r="I29" s="586" t="n"/>
      <c r="J29" s="586" t="n"/>
      <c r="K29" s="586" t="n"/>
      <c r="L29" s="586" t="n"/>
      <c r="M29" s="586" t="n"/>
      <c r="N29" s="586" t="n"/>
      <c r="O29" s="586" t="n"/>
      <c r="P29" s="586" t="n"/>
      <c r="Q29" s="586" t="n"/>
      <c r="R29" s="586" t="n"/>
      <c r="S29" s="586" t="n"/>
      <c r="T29" s="586" t="n"/>
    </row>
    <row customHeight="1" ht="60" r="30" s="521">
      <c r="B30" s="587" t="inlineStr">
        <is>
          <t>DCS IO list
DCS IO清单</t>
        </is>
      </c>
      <c r="S30" s="81" t="n"/>
      <c r="T30" s="81" t="n"/>
    </row>
    <row customHeight="1" ht="9.75" r="31" s="521">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customHeight="1" ht="49.5" r="32" s="521">
      <c r="B32" s="588" t="inlineStr">
        <is>
          <t xml:space="preserve">PP装置 </t>
        </is>
      </c>
      <c r="S32" s="564" t="n"/>
      <c r="T32" s="564" t="n"/>
    </row>
    <row customHeight="1" ht="9.75" r="33" s="521">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customHeight="1" ht="27.75" r="34" s="521">
      <c r="B34" s="589" t="inlineStr">
        <is>
          <t>Document No: TJBH-YCN-PP-LST-0001</t>
        </is>
      </c>
    </row>
    <row customHeight="1" ht="15" r="35" s="521">
      <c r="B35" s="586" t="n"/>
      <c r="C35" s="586" t="n"/>
      <c r="D35" s="586" t="n"/>
      <c r="E35" s="586" t="n"/>
      <c r="F35" s="586" t="n"/>
      <c r="G35" s="586" t="n"/>
      <c r="H35" s="586" t="n"/>
      <c r="I35" s="586" t="n"/>
      <c r="J35" s="586" t="n"/>
      <c r="K35" s="586" t="n"/>
      <c r="L35" s="586" t="n"/>
      <c r="M35" s="586" t="n"/>
      <c r="N35" s="586" t="n"/>
      <c r="O35" s="586" t="n"/>
      <c r="P35" s="586" t="n"/>
      <c r="Q35" s="586" t="n"/>
      <c r="R35" s="586" t="n"/>
      <c r="S35" s="586" t="n"/>
      <c r="T35" s="586" t="n"/>
    </row>
    <row customHeight="1" ht="15" r="36" s="521">
      <c r="B36" s="586" t="n"/>
      <c r="C36" s="586" t="n"/>
      <c r="D36" s="586" t="n"/>
      <c r="E36" s="586" t="n"/>
      <c r="F36" s="586" t="n"/>
      <c r="G36" s="586" t="n"/>
      <c r="H36" s="586" t="n"/>
      <c r="I36" s="586" t="n"/>
      <c r="J36" s="586" t="n"/>
      <c r="K36" s="586" t="n"/>
      <c r="L36" s="586" t="n"/>
      <c r="M36" s="586" t="n"/>
      <c r="N36" s="586" t="n"/>
      <c r="O36" s="586" t="n"/>
      <c r="P36" s="586" t="n"/>
      <c r="Q36" s="586" t="n"/>
      <c r="R36" s="586" t="n"/>
      <c r="S36" s="586" t="n"/>
      <c r="T36" s="586" t="n"/>
    </row>
    <row customHeight="1" ht="15" r="37" s="521">
      <c r="B37" s="586" t="n"/>
      <c r="C37" s="586" t="n"/>
      <c r="D37" s="586" t="n"/>
      <c r="E37" s="586" t="n"/>
      <c r="F37" s="586" t="n"/>
      <c r="G37" s="586" t="n"/>
      <c r="H37" s="586" t="n"/>
      <c r="I37" s="586" t="n"/>
      <c r="J37" s="586" t="n"/>
      <c r="K37" s="586" t="n"/>
      <c r="L37" s="586" t="n"/>
      <c r="M37" s="586" t="n"/>
      <c r="N37" s="586" t="n"/>
      <c r="O37" s="586" t="n"/>
      <c r="P37" s="586" t="n"/>
      <c r="Q37" s="586" t="n"/>
      <c r="R37" s="586" t="n"/>
      <c r="S37" s="586" t="n"/>
      <c r="T37" s="586" t="n"/>
    </row>
    <row customHeight="1" ht="15" r="38" s="521">
      <c r="B38" s="586" t="n"/>
      <c r="C38" s="586" t="n"/>
      <c r="D38" s="586" t="n"/>
      <c r="E38" s="586" t="n"/>
      <c r="F38" s="586" t="n"/>
      <c r="G38" s="586" t="n"/>
      <c r="H38" s="586" t="n"/>
      <c r="I38" s="586" t="n"/>
      <c r="J38" s="586" t="n"/>
      <c r="K38" s="586" t="n"/>
      <c r="L38" s="586" t="n"/>
      <c r="M38" s="586" t="n"/>
      <c r="N38" s="586" t="n"/>
      <c r="O38" s="586" t="n"/>
      <c r="P38" s="586" t="n"/>
      <c r="Q38" s="586" t="n"/>
      <c r="R38" s="586" t="n"/>
      <c r="S38" s="586" t="n"/>
      <c r="T38" s="586" t="n"/>
    </row>
    <row r="41">
      <c r="G41" s="565" t="n"/>
      <c r="H41" s="565" t="n"/>
      <c r="I41" s="565" t="n"/>
      <c r="J41" s="565" t="n"/>
    </row>
    <row r="42">
      <c r="G42" s="565" t="n"/>
      <c r="H42" s="565" t="n"/>
      <c r="I42" s="565" t="n"/>
      <c r="J42" s="565" t="n"/>
    </row>
    <row r="43">
      <c r="G43" s="565" t="n"/>
      <c r="H43" s="565" t="n"/>
      <c r="I43" s="565" t="n"/>
      <c r="J43" s="565" t="n"/>
    </row>
    <row customHeight="1" ht="26.25" r="45" s="521">
      <c r="B45" s="590" t="n"/>
    </row>
    <row customHeight="1" ht="15" r="46" s="521">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64" t="n"/>
      <c r="C47" s="564" t="n"/>
      <c r="D47" s="564" t="n"/>
      <c r="E47" s="564" t="n"/>
      <c r="F47" s="564" t="n"/>
      <c r="K47" s="564" t="n"/>
      <c r="L47" s="564" t="n"/>
      <c r="M47" s="564" t="n"/>
      <c r="N47" s="564" t="n"/>
      <c r="O47" s="564" t="n"/>
      <c r="P47" s="564" t="n"/>
      <c r="Q47" s="564" t="n"/>
      <c r="R47" s="564" t="n"/>
      <c r="S47" s="564" t="n"/>
      <c r="T47" s="564" t="n"/>
    </row>
    <row customHeight="1" ht="15.75" r="48" s="521">
      <c r="B48" s="582" t="n"/>
    </row>
    <row r="49">
      <c r="H49" s="565" t="n"/>
      <c r="I49" s="565" t="n"/>
      <c r="J49" s="565" t="n"/>
    </row>
    <row r="50">
      <c r="H50" s="565" t="n"/>
      <c r="I50" s="565" t="n"/>
      <c r="J50" s="565" t="n"/>
    </row>
    <row r="51">
      <c r="G51" s="565" t="n"/>
      <c r="H51" s="565" t="n"/>
      <c r="I51" s="565" t="n"/>
      <c r="J51" s="565" t="n"/>
    </row>
    <row r="52">
      <c r="G52" s="565" t="n"/>
      <c r="H52" s="565" t="n"/>
      <c r="I52" s="565" t="n"/>
      <c r="J52" s="565" t="n"/>
    </row>
    <row r="53">
      <c r="G53" s="565" t="n"/>
      <c r="H53" s="565" t="n"/>
      <c r="I53" s="565" t="n"/>
      <c r="J53" s="565" t="n"/>
    </row>
    <row r="54">
      <c r="G54" s="565" t="n"/>
      <c r="H54" s="565" t="n"/>
      <c r="I54" s="565" t="n"/>
      <c r="J54" s="565" t="n"/>
    </row>
    <row r="55">
      <c r="G55" s="565" t="n"/>
      <c r="H55" s="565" t="n"/>
      <c r="I55" s="565" t="n"/>
      <c r="J55" s="565" t="n"/>
    </row>
    <row r="56">
      <c r="G56" s="565" t="n"/>
      <c r="H56" s="565" t="n"/>
      <c r="I56" s="565" t="n"/>
      <c r="J56" s="565" t="n"/>
    </row>
    <row r="57">
      <c r="G57" s="565" t="n"/>
      <c r="H57" s="565" t="n"/>
      <c r="I57" s="565" t="n"/>
      <c r="J57" s="565" t="n"/>
    </row>
    <row r="58">
      <c r="G58" s="565" t="n"/>
      <c r="H58" s="565" t="n"/>
      <c r="I58" s="565" t="n"/>
      <c r="J58" s="565" t="n"/>
    </row>
    <row r="59">
      <c r="G59" s="565" t="n"/>
      <c r="H59" s="565" t="n"/>
      <c r="I59" s="565" t="n"/>
      <c r="J59" s="565" t="n"/>
    </row>
    <row customHeight="1" ht="24.95" r="60" s="521">
      <c r="B60" s="73" t="inlineStr">
        <is>
          <t>REV</t>
        </is>
      </c>
      <c r="C60" s="583" t="inlineStr">
        <is>
          <t>DATE</t>
        </is>
      </c>
      <c r="D60" s="584" t="n"/>
      <c r="E60" s="583" t="inlineStr">
        <is>
          <t>REASONS FOR ISSUE</t>
        </is>
      </c>
      <c r="F60" s="585" t="n"/>
      <c r="G60" s="585" t="n"/>
      <c r="H60" s="585" t="n"/>
      <c r="I60" s="585" t="n"/>
      <c r="J60" s="584" t="n"/>
      <c r="K60" s="583" t="inlineStr">
        <is>
          <t>BY</t>
        </is>
      </c>
      <c r="L60" s="584" t="n"/>
      <c r="M60" s="583" t="inlineStr">
        <is>
          <t>CHKD</t>
        </is>
      </c>
      <c r="N60" s="584" t="n"/>
      <c r="O60" s="583" t="inlineStr">
        <is>
          <t>YKGW APPD</t>
        </is>
      </c>
      <c r="P60" s="584" t="n"/>
      <c r="Q60" s="583" t="n"/>
      <c r="R60" s="584" t="n"/>
    </row>
    <row customHeight="1" ht="24.95" r="61" s="521">
      <c r="B61" s="74" t="n">
        <v>0</v>
      </c>
      <c r="C61" s="579" t="n">
        <v>43669</v>
      </c>
      <c r="D61" s="573" t="n"/>
      <c r="E61" s="580" t="inlineStr">
        <is>
          <t>First Issue</t>
        </is>
      </c>
      <c r="F61" s="575" t="n"/>
      <c r="G61" s="575" t="n"/>
      <c r="H61" s="575" t="n"/>
      <c r="I61" s="575" t="n"/>
      <c r="J61" s="573" t="n"/>
      <c r="K61" s="581" t="inlineStr">
        <is>
          <t>冯超</t>
        </is>
      </c>
      <c r="L61" s="573" t="n"/>
      <c r="M61" s="581" t="inlineStr">
        <is>
          <t>杨忠强</t>
        </is>
      </c>
      <c r="N61" s="573" t="n"/>
      <c r="O61" s="581" t="inlineStr">
        <is>
          <t>张锋</t>
        </is>
      </c>
      <c r="P61" s="573" t="n"/>
      <c r="Q61" s="574" t="n"/>
      <c r="R61" s="573" t="n"/>
    </row>
    <row customHeight="1" ht="24.95" r="62" s="521">
      <c r="B62" s="75" t="n"/>
      <c r="C62" s="576" t="n"/>
      <c r="D62" s="568" t="n"/>
      <c r="E62" s="577" t="n"/>
      <c r="F62" s="578" t="n"/>
      <c r="G62" s="578" t="n"/>
      <c r="H62" s="578" t="n"/>
      <c r="I62" s="578" t="n"/>
      <c r="J62" s="568" t="n"/>
      <c r="K62" s="577" t="n"/>
      <c r="L62" s="568" t="n"/>
      <c r="M62" s="577" t="n"/>
      <c r="N62" s="568" t="n"/>
      <c r="O62" s="577" t="n"/>
      <c r="P62" s="568" t="n"/>
      <c r="Q62" s="567" t="n"/>
      <c r="R62" s="568" t="n"/>
    </row>
    <row customHeight="1" ht="24.95" r="63" s="521">
      <c r="B63" s="75" t="n"/>
      <c r="C63" s="572" t="n"/>
      <c r="D63" s="573" t="n"/>
      <c r="E63" s="574" t="n"/>
      <c r="F63" s="575" t="n"/>
      <c r="G63" s="575" t="n"/>
      <c r="H63" s="575" t="n"/>
      <c r="I63" s="575" t="n"/>
      <c r="J63" s="573" t="n"/>
      <c r="K63" s="574" t="n"/>
      <c r="L63" s="573" t="n"/>
      <c r="M63" s="574" t="n"/>
      <c r="N63" s="573" t="n"/>
      <c r="O63" s="574" t="n"/>
      <c r="P63" s="573" t="n"/>
      <c r="Q63" s="567" t="n"/>
      <c r="R63" s="568" t="n"/>
    </row>
    <row customHeight="1" ht="24.95" r="64" s="521">
      <c r="B64" s="76" t="n"/>
      <c r="C64" s="569" t="n"/>
      <c r="D64" s="570" t="n"/>
      <c r="E64" s="569" t="n"/>
      <c r="F64" s="571" t="n"/>
      <c r="G64" s="571" t="n"/>
      <c r="H64" s="571" t="n"/>
      <c r="I64" s="571" t="n"/>
      <c r="J64" s="570" t="n"/>
      <c r="K64" s="569" t="n"/>
      <c r="L64" s="570" t="n"/>
      <c r="M64" s="569" t="n"/>
      <c r="N64" s="570" t="n"/>
      <c r="O64" s="569" t="n"/>
      <c r="P64" s="570" t="n"/>
      <c r="Q64" s="569" t="n"/>
      <c r="R64" s="570" t="n"/>
    </row>
    <row customHeight="1" ht="12.75" r="65" s="521">
      <c r="B65" s="82" t="n"/>
      <c r="C65" s="564" t="n"/>
      <c r="G65" s="565" t="n"/>
      <c r="H65" s="565" t="n"/>
      <c r="I65" s="565" t="n"/>
      <c r="J65" s="565" t="n"/>
      <c r="M65" s="564" t="n"/>
      <c r="O65" s="564" t="n"/>
      <c r="Q65" s="564" t="n"/>
    </row>
    <row r="66">
      <c r="G66" s="565" t="n"/>
      <c r="H66" s="565" t="n"/>
      <c r="I66" s="565" t="n"/>
      <c r="J66" s="565" t="n"/>
    </row>
    <row r="67">
      <c r="G67" s="565" t="n"/>
      <c r="H67" s="565" t="n"/>
      <c r="I67" s="565" t="n"/>
      <c r="J67" s="565" t="n"/>
    </row>
    <row r="68">
      <c r="G68" s="565" t="n"/>
      <c r="H68" s="565" t="n"/>
      <c r="I68" s="565" t="n"/>
      <c r="J68" s="565" t="n"/>
    </row>
    <row r="69">
      <c r="G69" s="565" t="n"/>
      <c r="H69" s="565" t="n"/>
      <c r="I69" s="565" t="n"/>
      <c r="J69" s="565" t="n"/>
    </row>
    <row r="70">
      <c r="G70" s="565" t="n"/>
      <c r="H70" s="565" t="n"/>
      <c r="I70" s="565" t="n"/>
      <c r="J70" s="565" t="n"/>
    </row>
    <row r="71">
      <c r="G71" s="565" t="n"/>
      <c r="H71" s="565" t="n"/>
      <c r="I71" s="565" t="n"/>
      <c r="J71" s="565" t="n"/>
    </row>
    <row r="72">
      <c r="G72" s="565" t="n"/>
      <c r="H72" s="565" t="n"/>
      <c r="I72" s="565" t="n"/>
      <c r="J72" s="565" t="n"/>
    </row>
    <row r="73">
      <c r="G73" s="565" t="n"/>
      <c r="H73" s="565" t="n"/>
      <c r="I73" s="565" t="n"/>
      <c r="J73" s="565" t="n"/>
    </row>
    <row r="74">
      <c r="G74" s="565" t="n"/>
      <c r="H74" s="565" t="n"/>
      <c r="I74" s="565" t="n"/>
      <c r="J74" s="565" t="n"/>
    </row>
    <row r="75">
      <c r="G75" s="565" t="n"/>
      <c r="H75" s="565" t="n"/>
      <c r="I75" s="565" t="n"/>
      <c r="J75" s="565" t="n"/>
    </row>
    <row r="76">
      <c r="G76" s="565" t="n"/>
      <c r="H76" s="565" t="n"/>
      <c r="I76" s="565" t="n"/>
      <c r="J76" s="565" t="n"/>
    </row>
    <row r="77">
      <c r="G77" s="565" t="n"/>
      <c r="H77" s="565" t="n"/>
      <c r="I77" s="565" t="n"/>
      <c r="J77" s="565" t="n"/>
    </row>
    <row r="78">
      <c r="G78" s="565" t="n"/>
      <c r="H78" s="565" t="n"/>
      <c r="I78" s="565" t="n"/>
      <c r="J78" s="565" t="n"/>
    </row>
    <row r="79">
      <c r="G79" s="565" t="n"/>
      <c r="H79" s="565" t="n"/>
      <c r="I79" s="565" t="n"/>
      <c r="J79" s="565" t="n"/>
    </row>
    <row r="80">
      <c r="G80" s="565" t="n"/>
      <c r="H80" s="565" t="n"/>
      <c r="I80" s="565" t="n"/>
      <c r="J80" s="565" t="n"/>
    </row>
    <row r="81">
      <c r="G81" s="565" t="n"/>
      <c r="H81" s="565" t="n"/>
      <c r="I81" s="565" t="n"/>
      <c r="J81" s="565" t="n"/>
    </row>
    <row r="82">
      <c r="G82" s="565" t="n"/>
      <c r="H82" s="565" t="n"/>
      <c r="I82" s="565" t="n"/>
      <c r="J82" s="565" t="n"/>
    </row>
    <row r="83">
      <c r="G83" s="565" t="n"/>
      <c r="H83" s="565" t="n"/>
      <c r="I83" s="565" t="n"/>
      <c r="J83" s="565" t="n"/>
    </row>
    <row r="84">
      <c r="G84" s="565" t="n"/>
      <c r="H84" s="565" t="n"/>
      <c r="I84" s="565" t="n"/>
      <c r="J84" s="565" t="n"/>
    </row>
    <row r="85">
      <c r="G85" s="565" t="n"/>
      <c r="H85" s="565" t="n"/>
      <c r="I85" s="565" t="n"/>
      <c r="J85" s="565" t="n"/>
    </row>
    <row r="86">
      <c r="G86" s="565" t="n"/>
      <c r="H86" s="565" t="n"/>
      <c r="I86" s="565" t="n"/>
      <c r="J86" s="565" t="n"/>
    </row>
    <row r="87">
      <c r="G87" s="565" t="n"/>
      <c r="H87" s="565" t="n"/>
      <c r="I87" s="565" t="n"/>
      <c r="J87" s="565" t="n"/>
    </row>
    <row r="88">
      <c r="G88" s="565" t="n"/>
      <c r="H88" s="565" t="n"/>
      <c r="I88" s="565" t="n"/>
      <c r="J88" s="565" t="n"/>
    </row>
    <row r="89">
      <c r="G89" s="565" t="n"/>
      <c r="H89" s="565" t="n"/>
      <c r="I89" s="565" t="n"/>
      <c r="J89" s="565" t="n"/>
    </row>
    <row r="90">
      <c r="G90" s="565" t="n"/>
      <c r="H90" s="565" t="n"/>
      <c r="I90" s="565" t="n"/>
      <c r="J90" s="565" t="n"/>
    </row>
    <row r="91">
      <c r="G91" s="565" t="n"/>
      <c r="H91" s="565" t="n"/>
      <c r="I91" s="565" t="n"/>
      <c r="J91" s="565" t="n"/>
    </row>
    <row r="92">
      <c r="G92" s="565" t="n"/>
      <c r="H92" s="565" t="n"/>
      <c r="I92" s="565" t="n"/>
      <c r="J92" s="565" t="n"/>
    </row>
    <row r="93">
      <c r="G93" s="565" t="n"/>
      <c r="H93" s="565" t="n"/>
      <c r="I93" s="565" t="n"/>
      <c r="J93" s="565" t="n"/>
    </row>
    <row r="94">
      <c r="G94" s="565" t="n"/>
      <c r="H94" s="565" t="n"/>
      <c r="I94" s="565" t="n"/>
      <c r="J94" s="565" t="n"/>
    </row>
    <row r="95">
      <c r="G95" s="565" t="n"/>
      <c r="H95" s="565" t="n"/>
      <c r="I95" s="565" t="n"/>
      <c r="J95" s="565" t="n"/>
    </row>
    <row r="96">
      <c r="G96" s="565" t="n"/>
      <c r="H96" s="565" t="n"/>
      <c r="I96" s="565" t="n"/>
      <c r="J96" s="565" t="n"/>
    </row>
    <row r="97">
      <c r="G97" s="565" t="n"/>
      <c r="H97" s="565" t="n"/>
      <c r="I97" s="565" t="n"/>
      <c r="J97" s="565" t="n"/>
    </row>
    <row r="98">
      <c r="G98" s="565" t="n"/>
      <c r="H98" s="565" t="n"/>
      <c r="I98" s="565" t="n"/>
      <c r="J98" s="565" t="n"/>
    </row>
    <row r="99">
      <c r="G99" s="565" t="n"/>
      <c r="H99" s="565" t="n"/>
      <c r="I99" s="565" t="n"/>
      <c r="J99" s="565" t="n"/>
    </row>
    <row r="100">
      <c r="G100" s="565" t="n"/>
      <c r="H100" s="565" t="n"/>
      <c r="I100" s="565" t="n"/>
      <c r="J100" s="565" t="n"/>
    </row>
    <row r="101">
      <c r="G101" s="565" t="n"/>
      <c r="H101" s="565" t="n"/>
      <c r="I101" s="565" t="n"/>
      <c r="J101" s="565" t="n"/>
    </row>
    <row r="102">
      <c r="G102" s="565" t="n"/>
      <c r="H102" s="565" t="n"/>
      <c r="I102" s="565" t="n"/>
      <c r="J102" s="565" t="n"/>
    </row>
    <row r="103">
      <c r="G103" s="565" t="n"/>
      <c r="H103" s="565" t="n"/>
      <c r="I103" s="565" t="n"/>
      <c r="J103" s="565" t="n"/>
    </row>
    <row r="104">
      <c r="G104" s="565" t="n"/>
      <c r="H104" s="565" t="n"/>
      <c r="I104" s="565" t="n"/>
      <c r="J104" s="565" t="n"/>
    </row>
    <row r="105">
      <c r="G105" s="565" t="n"/>
      <c r="H105" s="565" t="n"/>
      <c r="I105" s="565" t="n"/>
      <c r="J105" s="565" t="n"/>
    </row>
    <row r="106">
      <c r="G106" s="565" t="n"/>
      <c r="H106" s="565" t="n"/>
      <c r="I106" s="565" t="n"/>
      <c r="J106" s="565" t="n"/>
    </row>
    <row r="107">
      <c r="G107" s="565" t="n"/>
      <c r="H107" s="565" t="n"/>
      <c r="I107" s="565" t="n"/>
      <c r="J107" s="565" t="n"/>
    </row>
    <row r="108">
      <c r="G108" s="565" t="n"/>
      <c r="H108" s="565" t="n"/>
      <c r="I108" s="565" t="n"/>
      <c r="J108" s="565" t="n"/>
    </row>
    <row r="109">
      <c r="G109" s="565" t="n"/>
      <c r="H109" s="565" t="n"/>
      <c r="I109" s="565" t="n"/>
      <c r="J109" s="565" t="n"/>
    </row>
    <row r="110">
      <c r="G110" s="565" t="n"/>
      <c r="H110" s="565" t="n"/>
      <c r="I110" s="565" t="n"/>
      <c r="J110" s="565" t="n"/>
    </row>
    <row r="111">
      <c r="G111" s="565" t="n"/>
      <c r="H111" s="565" t="n"/>
      <c r="I111" s="565" t="n"/>
      <c r="J111" s="565" t="n"/>
    </row>
    <row r="112">
      <c r="G112" s="565" t="n"/>
      <c r="H112" s="565" t="n"/>
      <c r="I112" s="565" t="n"/>
      <c r="J112" s="565" t="n"/>
    </row>
    <row r="113">
      <c r="G113" s="565" t="n"/>
      <c r="H113" s="565" t="n"/>
      <c r="I113" s="565" t="n"/>
      <c r="J113" s="565" t="n"/>
    </row>
    <row r="114">
      <c r="G114" s="565" t="n"/>
      <c r="H114" s="565" t="n"/>
      <c r="I114" s="565" t="n"/>
      <c r="J114" s="565" t="n"/>
    </row>
    <row r="115">
      <c r="G115" s="565" t="n"/>
      <c r="H115" s="565" t="n"/>
      <c r="I115" s="565" t="n"/>
      <c r="J115" s="565" t="n"/>
    </row>
    <row r="116">
      <c r="G116" s="565" t="n"/>
      <c r="H116" s="565" t="n"/>
      <c r="I116" s="565" t="n"/>
      <c r="J116" s="565" t="n"/>
    </row>
    <row r="117">
      <c r="G117" s="565" t="n"/>
      <c r="H117" s="565" t="n"/>
      <c r="I117" s="565" t="n"/>
      <c r="J117" s="565" t="n"/>
    </row>
    <row r="118">
      <c r="G118" s="565" t="n"/>
      <c r="H118" s="565" t="n"/>
      <c r="I118" s="565" t="n"/>
      <c r="J118" s="565" t="n"/>
    </row>
    <row r="119">
      <c r="G119" s="565" t="n"/>
      <c r="H119" s="565" t="n"/>
      <c r="I119" s="565" t="n"/>
      <c r="J119" s="565" t="n"/>
    </row>
    <row r="120">
      <c r="G120" s="565" t="n"/>
      <c r="H120" s="565" t="n"/>
      <c r="I120" s="565" t="n"/>
      <c r="J120" s="565" t="n"/>
    </row>
    <row r="121">
      <c r="G121" s="565" t="n"/>
      <c r="H121" s="565" t="n"/>
      <c r="I121" s="565" t="n"/>
      <c r="J121" s="565" t="n"/>
    </row>
    <row r="122">
      <c r="G122" s="565" t="n"/>
      <c r="H122" s="565" t="n"/>
      <c r="I122" s="565" t="n"/>
      <c r="J122" s="565" t="n"/>
    </row>
    <row r="123">
      <c r="G123" s="565" t="n"/>
      <c r="H123" s="565" t="n"/>
      <c r="I123" s="565" t="n"/>
      <c r="J123" s="565" t="n"/>
    </row>
    <row r="124">
      <c r="G124" s="565" t="n"/>
      <c r="H124" s="565" t="n"/>
      <c r="I124" s="565" t="n"/>
      <c r="J124" s="565" t="n"/>
    </row>
    <row r="125">
      <c r="G125" s="565" t="n"/>
      <c r="H125" s="565" t="n"/>
      <c r="I125" s="565" t="n"/>
      <c r="J125" s="565" t="n"/>
    </row>
    <row r="126">
      <c r="G126" s="565" t="n"/>
      <c r="H126" s="565" t="n"/>
      <c r="I126" s="565" t="n"/>
      <c r="J126" s="565" t="n"/>
    </row>
    <row r="127">
      <c r="G127" s="565" t="n"/>
      <c r="H127" s="565" t="n"/>
      <c r="I127" s="565" t="n"/>
      <c r="J127" s="565" t="n"/>
    </row>
    <row r="128">
      <c r="G128" s="565" t="n"/>
      <c r="H128" s="565" t="n"/>
      <c r="I128" s="565" t="n"/>
      <c r="J128" s="565" t="n"/>
    </row>
    <row r="129">
      <c r="G129" s="565" t="n"/>
      <c r="H129" s="565" t="n"/>
      <c r="I129" s="565" t="n"/>
      <c r="J129" s="565" t="n"/>
    </row>
    <row r="130">
      <c r="G130" s="565" t="n"/>
      <c r="H130" s="565" t="n"/>
      <c r="I130" s="565" t="n"/>
      <c r="J130" s="565" t="n"/>
    </row>
    <row r="131">
      <c r="G131" s="565" t="n"/>
      <c r="H131" s="565" t="n"/>
      <c r="I131" s="565" t="n"/>
      <c r="J131" s="565" t="n"/>
    </row>
    <row r="132">
      <c r="G132" s="565" t="n"/>
      <c r="H132" s="565" t="n"/>
      <c r="I132" s="565" t="n"/>
      <c r="J132" s="565" t="n"/>
    </row>
    <row r="133">
      <c r="G133" s="565" t="n"/>
      <c r="H133" s="565" t="n"/>
      <c r="I133" s="565" t="n"/>
      <c r="J133" s="565" t="n"/>
    </row>
    <row r="134">
      <c r="G134" s="565" t="n"/>
      <c r="H134" s="565" t="n"/>
      <c r="I134" s="565" t="n"/>
      <c r="J134" s="565" t="n"/>
    </row>
    <row r="135">
      <c r="G135" s="565" t="n"/>
      <c r="H135" s="565" t="n"/>
      <c r="I135" s="565" t="n"/>
      <c r="J135" s="565" t="n"/>
    </row>
    <row r="136">
      <c r="G136" s="565" t="n"/>
      <c r="H136" s="565" t="n"/>
      <c r="I136" s="565" t="n"/>
      <c r="J136" s="565" t="n"/>
    </row>
    <row r="137">
      <c r="G137" s="565" t="n"/>
      <c r="H137" s="565" t="n"/>
      <c r="I137" s="565" t="n"/>
      <c r="J137" s="565" t="n"/>
    </row>
    <row r="138">
      <c r="G138" s="565" t="n"/>
      <c r="H138" s="565" t="n"/>
      <c r="I138" s="565" t="n"/>
      <c r="J138" s="565" t="n"/>
    </row>
    <row r="139">
      <c r="G139" s="565" t="n"/>
      <c r="H139" s="565" t="n"/>
      <c r="I139" s="565" t="n"/>
      <c r="J139" s="565" t="n"/>
    </row>
    <row r="140">
      <c r="G140" s="565" t="n"/>
      <c r="H140" s="565" t="n"/>
      <c r="I140" s="565" t="n"/>
      <c r="J140" s="565" t="n"/>
    </row>
    <row r="141">
      <c r="G141" s="565" t="n"/>
      <c r="H141" s="565" t="n"/>
      <c r="I141" s="565" t="n"/>
      <c r="J141" s="565" t="n"/>
    </row>
    <row r="142">
      <c r="G142" s="565" t="n"/>
      <c r="H142" s="565" t="n"/>
      <c r="I142" s="565" t="n"/>
      <c r="J142" s="565" t="n"/>
    </row>
    <row r="143">
      <c r="G143" s="565" t="n"/>
      <c r="H143" s="565" t="n"/>
      <c r="I143" s="565" t="n"/>
      <c r="J143" s="565" t="n"/>
    </row>
    <row r="144">
      <c r="G144" s="565" t="n"/>
      <c r="H144" s="565" t="n"/>
      <c r="I144" s="565" t="n"/>
      <c r="J144" s="565" t="n"/>
    </row>
    <row r="145">
      <c r="G145" s="565" t="n"/>
      <c r="H145" s="565" t="n"/>
      <c r="I145" s="565" t="n"/>
      <c r="J145" s="565" t="n"/>
    </row>
    <row r="146">
      <c r="G146" s="565" t="n"/>
      <c r="H146" s="565" t="n"/>
      <c r="I146" s="565" t="n"/>
      <c r="J146" s="565" t="n"/>
    </row>
    <row r="147">
      <c r="G147" s="565" t="n"/>
      <c r="H147" s="565" t="n"/>
      <c r="I147" s="565" t="n"/>
      <c r="J147" s="565" t="n"/>
    </row>
    <row r="148">
      <c r="G148" s="565" t="n"/>
      <c r="H148" s="565" t="n"/>
      <c r="I148" s="565" t="n"/>
      <c r="J148" s="565" t="n"/>
    </row>
    <row r="149">
      <c r="G149" s="565" t="n"/>
      <c r="H149" s="565" t="n"/>
      <c r="I149" s="565" t="n"/>
      <c r="J149" s="565" t="n"/>
    </row>
    <row r="150">
      <c r="G150" s="565" t="n"/>
      <c r="H150" s="565" t="n"/>
      <c r="I150" s="565" t="n"/>
      <c r="J150" s="565" t="n"/>
    </row>
    <row r="151">
      <c r="G151" s="565" t="n"/>
      <c r="H151" s="565" t="n"/>
      <c r="I151" s="565" t="n"/>
      <c r="J151" s="565" t="n"/>
    </row>
    <row r="152">
      <c r="G152" s="565" t="n"/>
      <c r="H152" s="565" t="n"/>
      <c r="I152" s="565" t="n"/>
      <c r="J152" s="565" t="n"/>
    </row>
    <row r="153">
      <c r="G153" s="565" t="n"/>
      <c r="H153" s="565" t="n"/>
      <c r="I153" s="565" t="n"/>
      <c r="J153" s="565" t="n"/>
    </row>
    <row r="154">
      <c r="G154" s="565" t="n"/>
      <c r="H154" s="565" t="n"/>
      <c r="I154" s="565" t="n"/>
      <c r="J154" s="565" t="n"/>
    </row>
    <row r="155">
      <c r="G155" s="565" t="n"/>
      <c r="H155" s="565" t="n"/>
      <c r="I155" s="565" t="n"/>
      <c r="J155" s="565" t="n"/>
    </row>
    <row r="156">
      <c r="G156" s="565" t="n"/>
      <c r="H156" s="565" t="n"/>
      <c r="I156" s="565" t="n"/>
      <c r="J156" s="565" t="n"/>
    </row>
    <row r="157">
      <c r="G157" s="565" t="n"/>
      <c r="H157" s="565" t="n"/>
      <c r="I157" s="565" t="n"/>
      <c r="J157" s="565" t="n"/>
    </row>
    <row r="158">
      <c r="G158" s="565" t="n"/>
      <c r="H158" s="565" t="n"/>
      <c r="I158" s="565" t="n"/>
      <c r="J158" s="565" t="n"/>
    </row>
    <row r="159">
      <c r="G159" s="565" t="n"/>
      <c r="H159" s="565" t="n"/>
      <c r="I159" s="565" t="n"/>
      <c r="J159" s="565" t="n"/>
    </row>
    <row r="160">
      <c r="G160" s="565" t="n"/>
      <c r="H160" s="565" t="n"/>
      <c r="I160" s="565" t="n"/>
      <c r="J160" s="565" t="n"/>
    </row>
    <row r="161">
      <c r="G161" s="565" t="n"/>
      <c r="H161" s="565" t="n"/>
      <c r="I161" s="565" t="n"/>
      <c r="J161" s="565" t="n"/>
    </row>
    <row r="162">
      <c r="G162" s="565" t="n"/>
      <c r="H162" s="565" t="n"/>
      <c r="I162" s="565" t="n"/>
      <c r="J162" s="565" t="n"/>
    </row>
    <row r="163">
      <c r="G163" s="565" t="n"/>
      <c r="H163" s="565" t="n"/>
      <c r="I163" s="565" t="n"/>
      <c r="J163" s="565" t="n"/>
    </row>
    <row r="164">
      <c r="G164" s="565" t="n"/>
      <c r="H164" s="565" t="n"/>
      <c r="I164" s="565" t="n"/>
      <c r="J164" s="565" t="n"/>
    </row>
    <row r="165">
      <c r="G165" s="565" t="n"/>
      <c r="H165" s="565" t="n"/>
      <c r="I165" s="565" t="n"/>
      <c r="J165" s="565" t="n"/>
    </row>
    <row r="166">
      <c r="G166" s="565" t="n"/>
      <c r="H166" s="565" t="n"/>
      <c r="I166" s="565" t="n"/>
      <c r="J166" s="565" t="n"/>
    </row>
    <row r="167">
      <c r="G167" s="565" t="n"/>
      <c r="H167" s="565" t="n"/>
      <c r="I167" s="565" t="n"/>
      <c r="J167" s="565" t="n"/>
    </row>
    <row r="168">
      <c r="G168" s="565" t="n"/>
      <c r="H168" s="565" t="n"/>
      <c r="I168" s="565" t="n"/>
      <c r="J168" s="565" t="n"/>
    </row>
    <row r="169">
      <c r="G169" s="565" t="n"/>
      <c r="H169" s="565" t="n"/>
      <c r="I169" s="565" t="n"/>
      <c r="J169" s="565" t="n"/>
    </row>
    <row r="170">
      <c r="G170" s="565" t="n"/>
      <c r="H170" s="565" t="n"/>
      <c r="I170" s="565" t="n"/>
      <c r="J170" s="565" t="n"/>
    </row>
    <row r="171">
      <c r="G171" s="565" t="n"/>
      <c r="H171" s="565" t="n"/>
      <c r="I171" s="565" t="n"/>
      <c r="J171" s="565" t="n"/>
    </row>
    <row r="172">
      <c r="G172" s="565" t="n"/>
      <c r="H172" s="565" t="n"/>
      <c r="I172" s="565" t="n"/>
      <c r="J172" s="565" t="n"/>
    </row>
    <row r="173">
      <c r="G173" s="565" t="n"/>
      <c r="H173" s="565" t="n"/>
      <c r="I173" s="565" t="n"/>
      <c r="J173" s="565" t="n"/>
    </row>
    <row r="174">
      <c r="G174" s="565" t="n"/>
      <c r="H174" s="565" t="n"/>
      <c r="I174" s="565" t="n"/>
      <c r="J174" s="565" t="n"/>
    </row>
    <row r="175">
      <c r="G175" s="565" t="n"/>
      <c r="H175" s="565" t="n"/>
      <c r="I175" s="565" t="n"/>
      <c r="J175" s="565" t="n"/>
    </row>
    <row r="176">
      <c r="G176" s="565" t="n"/>
      <c r="H176" s="565" t="n"/>
      <c r="I176" s="565" t="n"/>
      <c r="J176" s="565" t="n"/>
    </row>
    <row r="177">
      <c r="G177" s="565" t="n"/>
      <c r="H177" s="565" t="n"/>
      <c r="I177" s="565" t="n"/>
      <c r="J177" s="565" t="n"/>
    </row>
    <row r="178">
      <c r="G178" s="565" t="n"/>
      <c r="H178" s="565" t="n"/>
      <c r="I178" s="565" t="n"/>
      <c r="J178" s="565" t="n"/>
    </row>
    <row r="179">
      <c r="G179" s="565" t="n"/>
      <c r="H179" s="565" t="n"/>
      <c r="I179" s="565" t="n"/>
      <c r="J179" s="565" t="n"/>
    </row>
    <row r="180">
      <c r="G180" s="565" t="n"/>
      <c r="H180" s="565" t="n"/>
      <c r="I180" s="565" t="n"/>
      <c r="J180" s="565" t="n"/>
    </row>
    <row r="181">
      <c r="G181" s="565" t="n"/>
      <c r="H181" s="565" t="n"/>
      <c r="I181" s="565" t="n"/>
      <c r="J181" s="565" t="n"/>
    </row>
    <row r="182">
      <c r="G182" s="565" t="n"/>
      <c r="H182" s="565" t="n"/>
      <c r="I182" s="565" t="n"/>
      <c r="J182" s="565" t="n"/>
    </row>
    <row r="183">
      <c r="G183" s="565" t="n"/>
      <c r="H183" s="565" t="n"/>
      <c r="I183" s="565" t="n"/>
      <c r="J183" s="565" t="n"/>
    </row>
    <row r="184">
      <c r="G184" s="565" t="n"/>
      <c r="H184" s="565" t="n"/>
      <c r="I184" s="565" t="n"/>
      <c r="J184" s="565" t="n"/>
    </row>
    <row r="185">
      <c r="G185" s="565" t="n"/>
      <c r="H185" s="565" t="n"/>
      <c r="I185" s="565" t="n"/>
      <c r="J185" s="565" t="n"/>
    </row>
    <row r="186">
      <c r="G186" s="565" t="n"/>
      <c r="H186" s="565" t="n"/>
      <c r="I186" s="565" t="n"/>
      <c r="J186" s="565" t="n"/>
    </row>
    <row r="187">
      <c r="G187" s="565" t="n"/>
      <c r="H187" s="565" t="n"/>
      <c r="I187" s="565" t="n"/>
      <c r="J187" s="565" t="n"/>
    </row>
    <row r="188">
      <c r="G188" s="565" t="n"/>
      <c r="H188" s="565" t="n"/>
      <c r="I188" s="565" t="n"/>
      <c r="J188" s="565" t="n"/>
    </row>
    <row r="189">
      <c r="G189" s="565" t="n"/>
      <c r="H189" s="565" t="n"/>
      <c r="I189" s="565" t="n"/>
      <c r="J189" s="565" t="n"/>
    </row>
    <row r="190">
      <c r="G190" s="565" t="n"/>
      <c r="H190" s="565" t="n"/>
      <c r="I190" s="565" t="n"/>
      <c r="J190" s="565" t="n"/>
    </row>
    <row r="191">
      <c r="G191" s="565" t="n"/>
      <c r="H191" s="565" t="n"/>
      <c r="I191" s="565" t="n"/>
      <c r="J191" s="565" t="n"/>
    </row>
    <row r="192">
      <c r="G192" s="565" t="n"/>
      <c r="H192" s="565" t="n"/>
      <c r="I192" s="565" t="n"/>
      <c r="J192" s="565" t="n"/>
    </row>
    <row r="193">
      <c r="G193" s="565" t="n"/>
      <c r="H193" s="565" t="n"/>
      <c r="I193" s="565" t="n"/>
      <c r="J193" s="565" t="n"/>
    </row>
    <row r="194">
      <c r="G194" s="565" t="n"/>
      <c r="H194" s="565" t="n"/>
      <c r="I194" s="565" t="n"/>
      <c r="J194" s="565" t="n"/>
    </row>
    <row r="195">
      <c r="G195" s="565" t="n"/>
      <c r="H195" s="565" t="n"/>
      <c r="I195" s="565" t="n"/>
      <c r="J195" s="565" t="n"/>
    </row>
    <row r="196">
      <c r="G196" s="565" t="n"/>
      <c r="H196" s="565" t="n"/>
      <c r="I196" s="565" t="n"/>
      <c r="J196" s="565" t="n"/>
    </row>
    <row r="197">
      <c r="G197" s="565" t="n"/>
      <c r="H197" s="565" t="n"/>
      <c r="I197" s="565" t="n"/>
      <c r="J197" s="565" t="n"/>
    </row>
    <row r="198">
      <c r="G198" s="565" t="n"/>
      <c r="H198" s="565" t="n"/>
      <c r="I198" s="565" t="n"/>
      <c r="J198" s="565" t="n"/>
    </row>
    <row r="199">
      <c r="G199" s="565" t="n"/>
      <c r="H199" s="565" t="n"/>
      <c r="I199" s="565" t="n"/>
      <c r="J199" s="565" t="n"/>
    </row>
    <row r="200">
      <c r="G200" s="565" t="n"/>
      <c r="H200" s="565" t="n"/>
      <c r="I200" s="565" t="n"/>
      <c r="J200" s="565" t="n"/>
    </row>
    <row r="201">
      <c r="G201" s="565" t="n"/>
      <c r="H201" s="565" t="n"/>
      <c r="I201" s="565" t="n"/>
      <c r="J201" s="565" t="n"/>
    </row>
    <row r="202">
      <c r="G202" s="565" t="n"/>
      <c r="H202" s="565" t="n"/>
      <c r="I202" s="565" t="n"/>
      <c r="J202" s="565" t="n"/>
    </row>
    <row r="203">
      <c r="G203" s="565" t="n"/>
      <c r="H203" s="565" t="n"/>
      <c r="I203" s="565" t="n"/>
      <c r="J203" s="565" t="n"/>
    </row>
    <row r="204">
      <c r="G204" s="565" t="n"/>
      <c r="H204" s="565" t="n"/>
      <c r="I204" s="565" t="n"/>
      <c r="J204" s="565" t="n"/>
    </row>
    <row r="205">
      <c r="G205" s="565" t="n"/>
      <c r="H205" s="565" t="n"/>
      <c r="I205" s="565" t="n"/>
      <c r="J205" s="565" t="n"/>
    </row>
    <row r="206">
      <c r="G206" s="565" t="n"/>
      <c r="H206" s="565" t="n"/>
      <c r="I206" s="565" t="n"/>
      <c r="J206" s="565" t="n"/>
    </row>
    <row r="207">
      <c r="G207" s="565" t="n"/>
      <c r="H207" s="565" t="n"/>
      <c r="I207" s="565" t="n"/>
      <c r="J207" s="565" t="n"/>
    </row>
    <row r="208">
      <c r="G208" s="565" t="n"/>
      <c r="H208" s="565" t="n"/>
      <c r="I208" s="565" t="n"/>
      <c r="J208" s="565" t="n"/>
    </row>
    <row r="209">
      <c r="G209" s="565" t="n"/>
      <c r="H209" s="565" t="n"/>
      <c r="I209" s="565" t="n"/>
      <c r="J209" s="565" t="n"/>
    </row>
    <row r="210">
      <c r="G210" s="565" t="n"/>
      <c r="H210" s="565" t="n"/>
      <c r="I210" s="565" t="n"/>
      <c r="J210" s="565" t="n"/>
    </row>
    <row r="211">
      <c r="G211" s="565" t="n"/>
      <c r="H211" s="565" t="n"/>
      <c r="I211" s="565" t="n"/>
      <c r="J211" s="565" t="n"/>
    </row>
    <row r="212">
      <c r="G212" s="565" t="n"/>
      <c r="H212" s="565" t="n"/>
      <c r="I212" s="565" t="n"/>
      <c r="J212" s="565" t="n"/>
    </row>
    <row r="213">
      <c r="G213" s="565" t="n"/>
      <c r="H213" s="565" t="n"/>
      <c r="I213" s="565" t="n"/>
      <c r="J213" s="565" t="n"/>
    </row>
    <row r="214">
      <c r="G214" s="565" t="n"/>
      <c r="H214" s="565" t="n"/>
      <c r="I214" s="565" t="n"/>
      <c r="J214" s="565" t="n"/>
    </row>
    <row r="215">
      <c r="G215" s="565" t="n"/>
      <c r="H215" s="565" t="n"/>
      <c r="I215" s="565" t="n"/>
      <c r="J215" s="565" t="n"/>
    </row>
    <row r="216">
      <c r="G216" s="565" t="n"/>
      <c r="H216" s="565" t="n"/>
      <c r="I216" s="565" t="n"/>
      <c r="J216" s="565" t="n"/>
    </row>
    <row r="217">
      <c r="G217" s="565" t="n"/>
      <c r="H217" s="565" t="n"/>
      <c r="I217" s="565" t="n"/>
      <c r="J217" s="565" t="n"/>
    </row>
    <row r="218">
      <c r="G218" s="565" t="n"/>
      <c r="H218" s="565" t="n"/>
      <c r="I218" s="565" t="n"/>
      <c r="J218" s="565" t="n"/>
    </row>
    <row r="219">
      <c r="G219" s="565" t="n"/>
      <c r="H219" s="565" t="n"/>
      <c r="I219" s="565" t="n"/>
      <c r="J219" s="565" t="n"/>
    </row>
    <row r="220">
      <c r="G220" s="565" t="n"/>
      <c r="H220" s="565" t="n"/>
      <c r="I220" s="565" t="n"/>
      <c r="J220" s="565" t="n"/>
    </row>
    <row r="221">
      <c r="G221" s="565" t="n"/>
      <c r="H221" s="565" t="n"/>
      <c r="I221" s="565" t="n"/>
      <c r="J221" s="565" t="n"/>
    </row>
    <row r="222">
      <c r="G222" s="565" t="n"/>
      <c r="H222" s="565" t="n"/>
      <c r="I222" s="565" t="n"/>
      <c r="J222" s="565" t="n"/>
    </row>
    <row r="223">
      <c r="G223" s="565" t="n"/>
      <c r="H223" s="565" t="n"/>
      <c r="I223" s="565" t="n"/>
      <c r="J223" s="565" t="n"/>
    </row>
    <row r="224">
      <c r="G224" s="565" t="n"/>
      <c r="H224" s="565" t="n"/>
      <c r="I224" s="565" t="n"/>
      <c r="J224" s="565" t="n"/>
    </row>
    <row r="225">
      <c r="G225" s="565" t="n"/>
      <c r="H225" s="565" t="n"/>
      <c r="I225" s="565" t="n"/>
      <c r="J225" s="565" t="n"/>
    </row>
    <row r="226">
      <c r="G226" s="565" t="n"/>
      <c r="H226" s="565" t="n"/>
      <c r="I226" s="565" t="n"/>
      <c r="J226" s="565" t="n"/>
    </row>
    <row r="227">
      <c r="G227" s="565" t="n"/>
      <c r="H227" s="565" t="n"/>
      <c r="I227" s="565" t="n"/>
      <c r="J227" s="565" t="n"/>
    </row>
    <row r="228">
      <c r="G228" s="565" t="n"/>
      <c r="H228" s="565" t="n"/>
      <c r="I228" s="565" t="n"/>
      <c r="J228" s="565" t="n"/>
    </row>
    <row r="229">
      <c r="G229" s="565" t="n"/>
      <c r="H229" s="565" t="n"/>
      <c r="I229" s="565" t="n"/>
      <c r="J229" s="565" t="n"/>
    </row>
    <row r="230">
      <c r="G230" s="565" t="n"/>
      <c r="H230" s="565" t="n"/>
      <c r="I230" s="565" t="n"/>
      <c r="J230" s="565" t="n"/>
    </row>
    <row r="231">
      <c r="G231" s="565" t="n"/>
      <c r="H231" s="565" t="n"/>
      <c r="I231" s="565" t="n"/>
      <c r="J231" s="565" t="n"/>
    </row>
    <row r="232">
      <c r="G232" s="565" t="n"/>
      <c r="H232" s="565" t="n"/>
      <c r="I232" s="565" t="n"/>
      <c r="J232" s="565" t="n"/>
    </row>
    <row r="233">
      <c r="G233" s="565" t="n"/>
      <c r="H233" s="565" t="n"/>
      <c r="I233" s="565" t="n"/>
      <c r="J233" s="565" t="n"/>
    </row>
    <row r="234">
      <c r="G234" s="565" t="n"/>
      <c r="H234" s="565" t="n"/>
      <c r="I234" s="565" t="n"/>
      <c r="J234" s="565" t="n"/>
    </row>
    <row r="235">
      <c r="G235" s="565" t="n"/>
      <c r="H235" s="565" t="n"/>
      <c r="I235" s="565" t="n"/>
      <c r="J235" s="565" t="n"/>
    </row>
    <row r="236">
      <c r="G236" s="565" t="n"/>
      <c r="H236" s="565" t="n"/>
      <c r="I236" s="565" t="n"/>
      <c r="J236" s="565" t="n"/>
    </row>
    <row r="237">
      <c r="G237" s="565" t="n"/>
      <c r="H237" s="565" t="n"/>
      <c r="I237" s="565" t="n"/>
      <c r="J237" s="565" t="n"/>
    </row>
    <row r="238">
      <c r="G238" s="565" t="n"/>
      <c r="H238" s="565" t="n"/>
      <c r="I238" s="565" t="n"/>
      <c r="J238" s="565" t="n"/>
    </row>
    <row r="239">
      <c r="G239" s="565" t="n"/>
      <c r="H239" s="565" t="n"/>
      <c r="I239" s="565" t="n"/>
      <c r="J239" s="565" t="n"/>
    </row>
    <row r="240">
      <c r="G240" s="565" t="n"/>
      <c r="H240" s="565" t="n"/>
      <c r="I240" s="565" t="n"/>
      <c r="J240" s="565" t="n"/>
    </row>
    <row r="241">
      <c r="G241" s="565" t="n"/>
      <c r="H241" s="565" t="n"/>
      <c r="I241" s="565" t="n"/>
      <c r="J241" s="565" t="n"/>
    </row>
    <row r="242">
      <c r="G242" s="565" t="n"/>
      <c r="H242" s="565" t="n"/>
      <c r="I242" s="565" t="n"/>
      <c r="J242" s="565" t="n"/>
    </row>
    <row r="243">
      <c r="G243" s="565" t="n"/>
      <c r="H243" s="565" t="n"/>
      <c r="I243" s="565" t="n"/>
      <c r="J243" s="565" t="n"/>
    </row>
    <row r="244">
      <c r="G244" s="565" t="n"/>
      <c r="H244" s="565" t="n"/>
      <c r="I244" s="565" t="n"/>
      <c r="J244" s="565" t="n"/>
    </row>
    <row r="245">
      <c r="G245" s="565" t="n"/>
      <c r="H245" s="565" t="n"/>
      <c r="I245" s="565" t="n"/>
      <c r="J245" s="565" t="n"/>
    </row>
    <row r="246">
      <c r="G246" s="565" t="n"/>
      <c r="H246" s="565" t="n"/>
      <c r="I246" s="565" t="n"/>
      <c r="J246" s="565" t="n"/>
    </row>
    <row r="247">
      <c r="G247" s="565" t="n"/>
      <c r="H247" s="565" t="n"/>
      <c r="I247" s="565" t="n"/>
      <c r="J247" s="565" t="n"/>
    </row>
    <row r="248">
      <c r="G248" s="565" t="n"/>
      <c r="H248" s="565" t="n"/>
      <c r="I248" s="565" t="n"/>
      <c r="J248" s="565" t="n"/>
    </row>
    <row r="249">
      <c r="G249" s="565" t="n"/>
      <c r="H249" s="565" t="n"/>
      <c r="I249" s="565" t="n"/>
      <c r="J249" s="565" t="n"/>
    </row>
    <row r="250">
      <c r="G250" s="565" t="n"/>
      <c r="H250" s="565" t="n"/>
      <c r="I250" s="565" t="n"/>
      <c r="J250" s="565" t="n"/>
    </row>
    <row r="251">
      <c r="G251" s="565" t="n"/>
      <c r="H251" s="565" t="n"/>
      <c r="I251" s="565" t="n"/>
      <c r="J251" s="565" t="n"/>
    </row>
    <row r="252">
      <c r="G252" s="565" t="n"/>
      <c r="H252" s="565" t="n"/>
      <c r="I252" s="565" t="n"/>
      <c r="J252" s="565" t="n"/>
    </row>
    <row r="253">
      <c r="G253" s="565" t="n"/>
      <c r="H253" s="565" t="n"/>
      <c r="I253" s="565" t="n"/>
      <c r="J253" s="565" t="n"/>
    </row>
    <row r="254">
      <c r="G254" s="565" t="n"/>
      <c r="H254" s="565" t="n"/>
      <c r="I254" s="565" t="n"/>
      <c r="J254" s="565" t="n"/>
    </row>
    <row r="255">
      <c r="G255" s="565" t="n"/>
      <c r="H255" s="565" t="n"/>
      <c r="I255" s="565" t="n"/>
      <c r="J255" s="565" t="n"/>
    </row>
    <row r="256">
      <c r="G256" s="565" t="n"/>
      <c r="H256" s="565" t="n"/>
      <c r="I256" s="565" t="n"/>
      <c r="J256" s="565" t="n"/>
    </row>
    <row r="257">
      <c r="G257" s="565" t="n"/>
      <c r="H257" s="565" t="n"/>
      <c r="I257" s="565" t="n"/>
      <c r="J257" s="565" t="n"/>
    </row>
    <row r="258">
      <c r="G258" s="565" t="n"/>
      <c r="H258" s="565" t="n"/>
      <c r="I258" s="565" t="n"/>
      <c r="J258" s="565" t="n"/>
    </row>
    <row r="259">
      <c r="G259" s="565" t="n"/>
      <c r="H259" s="565" t="n"/>
      <c r="I259" s="565" t="n"/>
      <c r="J259" s="565" t="n"/>
    </row>
    <row r="260">
      <c r="G260" s="565" t="n"/>
      <c r="H260" s="565" t="n"/>
      <c r="I260" s="565" t="n"/>
      <c r="J260" s="565" t="n"/>
    </row>
    <row r="261">
      <c r="G261" s="565" t="n"/>
      <c r="H261" s="565" t="n"/>
      <c r="I261" s="565" t="n"/>
      <c r="J261" s="565" t="n"/>
    </row>
    <row r="262">
      <c r="G262" s="565" t="n"/>
      <c r="H262" s="565" t="n"/>
      <c r="I262" s="565" t="n"/>
      <c r="J262" s="565" t="n"/>
    </row>
    <row r="263">
      <c r="G263" s="565" t="n"/>
      <c r="H263" s="565" t="n"/>
      <c r="I263" s="565" t="n"/>
      <c r="J263" s="565" t="n"/>
    </row>
    <row r="264">
      <c r="G264" s="565" t="n"/>
      <c r="H264" s="565" t="n"/>
      <c r="I264" s="565" t="n"/>
      <c r="J264" s="565" t="n"/>
    </row>
    <row r="265">
      <c r="G265" s="565" t="n"/>
      <c r="H265" s="565" t="n"/>
      <c r="I265" s="565" t="n"/>
      <c r="J265" s="565" t="n"/>
    </row>
    <row r="266">
      <c r="G266" s="565" t="n"/>
      <c r="H266" s="565" t="n"/>
      <c r="I266" s="565" t="n"/>
      <c r="J266" s="565" t="n"/>
    </row>
    <row r="267">
      <c r="G267" s="565" t="n"/>
      <c r="H267" s="565" t="n"/>
      <c r="I267" s="565" t="n"/>
      <c r="J267" s="565" t="n"/>
    </row>
    <row r="268">
      <c r="G268" s="565" t="n"/>
      <c r="H268" s="565" t="n"/>
      <c r="I268" s="565" t="n"/>
      <c r="J268" s="565" t="n"/>
    </row>
    <row r="269">
      <c r="G269" s="565" t="n"/>
      <c r="H269" s="565" t="n"/>
      <c r="I269" s="565" t="n"/>
      <c r="J269" s="565" t="n"/>
    </row>
    <row r="270">
      <c r="G270" s="565" t="n"/>
      <c r="H270" s="565" t="n"/>
      <c r="I270" s="565" t="n"/>
      <c r="J270" s="565" t="n"/>
    </row>
    <row r="271">
      <c r="G271" s="565" t="n"/>
      <c r="H271" s="565" t="n"/>
      <c r="I271" s="565" t="n"/>
      <c r="J271" s="565" t="n"/>
    </row>
    <row r="272">
      <c r="G272" s="565" t="n"/>
      <c r="H272" s="565" t="n"/>
      <c r="I272" s="565" t="n"/>
      <c r="J272" s="565" t="n"/>
    </row>
    <row r="273">
      <c r="G273" s="565" t="n"/>
      <c r="H273" s="565" t="n"/>
      <c r="I273" s="565" t="n"/>
      <c r="J273" s="565" t="n"/>
    </row>
    <row r="274">
      <c r="G274" s="565" t="n"/>
      <c r="H274" s="565" t="n"/>
      <c r="I274" s="565" t="n"/>
      <c r="J274" s="565" t="n"/>
    </row>
    <row r="275">
      <c r="G275" s="565" t="n"/>
      <c r="H275" s="565" t="n"/>
      <c r="I275" s="565" t="n"/>
      <c r="J275" s="565" t="n"/>
    </row>
    <row r="276">
      <c r="G276" s="565" t="n"/>
      <c r="H276" s="565" t="n"/>
      <c r="I276" s="565" t="n"/>
      <c r="J276" s="565" t="n"/>
    </row>
    <row r="277">
      <c r="G277" s="565" t="n"/>
      <c r="H277" s="565" t="n"/>
      <c r="I277" s="565" t="n"/>
      <c r="J277" s="565" t="n"/>
    </row>
    <row r="278">
      <c r="G278" s="565" t="n"/>
      <c r="H278" s="565" t="n"/>
      <c r="I278" s="565" t="n"/>
      <c r="J278" s="565" t="n"/>
    </row>
    <row r="279">
      <c r="G279" s="565" t="n"/>
      <c r="H279" s="565" t="n"/>
      <c r="I279" s="565" t="n"/>
      <c r="J279" s="565" t="n"/>
    </row>
    <row r="280">
      <c r="G280" s="565" t="n"/>
      <c r="H280" s="565" t="n"/>
      <c r="I280" s="565" t="n"/>
      <c r="J280" s="565" t="n"/>
    </row>
    <row r="281">
      <c r="G281" s="565" t="n"/>
      <c r="H281" s="565" t="n"/>
      <c r="I281" s="565" t="n"/>
      <c r="J281" s="565" t="n"/>
    </row>
    <row r="282">
      <c r="G282" s="565" t="n"/>
      <c r="H282" s="565" t="n"/>
      <c r="I282" s="565" t="n"/>
      <c r="J282" s="565" t="n"/>
    </row>
    <row r="283">
      <c r="G283" s="565" t="n"/>
      <c r="H283" s="565" t="n"/>
      <c r="I283" s="565" t="n"/>
      <c r="J283" s="565" t="n"/>
    </row>
    <row r="284">
      <c r="G284" s="565" t="n"/>
      <c r="H284" s="565" t="n"/>
      <c r="I284" s="565" t="n"/>
      <c r="J284" s="565" t="n"/>
    </row>
    <row r="285">
      <c r="G285" s="565" t="n"/>
      <c r="H285" s="565" t="n"/>
      <c r="I285" s="565" t="n"/>
      <c r="J285" s="565" t="n"/>
    </row>
    <row r="286">
      <c r="G286" s="565" t="n"/>
      <c r="H286" s="565" t="n"/>
      <c r="I286" s="565" t="n"/>
      <c r="J286" s="565" t="n"/>
    </row>
    <row r="287">
      <c r="G287" s="565" t="n"/>
      <c r="H287" s="565" t="n"/>
      <c r="I287" s="565" t="n"/>
      <c r="J287" s="565" t="n"/>
    </row>
    <row r="288">
      <c r="G288" s="565" t="n"/>
      <c r="H288" s="565" t="n"/>
      <c r="I288" s="565" t="n"/>
      <c r="J288" s="565" t="n"/>
    </row>
    <row r="289">
      <c r="G289" s="565" t="n"/>
      <c r="H289" s="565" t="n"/>
      <c r="I289" s="565" t="n"/>
      <c r="J289" s="565" t="n"/>
    </row>
    <row r="290">
      <c r="G290" s="565" t="n"/>
      <c r="H290" s="565" t="n"/>
      <c r="I290" s="565" t="n"/>
      <c r="J290" s="565" t="n"/>
    </row>
    <row r="291">
      <c r="G291" s="565" t="n"/>
      <c r="H291" s="565" t="n"/>
      <c r="I291" s="565" t="n"/>
      <c r="J291" s="565" t="n"/>
    </row>
    <row r="292">
      <c r="G292" s="565" t="n"/>
      <c r="H292" s="565" t="n"/>
      <c r="I292" s="565" t="n"/>
      <c r="J292" s="565" t="n"/>
    </row>
    <row r="293">
      <c r="G293" s="565" t="n"/>
      <c r="H293" s="565" t="n"/>
      <c r="I293" s="565" t="n"/>
      <c r="J293" s="565" t="n"/>
    </row>
    <row r="294">
      <c r="G294" s="565" t="n"/>
      <c r="H294" s="565" t="n"/>
      <c r="I294" s="565" t="n"/>
      <c r="J294" s="565" t="n"/>
    </row>
    <row r="295">
      <c r="G295" s="565" t="n"/>
      <c r="H295" s="565" t="n"/>
      <c r="I295" s="565" t="n"/>
      <c r="J295" s="565" t="n"/>
    </row>
    <row r="296">
      <c r="G296" s="565" t="n"/>
      <c r="H296" s="565" t="n"/>
      <c r="I296" s="565" t="n"/>
      <c r="J296" s="565" t="n"/>
    </row>
    <row r="297">
      <c r="G297" s="565" t="n"/>
      <c r="H297" s="565" t="n"/>
      <c r="I297" s="565" t="n"/>
      <c r="J297" s="565" t="n"/>
    </row>
    <row r="298">
      <c r="G298" s="565" t="n"/>
      <c r="H298" s="565" t="n"/>
      <c r="I298" s="565" t="n"/>
      <c r="J298" s="565" t="n"/>
    </row>
    <row r="299">
      <c r="G299" s="565" t="n"/>
      <c r="H299" s="565" t="n"/>
      <c r="I299" s="565" t="n"/>
      <c r="J299" s="565" t="n"/>
    </row>
    <row r="300">
      <c r="G300" s="565" t="n"/>
      <c r="H300" s="565" t="n"/>
      <c r="I300" s="565" t="n"/>
      <c r="J300" s="565" t="n"/>
    </row>
    <row r="301">
      <c r="G301" s="565" t="n"/>
      <c r="H301" s="565" t="n"/>
      <c r="I301" s="565" t="n"/>
      <c r="J301" s="565" t="n"/>
    </row>
    <row r="302">
      <c r="G302" s="565" t="n"/>
      <c r="H302" s="565" t="n"/>
      <c r="I302" s="565" t="n"/>
      <c r="J302" s="565" t="n"/>
    </row>
    <row r="303">
      <c r="G303" s="565" t="n"/>
      <c r="H303" s="565" t="n"/>
      <c r="I303" s="565" t="n"/>
      <c r="J303" s="565" t="n"/>
    </row>
    <row r="304">
      <c r="G304" s="565" t="n"/>
      <c r="H304" s="565" t="n"/>
      <c r="I304" s="565" t="n"/>
      <c r="J304" s="565" t="n"/>
    </row>
    <row r="305">
      <c r="G305" s="565" t="n"/>
      <c r="H305" s="565" t="n"/>
      <c r="I305" s="565" t="n"/>
      <c r="J305" s="565" t="n"/>
    </row>
    <row r="306">
      <c r="G306" s="565" t="n"/>
      <c r="H306" s="565" t="n"/>
      <c r="I306" s="565" t="n"/>
      <c r="J306" s="565" t="n"/>
    </row>
    <row r="307">
      <c r="G307" s="565" t="n"/>
      <c r="H307" s="565" t="n"/>
      <c r="I307" s="565" t="n"/>
      <c r="J307" s="565" t="n"/>
    </row>
    <row r="308">
      <c r="G308" s="565" t="n"/>
      <c r="H308" s="565" t="n"/>
      <c r="I308" s="565" t="n"/>
      <c r="J308" s="565" t="n"/>
    </row>
    <row r="309">
      <c r="G309" s="565" t="n"/>
      <c r="H309" s="565" t="n"/>
      <c r="I309" s="565" t="n"/>
      <c r="J309" s="565" t="n"/>
    </row>
    <row r="310">
      <c r="G310" s="565" t="n"/>
      <c r="H310" s="565" t="n"/>
      <c r="I310" s="565" t="n"/>
      <c r="J310" s="565" t="n"/>
    </row>
    <row r="311">
      <c r="G311" s="565" t="n"/>
      <c r="H311" s="565" t="n"/>
      <c r="I311" s="565" t="n"/>
      <c r="J311" s="565" t="n"/>
    </row>
    <row r="312">
      <c r="G312" s="565" t="n"/>
      <c r="H312" s="565" t="n"/>
      <c r="I312" s="565" t="n"/>
      <c r="J312" s="565" t="n"/>
    </row>
    <row r="313">
      <c r="G313" s="565" t="n"/>
      <c r="H313" s="565" t="n"/>
      <c r="I313" s="565" t="n"/>
      <c r="J313" s="565" t="n"/>
    </row>
    <row r="314">
      <c r="G314" s="565" t="n"/>
      <c r="H314" s="565" t="n"/>
      <c r="I314" s="565" t="n"/>
      <c r="J314" s="565" t="n"/>
    </row>
    <row r="315">
      <c r="G315" s="565" t="n"/>
      <c r="H315" s="565" t="n"/>
      <c r="I315" s="565" t="n"/>
      <c r="J315" s="565" t="n"/>
    </row>
    <row r="316">
      <c r="G316" s="565" t="n"/>
      <c r="H316" s="565" t="n"/>
      <c r="I316" s="565" t="n"/>
      <c r="J316" s="565" t="n"/>
    </row>
    <row r="317">
      <c r="G317" s="565" t="n"/>
      <c r="H317" s="565" t="n"/>
      <c r="I317" s="565" t="n"/>
      <c r="J317" s="565" t="n"/>
    </row>
    <row r="318">
      <c r="G318" s="565" t="n"/>
      <c r="H318" s="565" t="n"/>
      <c r="I318" s="565" t="n"/>
      <c r="J318" s="565" t="n"/>
    </row>
    <row r="319">
      <c r="G319" s="565" t="n"/>
      <c r="H319" s="565" t="n"/>
      <c r="I319" s="565" t="n"/>
      <c r="J319" s="565" t="n"/>
    </row>
    <row r="320">
      <c r="G320" s="565" t="n"/>
      <c r="H320" s="565" t="n"/>
      <c r="I320" s="565" t="n"/>
      <c r="J320" s="565" t="n"/>
    </row>
    <row r="321">
      <c r="G321" s="565" t="n"/>
      <c r="H321" s="565" t="n"/>
      <c r="I321" s="565" t="n"/>
      <c r="J321" s="565" t="n"/>
    </row>
    <row r="322">
      <c r="G322" s="565" t="n"/>
      <c r="H322" s="565" t="n"/>
      <c r="I322" s="565" t="n"/>
      <c r="J322" s="565" t="n"/>
    </row>
    <row r="323">
      <c r="G323" s="565" t="n"/>
      <c r="H323" s="565" t="n"/>
      <c r="I323" s="565" t="n"/>
      <c r="J323" s="565" t="n"/>
    </row>
    <row r="324">
      <c r="G324" s="565" t="n"/>
      <c r="H324" s="565" t="n"/>
      <c r="I324" s="565" t="n"/>
      <c r="J324" s="565" t="n"/>
    </row>
    <row r="325">
      <c r="G325" s="565" t="n"/>
      <c r="H325" s="565" t="n"/>
      <c r="I325" s="565" t="n"/>
      <c r="J325" s="565" t="n"/>
    </row>
    <row r="326">
      <c r="G326" s="565" t="n"/>
      <c r="H326" s="565" t="n"/>
      <c r="I326" s="565" t="n"/>
      <c r="J326" s="565" t="n"/>
    </row>
    <row r="327">
      <c r="G327" s="565" t="n"/>
      <c r="H327" s="565" t="n"/>
      <c r="I327" s="565" t="n"/>
      <c r="J327" s="565" t="n"/>
    </row>
    <row r="328">
      <c r="G328" s="565" t="n"/>
      <c r="H328" s="565" t="n"/>
      <c r="I328" s="565" t="n"/>
      <c r="J328" s="565" t="n"/>
    </row>
    <row r="329">
      <c r="G329" s="565" t="n"/>
      <c r="H329" s="565" t="n"/>
      <c r="I329" s="565" t="n"/>
      <c r="J329" s="565" t="n"/>
    </row>
    <row r="330">
      <c r="G330" s="565" t="n"/>
      <c r="H330" s="565" t="n"/>
      <c r="I330" s="565" t="n"/>
      <c r="J330" s="565" t="n"/>
    </row>
    <row r="331">
      <c r="G331" s="565" t="n"/>
      <c r="H331" s="565" t="n"/>
      <c r="I331" s="565" t="n"/>
      <c r="J331" s="565" t="n"/>
    </row>
    <row r="332">
      <c r="G332" s="565" t="n"/>
      <c r="H332" s="565" t="n"/>
      <c r="I332" s="565" t="n"/>
      <c r="J332" s="565" t="n"/>
    </row>
    <row r="333">
      <c r="G333" s="565" t="n"/>
      <c r="H333" s="565" t="n"/>
      <c r="I333" s="565" t="n"/>
      <c r="J333" s="565" t="n"/>
    </row>
    <row r="334">
      <c r="G334" s="565" t="n"/>
      <c r="H334" s="565" t="n"/>
      <c r="I334" s="565" t="n"/>
      <c r="J334" s="565" t="n"/>
    </row>
    <row r="335">
      <c r="G335" s="565" t="n"/>
      <c r="H335" s="565" t="n"/>
      <c r="I335" s="565" t="n"/>
      <c r="J335" s="565" t="n"/>
    </row>
    <row r="336">
      <c r="G336" s="565" t="n"/>
      <c r="H336" s="565" t="n"/>
      <c r="I336" s="565" t="n"/>
      <c r="J336" s="565" t="n"/>
    </row>
    <row r="337">
      <c r="G337" s="565" t="n"/>
      <c r="H337" s="565" t="n"/>
      <c r="I337" s="565" t="n"/>
      <c r="J337" s="565" t="n"/>
    </row>
    <row r="338">
      <c r="G338" s="565" t="n"/>
      <c r="H338" s="565" t="n"/>
      <c r="I338" s="565" t="n"/>
      <c r="J338" s="565" t="n"/>
    </row>
    <row r="339">
      <c r="G339" s="565" t="n"/>
      <c r="H339" s="565" t="n"/>
      <c r="I339" s="565" t="n"/>
      <c r="J339" s="565" t="n"/>
    </row>
    <row r="340">
      <c r="G340" s="565" t="n"/>
      <c r="H340" s="565" t="n"/>
      <c r="I340" s="565" t="n"/>
      <c r="J340" s="565" t="n"/>
    </row>
    <row r="341">
      <c r="G341" s="565" t="n"/>
      <c r="H341" s="565" t="n"/>
      <c r="I341" s="565" t="n"/>
      <c r="J341" s="565" t="n"/>
    </row>
    <row r="342">
      <c r="G342" s="565" t="n"/>
      <c r="H342" s="565" t="n"/>
      <c r="I342" s="565" t="n"/>
      <c r="J342" s="565" t="n"/>
    </row>
    <row r="343">
      <c r="G343" s="565" t="n"/>
      <c r="H343" s="565" t="n"/>
      <c r="I343" s="565" t="n"/>
      <c r="J343" s="565" t="n"/>
    </row>
    <row r="344">
      <c r="G344" s="565" t="n"/>
      <c r="H344" s="565" t="n"/>
      <c r="I344" s="565" t="n"/>
      <c r="J344" s="565" t="n"/>
    </row>
    <row r="345">
      <c r="G345" s="565" t="n"/>
      <c r="H345" s="565" t="n"/>
      <c r="I345" s="565" t="n"/>
      <c r="J345" s="565" t="n"/>
    </row>
    <row r="346">
      <c r="G346" s="565" t="n"/>
      <c r="H346" s="565" t="n"/>
      <c r="I346" s="565" t="n"/>
      <c r="J346" s="565" t="n"/>
    </row>
    <row r="347">
      <c r="G347" s="565" t="n"/>
      <c r="H347" s="565" t="n"/>
      <c r="I347" s="565" t="n"/>
      <c r="J347" s="565" t="n"/>
    </row>
    <row r="348">
      <c r="G348" s="565" t="n"/>
      <c r="H348" s="565" t="n"/>
      <c r="I348" s="565" t="n"/>
      <c r="J348" s="565" t="n"/>
    </row>
    <row r="349">
      <c r="G349" s="565" t="n"/>
      <c r="H349" s="565" t="n"/>
      <c r="I349" s="565" t="n"/>
      <c r="J349" s="565" t="n"/>
    </row>
    <row r="350">
      <c r="G350" s="565" t="n"/>
      <c r="H350" s="565" t="n"/>
      <c r="I350" s="565" t="n"/>
      <c r="J350" s="565" t="n"/>
    </row>
    <row r="351">
      <c r="G351" s="565" t="n"/>
      <c r="H351" s="565" t="n"/>
      <c r="I351" s="565" t="n"/>
      <c r="J351" s="565" t="n"/>
    </row>
    <row r="352">
      <c r="G352" s="565" t="n"/>
      <c r="H352" s="565" t="n"/>
      <c r="I352" s="565" t="n"/>
      <c r="J352" s="565" t="n"/>
    </row>
    <row r="353">
      <c r="G353" s="565" t="n"/>
      <c r="H353" s="565" t="n"/>
      <c r="I353" s="565" t="n"/>
      <c r="J353" s="565" t="n"/>
    </row>
    <row r="354">
      <c r="G354" s="565" t="n"/>
      <c r="H354" s="565" t="n"/>
      <c r="I354" s="565" t="n"/>
      <c r="J354" s="565" t="n"/>
    </row>
    <row r="355">
      <c r="G355" s="565" t="n"/>
      <c r="H355" s="565" t="n"/>
      <c r="I355" s="565" t="n"/>
      <c r="J355" s="565" t="n"/>
    </row>
    <row r="356">
      <c r="G356" s="565" t="n"/>
      <c r="H356" s="565" t="n"/>
      <c r="I356" s="565" t="n"/>
      <c r="J356" s="565" t="n"/>
    </row>
    <row r="357">
      <c r="G357" s="565" t="n"/>
      <c r="H357" s="565" t="n"/>
      <c r="I357" s="565" t="n"/>
      <c r="J357" s="565" t="n"/>
    </row>
    <row r="358">
      <c r="G358" s="565" t="n"/>
      <c r="H358" s="565" t="n"/>
      <c r="I358" s="565" t="n"/>
      <c r="J358" s="565" t="n"/>
    </row>
    <row r="359">
      <c r="G359" s="565" t="n"/>
      <c r="H359" s="565" t="n"/>
      <c r="I359" s="565" t="n"/>
      <c r="J359" s="565" t="n"/>
    </row>
    <row r="360">
      <c r="G360" s="565" t="n"/>
      <c r="H360" s="565" t="n"/>
      <c r="I360" s="565" t="n"/>
      <c r="J360" s="565" t="n"/>
    </row>
    <row r="361">
      <c r="G361" s="565" t="n"/>
      <c r="H361" s="565" t="n"/>
      <c r="I361" s="565" t="n"/>
      <c r="J361" s="565" t="n"/>
    </row>
    <row r="362">
      <c r="G362" s="565" t="n"/>
      <c r="H362" s="565" t="n"/>
      <c r="I362" s="565" t="n"/>
      <c r="J362" s="565" t="n"/>
    </row>
    <row r="363">
      <c r="G363" s="565" t="n"/>
      <c r="H363" s="565" t="n"/>
      <c r="I363" s="565" t="n"/>
      <c r="J363" s="565" t="n"/>
    </row>
    <row r="364">
      <c r="G364" s="565" t="n"/>
      <c r="H364" s="565" t="n"/>
      <c r="I364" s="565" t="n"/>
      <c r="J364" s="565" t="n"/>
    </row>
    <row r="365">
      <c r="G365" s="565" t="n"/>
      <c r="H365" s="565" t="n"/>
      <c r="I365" s="565" t="n"/>
      <c r="J365" s="565" t="n"/>
    </row>
    <row r="366">
      <c r="G366" s="565" t="n"/>
      <c r="H366" s="565" t="n"/>
      <c r="I366" s="565" t="n"/>
      <c r="J366" s="565" t="n"/>
    </row>
    <row r="367">
      <c r="G367" s="565" t="n"/>
      <c r="H367" s="565" t="n"/>
      <c r="I367" s="565" t="n"/>
      <c r="J367" s="565" t="n"/>
    </row>
    <row r="368">
      <c r="G368" s="565" t="n"/>
      <c r="H368" s="565" t="n"/>
      <c r="I368" s="565" t="n"/>
      <c r="J368" s="565" t="n"/>
    </row>
    <row r="369">
      <c r="G369" s="565" t="n"/>
      <c r="H369" s="565" t="n"/>
      <c r="I369" s="565" t="n"/>
      <c r="J369" s="565" t="n"/>
    </row>
    <row r="370">
      <c r="G370" s="565" t="n"/>
      <c r="H370" s="565" t="n"/>
      <c r="I370" s="565" t="n"/>
      <c r="J370" s="565" t="n"/>
    </row>
    <row r="371">
      <c r="G371" s="565" t="n"/>
      <c r="H371" s="565" t="n"/>
      <c r="I371" s="565" t="n"/>
      <c r="J371" s="565" t="n"/>
    </row>
    <row r="372">
      <c r="G372" s="565" t="n"/>
      <c r="H372" s="565" t="n"/>
      <c r="I372" s="565" t="n"/>
      <c r="J372" s="565" t="n"/>
    </row>
    <row r="373">
      <c r="G373" s="565" t="n"/>
      <c r="H373" s="565" t="n"/>
      <c r="I373" s="565" t="n"/>
      <c r="J373" s="565" t="n"/>
    </row>
    <row r="374">
      <c r="G374" s="565" t="n"/>
      <c r="H374" s="565" t="n"/>
      <c r="I374" s="565" t="n"/>
      <c r="J374" s="565" t="n"/>
    </row>
    <row r="375">
      <c r="G375" s="565" t="n"/>
      <c r="H375" s="565" t="n"/>
      <c r="I375" s="565" t="n"/>
      <c r="J375" s="565" t="n"/>
    </row>
    <row r="376">
      <c r="G376" s="565" t="n"/>
      <c r="H376" s="565" t="n"/>
      <c r="I376" s="565" t="n"/>
      <c r="J376" s="565" t="n"/>
    </row>
    <row r="377">
      <c r="G377" s="565" t="n"/>
      <c r="H377" s="565" t="n"/>
      <c r="I377" s="565" t="n"/>
      <c r="J377" s="565" t="n"/>
    </row>
    <row r="378">
      <c r="G378" s="565" t="n"/>
      <c r="H378" s="565" t="n"/>
      <c r="I378" s="565" t="n"/>
      <c r="J378" s="565" t="n"/>
    </row>
    <row r="379">
      <c r="G379" s="565" t="n"/>
      <c r="H379" s="565" t="n"/>
      <c r="I379" s="565" t="n"/>
      <c r="J379" s="565" t="n"/>
    </row>
    <row r="380">
      <c r="G380" s="565" t="n"/>
      <c r="H380" s="565" t="n"/>
      <c r="I380" s="565" t="n"/>
      <c r="J380" s="565" t="n"/>
    </row>
    <row r="381">
      <c r="G381" s="565" t="n"/>
      <c r="H381" s="565" t="n"/>
      <c r="I381" s="565" t="n"/>
      <c r="J381" s="565" t="n"/>
    </row>
    <row r="382">
      <c r="G382" s="565" t="n"/>
      <c r="H382" s="565" t="n"/>
      <c r="I382" s="565" t="n"/>
      <c r="J382" s="565" t="n"/>
    </row>
    <row r="383">
      <c r="G383" s="565" t="n"/>
      <c r="H383" s="565" t="n"/>
      <c r="I383" s="565" t="n"/>
      <c r="J383" s="565" t="n"/>
    </row>
    <row r="384">
      <c r="G384" s="565" t="n"/>
      <c r="H384" s="565" t="n"/>
      <c r="I384" s="565" t="n"/>
      <c r="J384" s="565" t="n"/>
    </row>
    <row r="385">
      <c r="G385" s="565" t="n"/>
      <c r="H385" s="565" t="n"/>
      <c r="I385" s="565" t="n"/>
      <c r="J385" s="565" t="n"/>
    </row>
    <row r="386">
      <c r="G386" s="565" t="n"/>
      <c r="H386" s="565" t="n"/>
      <c r="I386" s="565" t="n"/>
      <c r="J386" s="565" t="n"/>
    </row>
    <row r="387">
      <c r="G387" s="565" t="n"/>
      <c r="H387" s="565" t="n"/>
      <c r="I387" s="565" t="n"/>
      <c r="J387" s="565" t="n"/>
    </row>
    <row r="388">
      <c r="G388" s="565" t="n"/>
      <c r="H388" s="565" t="n"/>
      <c r="I388" s="565" t="n"/>
      <c r="J388" s="565" t="n"/>
    </row>
    <row r="389">
      <c r="G389" s="565" t="n"/>
      <c r="H389" s="565" t="n"/>
      <c r="I389" s="565" t="n"/>
      <c r="J389" s="565" t="n"/>
    </row>
    <row r="390">
      <c r="G390" s="565" t="n"/>
      <c r="H390" s="565" t="n"/>
      <c r="I390" s="565" t="n"/>
      <c r="J390" s="565" t="n"/>
    </row>
    <row r="391">
      <c r="G391" s="565" t="n"/>
      <c r="H391" s="565" t="n"/>
      <c r="I391" s="565" t="n"/>
      <c r="J391" s="565" t="n"/>
    </row>
    <row r="392">
      <c r="G392" s="565" t="n"/>
      <c r="H392" s="565" t="n"/>
      <c r="I392" s="565" t="n"/>
      <c r="J392" s="565" t="n"/>
    </row>
    <row r="393">
      <c r="G393" s="565" t="n"/>
      <c r="H393" s="565" t="n"/>
      <c r="I393" s="565" t="n"/>
      <c r="J393" s="565" t="n"/>
    </row>
    <row r="394">
      <c r="G394" s="565" t="n"/>
      <c r="H394" s="565" t="n"/>
      <c r="I394" s="565" t="n"/>
      <c r="J394" s="565" t="n"/>
    </row>
    <row r="395">
      <c r="G395" s="565" t="n"/>
      <c r="H395" s="565" t="n"/>
      <c r="I395" s="565" t="n"/>
      <c r="J395" s="565" t="n"/>
    </row>
    <row r="396">
      <c r="G396" s="565" t="n"/>
      <c r="H396" s="565" t="n"/>
      <c r="I396" s="565" t="n"/>
      <c r="J396" s="565" t="n"/>
    </row>
    <row r="397">
      <c r="G397" s="565" t="n"/>
      <c r="H397" s="565" t="n"/>
      <c r="I397" s="565" t="n"/>
      <c r="J397" s="565" t="n"/>
    </row>
    <row r="398">
      <c r="G398" s="565" t="n"/>
      <c r="H398" s="565" t="n"/>
      <c r="I398" s="565" t="n"/>
      <c r="J398" s="565" t="n"/>
    </row>
    <row r="399">
      <c r="G399" s="565" t="n"/>
      <c r="H399" s="565" t="n"/>
      <c r="I399" s="565" t="n"/>
      <c r="J399" s="565" t="n"/>
    </row>
    <row r="400">
      <c r="G400" s="565" t="n"/>
      <c r="H400" s="565" t="n"/>
      <c r="I400" s="565" t="n"/>
      <c r="J400" s="565" t="n"/>
    </row>
    <row r="401">
      <c r="G401" s="565" t="n"/>
      <c r="H401" s="565" t="n"/>
      <c r="I401" s="565" t="n"/>
      <c r="J401" s="565" t="n"/>
    </row>
    <row r="402">
      <c r="G402" s="565" t="n"/>
      <c r="H402" s="565" t="n"/>
      <c r="I402" s="565" t="n"/>
      <c r="J402" s="565" t="n"/>
    </row>
    <row r="403">
      <c r="G403" s="565" t="n"/>
      <c r="H403" s="565" t="n"/>
      <c r="I403" s="565" t="n"/>
      <c r="J403" s="565" t="n"/>
    </row>
    <row r="404">
      <c r="G404" s="565" t="n"/>
      <c r="H404" s="565" t="n"/>
      <c r="I404" s="565" t="n"/>
      <c r="J404" s="565" t="n"/>
    </row>
    <row r="405">
      <c r="G405" s="565" t="n"/>
      <c r="H405" s="565" t="n"/>
      <c r="I405" s="565" t="n"/>
      <c r="J405" s="565" t="n"/>
    </row>
    <row r="406">
      <c r="G406" s="565" t="n"/>
      <c r="H406" s="565" t="n"/>
      <c r="I406" s="565" t="n"/>
      <c r="J406" s="565" t="n"/>
    </row>
    <row r="407">
      <c r="G407" s="565" t="n"/>
      <c r="H407" s="565" t="n"/>
      <c r="I407" s="565" t="n"/>
      <c r="J407" s="565" t="n"/>
    </row>
    <row r="408">
      <c r="G408" s="565" t="n"/>
      <c r="H408" s="565" t="n"/>
      <c r="I408" s="565" t="n"/>
      <c r="J408" s="565" t="n"/>
    </row>
    <row r="409">
      <c r="G409" s="565" t="n"/>
      <c r="H409" s="565" t="n"/>
      <c r="I409" s="565" t="n"/>
      <c r="J409" s="565" t="n"/>
    </row>
    <row r="410">
      <c r="G410" s="565" t="n"/>
      <c r="H410" s="565" t="n"/>
      <c r="I410" s="565" t="n"/>
      <c r="J410" s="565" t="n"/>
    </row>
    <row r="411">
      <c r="G411" s="565" t="n"/>
      <c r="H411" s="565" t="n"/>
      <c r="I411" s="565" t="n"/>
      <c r="J411" s="565" t="n"/>
    </row>
    <row r="412">
      <c r="G412" s="565" t="n"/>
      <c r="H412" s="565" t="n"/>
      <c r="I412" s="565" t="n"/>
      <c r="J412" s="565" t="n"/>
    </row>
    <row r="413">
      <c r="G413" s="565" t="n"/>
      <c r="H413" s="565" t="n"/>
      <c r="I413" s="565" t="n"/>
      <c r="J413" s="565" t="n"/>
    </row>
    <row r="414">
      <c r="G414" s="565" t="n"/>
      <c r="H414" s="565" t="n"/>
      <c r="I414" s="565" t="n"/>
      <c r="J414" s="565" t="n"/>
    </row>
    <row r="415">
      <c r="G415" s="565" t="n"/>
      <c r="H415" s="565" t="n"/>
      <c r="I415" s="565" t="n"/>
      <c r="J415" s="565" t="n"/>
    </row>
    <row r="416">
      <c r="G416" s="565" t="n"/>
      <c r="H416" s="565" t="n"/>
      <c r="I416" s="565" t="n"/>
      <c r="J416" s="565" t="n"/>
    </row>
    <row r="417">
      <c r="G417" s="565" t="n"/>
      <c r="H417" s="565" t="n"/>
      <c r="I417" s="565" t="n"/>
      <c r="J417" s="565" t="n"/>
    </row>
    <row r="418">
      <c r="G418" s="565" t="n"/>
      <c r="H418" s="565" t="n"/>
      <c r="I418" s="565" t="n"/>
      <c r="J418" s="565" t="n"/>
    </row>
    <row r="419">
      <c r="G419" s="565" t="n"/>
      <c r="H419" s="565" t="n"/>
      <c r="I419" s="565" t="n"/>
      <c r="J419" s="565" t="n"/>
    </row>
    <row r="420">
      <c r="G420" s="565" t="n"/>
      <c r="H420" s="565" t="n"/>
      <c r="I420" s="565" t="n"/>
      <c r="J420" s="565" t="n"/>
    </row>
    <row r="421">
      <c r="G421" s="565" t="n"/>
      <c r="H421" s="565" t="n"/>
      <c r="I421" s="565" t="n"/>
      <c r="J421" s="565" t="n"/>
    </row>
    <row r="422">
      <c r="G422" s="565" t="n"/>
      <c r="H422" s="565" t="n"/>
      <c r="I422" s="565" t="n"/>
      <c r="J422" s="565" t="n"/>
    </row>
    <row r="423">
      <c r="G423" s="565" t="n"/>
      <c r="H423" s="565" t="n"/>
      <c r="I423" s="565" t="n"/>
      <c r="J423" s="565" t="n"/>
    </row>
    <row r="424">
      <c r="G424" s="565" t="n"/>
      <c r="H424" s="565" t="n"/>
      <c r="I424" s="565" t="n"/>
      <c r="J424" s="565" t="n"/>
    </row>
    <row r="425">
      <c r="G425" s="565" t="n"/>
      <c r="H425" s="565" t="n"/>
      <c r="I425" s="565" t="n"/>
      <c r="J425" s="565" t="n"/>
    </row>
    <row r="426">
      <c r="G426" s="565" t="n"/>
      <c r="H426" s="565" t="n"/>
      <c r="I426" s="565" t="n"/>
      <c r="J426" s="565" t="n"/>
    </row>
    <row r="427">
      <c r="G427" s="565" t="n"/>
      <c r="H427" s="565" t="n"/>
      <c r="I427" s="565" t="n"/>
      <c r="J427" s="565" t="n"/>
    </row>
    <row r="428">
      <c r="G428" s="565" t="n"/>
      <c r="H428" s="565" t="n"/>
      <c r="I428" s="565" t="n"/>
      <c r="J428" s="565" t="n"/>
    </row>
    <row r="429">
      <c r="G429" s="565" t="n"/>
      <c r="H429" s="565" t="n"/>
      <c r="I429" s="565" t="n"/>
      <c r="J429" s="565" t="n"/>
    </row>
    <row r="430">
      <c r="G430" s="565" t="n"/>
      <c r="H430" s="565" t="n"/>
      <c r="I430" s="565" t="n"/>
      <c r="J430" s="565" t="n"/>
    </row>
    <row r="431">
      <c r="G431" s="565" t="n"/>
      <c r="H431" s="565" t="n"/>
      <c r="I431" s="565" t="n"/>
      <c r="J431" s="565" t="n"/>
    </row>
    <row r="432">
      <c r="G432" s="565" t="n"/>
      <c r="H432" s="565" t="n"/>
      <c r="I432" s="565" t="n"/>
      <c r="J432" s="565" t="n"/>
    </row>
    <row r="433">
      <c r="G433" s="565" t="n"/>
      <c r="H433" s="565" t="n"/>
      <c r="I433" s="565" t="n"/>
      <c r="J433" s="565" t="n"/>
    </row>
    <row r="434">
      <c r="G434" s="565" t="n"/>
      <c r="H434" s="565" t="n"/>
      <c r="I434" s="565" t="n"/>
      <c r="J434" s="565" t="n"/>
    </row>
    <row r="435">
      <c r="G435" s="565" t="n"/>
      <c r="H435" s="565" t="n"/>
      <c r="I435" s="565" t="n"/>
      <c r="J435" s="565" t="n"/>
    </row>
    <row r="436">
      <c r="G436" s="565" t="n"/>
      <c r="H436" s="565" t="n"/>
      <c r="I436" s="565" t="n"/>
      <c r="J436" s="565" t="n"/>
    </row>
    <row r="437">
      <c r="G437" s="565" t="n"/>
      <c r="H437" s="565" t="n"/>
      <c r="I437" s="565" t="n"/>
      <c r="J437" s="565" t="n"/>
    </row>
    <row r="438">
      <c r="G438" s="565" t="n"/>
      <c r="H438" s="565" t="n"/>
      <c r="I438" s="565" t="n"/>
      <c r="J438" s="565" t="n"/>
    </row>
    <row r="439">
      <c r="G439" s="565" t="n"/>
      <c r="H439" s="565" t="n"/>
      <c r="I439" s="565" t="n"/>
      <c r="J439" s="565" t="n"/>
    </row>
    <row r="440">
      <c r="G440" s="565" t="n"/>
      <c r="H440" s="565" t="n"/>
      <c r="I440" s="565" t="n"/>
      <c r="J440" s="565" t="n"/>
    </row>
    <row r="441">
      <c r="G441" s="565" t="n"/>
      <c r="H441" s="565" t="n"/>
      <c r="I441" s="565" t="n"/>
      <c r="J441" s="565" t="n"/>
    </row>
    <row r="442">
      <c r="G442" s="565" t="n"/>
      <c r="H442" s="565" t="n"/>
      <c r="I442" s="565" t="n"/>
      <c r="J442" s="565" t="n"/>
    </row>
    <row r="443">
      <c r="G443" s="565" t="n"/>
      <c r="H443" s="565" t="n"/>
      <c r="I443" s="565" t="n"/>
      <c r="J443" s="565" t="n"/>
    </row>
    <row r="444">
      <c r="G444" s="565" t="n"/>
      <c r="H444" s="565" t="n"/>
      <c r="I444" s="565" t="n"/>
      <c r="J444" s="565" t="n"/>
    </row>
    <row r="445">
      <c r="G445" s="565" t="n"/>
      <c r="H445" s="565" t="n"/>
      <c r="I445" s="565" t="n"/>
      <c r="J445" s="565" t="n"/>
    </row>
    <row r="446">
      <c r="G446" s="565" t="n"/>
      <c r="H446" s="565" t="n"/>
      <c r="I446" s="565" t="n"/>
      <c r="J446" s="565" t="n"/>
    </row>
    <row r="447">
      <c r="G447" s="565" t="n"/>
      <c r="H447" s="565" t="n"/>
      <c r="I447" s="565" t="n"/>
      <c r="J447" s="565" t="n"/>
    </row>
    <row r="448">
      <c r="G448" s="565" t="n"/>
      <c r="H448" s="565" t="n"/>
      <c r="I448" s="565" t="n"/>
      <c r="J448" s="565" t="n"/>
    </row>
    <row r="449">
      <c r="G449" s="565" t="n"/>
      <c r="H449" s="565" t="n"/>
      <c r="I449" s="565" t="n"/>
      <c r="J449" s="565" t="n"/>
    </row>
    <row r="450">
      <c r="G450" s="565" t="n"/>
      <c r="H450" s="565" t="n"/>
      <c r="I450" s="565" t="n"/>
      <c r="J450" s="565" t="n"/>
    </row>
    <row r="451">
      <c r="G451" s="565" t="n"/>
      <c r="H451" s="565" t="n"/>
      <c r="I451" s="565" t="n"/>
      <c r="J451" s="565" t="n"/>
    </row>
    <row r="452">
      <c r="G452" s="565" t="n"/>
      <c r="H452" s="565" t="n"/>
      <c r="I452" s="565" t="n"/>
      <c r="J452" s="565" t="n"/>
    </row>
    <row r="453">
      <c r="G453" s="565" t="n"/>
      <c r="H453" s="565" t="n"/>
      <c r="I453" s="565" t="n"/>
      <c r="J453" s="565" t="n"/>
    </row>
    <row r="454">
      <c r="G454" s="565" t="n"/>
      <c r="H454" s="565" t="n"/>
      <c r="I454" s="565" t="n"/>
      <c r="J454" s="565" t="n"/>
    </row>
    <row r="455">
      <c r="G455" s="565" t="n"/>
      <c r="H455" s="565" t="n"/>
      <c r="I455" s="565" t="n"/>
      <c r="J455" s="565" t="n"/>
    </row>
    <row r="456">
      <c r="G456" s="565" t="n"/>
      <c r="H456" s="565" t="n"/>
      <c r="I456" s="565" t="n"/>
      <c r="J456" s="565" t="n"/>
    </row>
    <row r="457">
      <c r="G457" s="565" t="n"/>
      <c r="H457" s="565" t="n"/>
      <c r="I457" s="565" t="n"/>
      <c r="J457" s="565" t="n"/>
    </row>
    <row r="458">
      <c r="G458" s="565" t="n"/>
      <c r="H458" s="565" t="n"/>
      <c r="I458" s="565" t="n"/>
      <c r="J458" s="565" t="n"/>
    </row>
    <row r="459">
      <c r="G459" s="565" t="n"/>
      <c r="H459" s="565" t="n"/>
      <c r="I459" s="565" t="n"/>
      <c r="J459" s="565" t="n"/>
    </row>
    <row r="460">
      <c r="G460" s="565" t="n"/>
      <c r="H460" s="565" t="n"/>
      <c r="I460" s="565" t="n"/>
      <c r="J460" s="565" t="n"/>
    </row>
    <row r="461">
      <c r="G461" s="565" t="n"/>
      <c r="H461" s="565" t="n"/>
      <c r="I461" s="565" t="n"/>
      <c r="J461" s="565" t="n"/>
    </row>
    <row r="462">
      <c r="G462" s="565" t="n"/>
      <c r="H462" s="565" t="n"/>
      <c r="I462" s="565" t="n"/>
      <c r="J462" s="565" t="n"/>
    </row>
    <row r="463">
      <c r="G463" s="565" t="n"/>
      <c r="H463" s="565" t="n"/>
      <c r="I463" s="565" t="n"/>
      <c r="J463" s="565" t="n"/>
    </row>
    <row r="464">
      <c r="G464" s="565" t="n"/>
      <c r="H464" s="565" t="n"/>
      <c r="I464" s="565" t="n"/>
      <c r="J464" s="565" t="n"/>
    </row>
    <row r="465">
      <c r="G465" s="565" t="n"/>
      <c r="H465" s="565" t="n"/>
      <c r="I465" s="565" t="n"/>
      <c r="J465" s="565" t="n"/>
    </row>
    <row r="466">
      <c r="G466" s="565" t="n"/>
      <c r="H466" s="565" t="n"/>
      <c r="I466" s="565" t="n"/>
      <c r="J466" s="565" t="n"/>
    </row>
    <row r="467">
      <c r="G467" s="565" t="n"/>
      <c r="H467" s="565" t="n"/>
      <c r="I467" s="565" t="n"/>
      <c r="J467" s="565" t="n"/>
    </row>
    <row r="468">
      <c r="G468" s="565" t="n"/>
      <c r="H468" s="565" t="n"/>
      <c r="I468" s="565" t="n"/>
      <c r="J468" s="565" t="n"/>
    </row>
    <row r="469">
      <c r="G469" s="565" t="n"/>
      <c r="H469" s="565" t="n"/>
      <c r="I469" s="565" t="n"/>
      <c r="J469" s="565" t="n"/>
    </row>
    <row r="470">
      <c r="G470" s="565" t="n"/>
      <c r="H470" s="565" t="n"/>
      <c r="I470" s="565" t="n"/>
      <c r="J470" s="565" t="n"/>
    </row>
    <row r="471">
      <c r="G471" s="565" t="n"/>
      <c r="H471" s="565" t="n"/>
      <c r="I471" s="565" t="n"/>
      <c r="J471" s="565" t="n"/>
    </row>
    <row r="472">
      <c r="G472" s="565" t="n"/>
      <c r="H472" s="565" t="n"/>
      <c r="I472" s="565" t="n"/>
      <c r="J472" s="565" t="n"/>
    </row>
    <row r="473">
      <c r="G473" s="565" t="n"/>
      <c r="H473" s="565" t="n"/>
      <c r="I473" s="565" t="n"/>
      <c r="J473" s="565" t="n"/>
    </row>
    <row r="474">
      <c r="G474" s="565" t="n"/>
      <c r="H474" s="565" t="n"/>
      <c r="I474" s="565" t="n"/>
      <c r="J474" s="565" t="n"/>
    </row>
    <row r="475">
      <c r="G475" s="565" t="n"/>
      <c r="H475" s="565" t="n"/>
      <c r="I475" s="565" t="n"/>
      <c r="J475" s="565" t="n"/>
    </row>
    <row r="476">
      <c r="G476" s="565" t="n"/>
      <c r="H476" s="565" t="n"/>
      <c r="I476" s="565" t="n"/>
      <c r="J476" s="565" t="n"/>
    </row>
    <row r="477">
      <c r="G477" s="565" t="n"/>
      <c r="H477" s="565" t="n"/>
      <c r="I477" s="565" t="n"/>
      <c r="J477" s="565" t="n"/>
    </row>
    <row r="478">
      <c r="G478" s="565" t="n"/>
      <c r="H478" s="565" t="n"/>
      <c r="I478" s="565" t="n"/>
      <c r="J478" s="565" t="n"/>
    </row>
    <row r="479">
      <c r="G479" s="565" t="n"/>
      <c r="H479" s="565" t="n"/>
      <c r="I479" s="565" t="n"/>
      <c r="J479" s="565" t="n"/>
    </row>
    <row r="480">
      <c r="G480" s="565" t="n"/>
      <c r="H480" s="565" t="n"/>
      <c r="I480" s="565" t="n"/>
      <c r="J480" s="565" t="n"/>
    </row>
    <row r="481">
      <c r="G481" s="565" t="n"/>
      <c r="H481" s="565" t="n"/>
      <c r="I481" s="565" t="n"/>
      <c r="J481" s="565" t="n"/>
    </row>
    <row r="482">
      <c r="G482" s="565" t="n"/>
      <c r="H482" s="565" t="n"/>
      <c r="I482" s="565" t="n"/>
      <c r="J482" s="565" t="n"/>
    </row>
    <row r="483">
      <c r="G483" s="565" t="n"/>
      <c r="H483" s="565" t="n"/>
      <c r="I483" s="565" t="n"/>
      <c r="J483" s="565" t="n"/>
    </row>
    <row r="484">
      <c r="G484" s="565" t="n"/>
      <c r="H484" s="565" t="n"/>
      <c r="I484" s="565" t="n"/>
      <c r="J484" s="565" t="n"/>
    </row>
    <row r="485">
      <c r="G485" s="565" t="n"/>
      <c r="H485" s="565" t="n"/>
      <c r="I485" s="565" t="n"/>
      <c r="J485" s="565" t="n"/>
    </row>
    <row r="486">
      <c r="G486" s="565" t="n"/>
      <c r="H486" s="565" t="n"/>
      <c r="I486" s="565" t="n"/>
      <c r="J486" s="565" t="n"/>
    </row>
    <row r="487">
      <c r="G487" s="565" t="n"/>
      <c r="H487" s="565" t="n"/>
      <c r="I487" s="565" t="n"/>
      <c r="J487" s="565" t="n"/>
    </row>
    <row r="488">
      <c r="G488" s="565" t="n"/>
      <c r="H488" s="565" t="n"/>
      <c r="I488" s="565" t="n"/>
      <c r="J488" s="565" t="n"/>
    </row>
    <row r="489">
      <c r="G489" s="565" t="n"/>
      <c r="H489" s="565" t="n"/>
      <c r="I489" s="565" t="n"/>
      <c r="J489" s="565" t="n"/>
    </row>
    <row r="490">
      <c r="G490" s="565" t="n"/>
      <c r="H490" s="565" t="n"/>
      <c r="I490" s="565" t="n"/>
      <c r="J490" s="565" t="n"/>
    </row>
    <row r="491">
      <c r="G491" s="565" t="n"/>
      <c r="H491" s="565" t="n"/>
      <c r="I491" s="565" t="n"/>
      <c r="J491" s="565" t="n"/>
    </row>
    <row r="492">
      <c r="G492" s="565" t="n"/>
      <c r="H492" s="565" t="n"/>
      <c r="I492" s="565" t="n"/>
      <c r="J492" s="565" t="n"/>
    </row>
    <row r="493">
      <c r="G493" s="565" t="n"/>
      <c r="H493" s="565" t="n"/>
      <c r="I493" s="565" t="n"/>
      <c r="J493" s="565" t="n"/>
    </row>
    <row r="494">
      <c r="G494" s="565" t="n"/>
      <c r="H494" s="565" t="n"/>
      <c r="I494" s="565" t="n"/>
      <c r="J494" s="565" t="n"/>
    </row>
    <row r="495">
      <c r="G495" s="565" t="n"/>
      <c r="H495" s="565" t="n"/>
      <c r="I495" s="565" t="n"/>
      <c r="J495" s="565" t="n"/>
    </row>
    <row r="496">
      <c r="G496" s="565" t="n"/>
      <c r="H496" s="565" t="n"/>
      <c r="I496" s="565" t="n"/>
      <c r="J496" s="565" t="n"/>
    </row>
    <row r="497">
      <c r="G497" s="565" t="n"/>
      <c r="H497" s="565" t="n"/>
      <c r="I497" s="565" t="n"/>
      <c r="J497" s="565" t="n"/>
    </row>
    <row r="498">
      <c r="G498" s="565" t="n"/>
      <c r="H498" s="565" t="n"/>
      <c r="I498" s="565" t="n"/>
      <c r="J498" s="565" t="n"/>
    </row>
    <row r="499">
      <c r="G499" s="565" t="n"/>
      <c r="H499" s="565" t="n"/>
      <c r="I499" s="565" t="n"/>
      <c r="J499" s="565" t="n"/>
    </row>
    <row r="500">
      <c r="G500" s="565" t="n"/>
      <c r="H500" s="565" t="n"/>
      <c r="I500" s="565" t="n"/>
      <c r="J500" s="565" t="n"/>
    </row>
    <row r="501">
      <c r="G501" s="565" t="n"/>
      <c r="H501" s="565" t="n"/>
      <c r="I501" s="565" t="n"/>
      <c r="J501" s="565" t="n"/>
    </row>
    <row r="502">
      <c r="G502" s="565" t="n"/>
      <c r="H502" s="565" t="n"/>
      <c r="I502" s="565" t="n"/>
      <c r="J502" s="565" t="n"/>
    </row>
    <row r="503">
      <c r="G503" s="565" t="n"/>
      <c r="H503" s="565" t="n"/>
      <c r="I503" s="565" t="n"/>
      <c r="J503" s="565" t="n"/>
    </row>
    <row r="504">
      <c r="G504" s="565" t="n"/>
      <c r="H504" s="565" t="n"/>
      <c r="I504" s="565" t="n"/>
      <c r="J504" s="565" t="n"/>
    </row>
    <row r="505">
      <c r="G505" s="565" t="n"/>
      <c r="H505" s="565" t="n"/>
      <c r="I505" s="565" t="n"/>
      <c r="J505" s="565" t="n"/>
    </row>
    <row r="506">
      <c r="G506" s="565" t="n"/>
      <c r="H506" s="565" t="n"/>
      <c r="I506" s="565" t="n"/>
      <c r="J506" s="565" t="n"/>
    </row>
    <row r="507">
      <c r="G507" s="565" t="n"/>
      <c r="H507" s="565" t="n"/>
      <c r="I507" s="565" t="n"/>
      <c r="J507" s="565" t="n"/>
    </row>
    <row r="508">
      <c r="G508" s="565" t="n"/>
      <c r="H508" s="565" t="n"/>
      <c r="I508" s="565" t="n"/>
      <c r="J508" s="565" t="n"/>
    </row>
    <row r="509">
      <c r="G509" s="565" t="n"/>
      <c r="H509" s="565" t="n"/>
      <c r="I509" s="565" t="n"/>
      <c r="J509" s="565" t="n"/>
    </row>
    <row r="510">
      <c r="G510" s="565" t="n"/>
      <c r="H510" s="565" t="n"/>
      <c r="I510" s="565" t="n"/>
      <c r="J510" s="565" t="n"/>
    </row>
    <row r="511">
      <c r="G511" s="565" t="n"/>
      <c r="H511" s="565" t="n"/>
      <c r="I511" s="565" t="n"/>
      <c r="J511" s="565" t="n"/>
    </row>
    <row r="512">
      <c r="G512" s="565" t="n"/>
      <c r="H512" s="565" t="n"/>
      <c r="I512" s="565" t="n"/>
      <c r="J512" s="565" t="n"/>
    </row>
    <row r="513">
      <c r="G513" s="565" t="n"/>
      <c r="H513" s="565" t="n"/>
      <c r="I513" s="565" t="n"/>
      <c r="J513" s="565" t="n"/>
    </row>
    <row r="514">
      <c r="G514" s="565" t="n"/>
      <c r="H514" s="565" t="n"/>
      <c r="I514" s="565" t="n"/>
      <c r="J514" s="565" t="n"/>
    </row>
    <row r="515">
      <c r="G515" s="565" t="n"/>
      <c r="H515" s="565" t="n"/>
      <c r="I515" s="565" t="n"/>
      <c r="J515" s="565" t="n"/>
    </row>
    <row r="516">
      <c r="G516" s="565" t="n"/>
      <c r="H516" s="565" t="n"/>
      <c r="I516" s="565" t="n"/>
      <c r="J516" s="565" t="n"/>
    </row>
    <row r="517">
      <c r="G517" s="565" t="n"/>
      <c r="H517" s="565" t="n"/>
      <c r="I517" s="565" t="n"/>
      <c r="J517" s="565" t="n"/>
    </row>
    <row r="518">
      <c r="G518" s="565" t="n"/>
      <c r="H518" s="565" t="n"/>
      <c r="I518" s="565" t="n"/>
      <c r="J518" s="565" t="n"/>
    </row>
    <row r="519">
      <c r="G519" s="565" t="n"/>
      <c r="H519" s="565" t="n"/>
      <c r="I519" s="565" t="n"/>
      <c r="J519" s="565" t="n"/>
    </row>
    <row r="520">
      <c r="G520" s="565" t="n"/>
      <c r="H520" s="565" t="n"/>
      <c r="I520" s="565" t="n"/>
      <c r="J520" s="565" t="n"/>
    </row>
    <row r="521">
      <c r="G521" s="565" t="n"/>
      <c r="H521" s="565" t="n"/>
      <c r="I521" s="565" t="n"/>
      <c r="J521" s="565" t="n"/>
    </row>
    <row r="522">
      <c r="G522" s="565" t="n"/>
      <c r="H522" s="565" t="n"/>
      <c r="I522" s="565" t="n"/>
      <c r="J522" s="565" t="n"/>
    </row>
    <row r="523">
      <c r="G523" s="565" t="n"/>
      <c r="H523" s="565" t="n"/>
      <c r="I523" s="565" t="n"/>
      <c r="J523" s="565" t="n"/>
    </row>
    <row r="524">
      <c r="G524" s="565" t="n"/>
      <c r="H524" s="565" t="n"/>
      <c r="I524" s="565" t="n"/>
      <c r="J524" s="565" t="n"/>
    </row>
    <row r="525">
      <c r="G525" s="565" t="n"/>
      <c r="H525" s="565" t="n"/>
      <c r="I525" s="565" t="n"/>
      <c r="J525" s="565" t="n"/>
    </row>
    <row r="526">
      <c r="G526" s="565" t="n"/>
      <c r="H526" s="565" t="n"/>
      <c r="I526" s="565" t="n"/>
      <c r="J526" s="565" t="n"/>
    </row>
    <row r="527">
      <c r="G527" s="565" t="n"/>
      <c r="H527" s="565" t="n"/>
      <c r="I527" s="565" t="n"/>
      <c r="J527" s="565" t="n"/>
    </row>
    <row r="528">
      <c r="G528" s="565" t="n"/>
      <c r="H528" s="565" t="n"/>
      <c r="I528" s="565" t="n"/>
      <c r="J528" s="565" t="n"/>
    </row>
    <row r="529">
      <c r="G529" s="565" t="n"/>
      <c r="H529" s="565" t="n"/>
      <c r="I529" s="565" t="n"/>
      <c r="J529" s="565" t="n"/>
    </row>
    <row r="530">
      <c r="G530" s="565" t="n"/>
      <c r="H530" s="565" t="n"/>
      <c r="I530" s="565" t="n"/>
      <c r="J530" s="565" t="n"/>
    </row>
    <row r="531">
      <c r="G531" s="565" t="n"/>
      <c r="H531" s="565" t="n"/>
      <c r="I531" s="565" t="n"/>
      <c r="J531" s="565" t="n"/>
    </row>
    <row r="532">
      <c r="G532" s="565" t="n"/>
      <c r="H532" s="565" t="n"/>
      <c r="I532" s="565" t="n"/>
      <c r="J532" s="565" t="n"/>
    </row>
    <row r="533">
      <c r="G533" s="565" t="n"/>
      <c r="H533" s="565" t="n"/>
      <c r="I533" s="565" t="n"/>
      <c r="J533" s="565" t="n"/>
    </row>
    <row r="534">
      <c r="G534" s="565" t="n"/>
      <c r="H534" s="565" t="n"/>
      <c r="I534" s="565" t="n"/>
      <c r="J534" s="565" t="n"/>
    </row>
    <row r="535">
      <c r="G535" s="565" t="n"/>
      <c r="H535" s="565" t="n"/>
      <c r="I535" s="565" t="n"/>
      <c r="J535" s="565" t="n"/>
    </row>
    <row r="536">
      <c r="G536" s="565" t="n"/>
      <c r="H536" s="565" t="n"/>
      <c r="I536" s="565" t="n"/>
      <c r="J536" s="565" t="n"/>
    </row>
    <row r="537">
      <c r="G537" s="565" t="n"/>
      <c r="H537" s="565" t="n"/>
      <c r="I537" s="565" t="n"/>
      <c r="J537" s="565" t="n"/>
    </row>
    <row r="538">
      <c r="G538" s="565" t="n"/>
      <c r="H538" s="565" t="n"/>
      <c r="I538" s="565" t="n"/>
      <c r="J538" s="565" t="n"/>
    </row>
    <row r="539">
      <c r="G539" s="565" t="n"/>
      <c r="H539" s="565" t="n"/>
      <c r="I539" s="565" t="n"/>
      <c r="J539" s="565" t="n"/>
    </row>
    <row r="540">
      <c r="G540" s="565" t="n"/>
      <c r="H540" s="565" t="n"/>
      <c r="I540" s="565" t="n"/>
      <c r="J540" s="565" t="n"/>
    </row>
    <row r="541">
      <c r="G541" s="565" t="n"/>
      <c r="H541" s="565" t="n"/>
      <c r="I541" s="565" t="n"/>
      <c r="J541" s="565" t="n"/>
    </row>
    <row r="542">
      <c r="G542" s="565" t="n"/>
      <c r="H542" s="565" t="n"/>
      <c r="I542" s="565" t="n"/>
      <c r="J542" s="565" t="n"/>
    </row>
    <row r="543">
      <c r="G543" s="565" t="n"/>
      <c r="H543" s="565" t="n"/>
      <c r="I543" s="565" t="n"/>
      <c r="J543" s="565" t="n"/>
    </row>
    <row r="544">
      <c r="G544" s="565" t="n"/>
      <c r="H544" s="565" t="n"/>
      <c r="I544" s="565" t="n"/>
      <c r="J544" s="565" t="n"/>
    </row>
    <row r="545">
      <c r="G545" s="565" t="n"/>
      <c r="H545" s="565" t="n"/>
      <c r="I545" s="565" t="n"/>
      <c r="J545" s="565" t="n"/>
    </row>
    <row r="546">
      <c r="G546" s="565" t="n"/>
      <c r="H546" s="565" t="n"/>
      <c r="I546" s="565" t="n"/>
      <c r="J546" s="565" t="n"/>
    </row>
    <row r="547">
      <c r="G547" s="565" t="n"/>
      <c r="H547" s="565" t="n"/>
      <c r="I547" s="565" t="n"/>
      <c r="J547" s="565" t="n"/>
    </row>
    <row r="548">
      <c r="G548" s="565" t="n"/>
      <c r="H548" s="565" t="n"/>
      <c r="I548" s="565" t="n"/>
      <c r="J548" s="565" t="n"/>
    </row>
    <row r="549">
      <c r="G549" s="565" t="n"/>
      <c r="H549" s="565" t="n"/>
      <c r="I549" s="565" t="n"/>
      <c r="J549" s="565" t="n"/>
    </row>
    <row r="550">
      <c r="G550" s="565" t="n"/>
      <c r="H550" s="565" t="n"/>
      <c r="I550" s="565" t="n"/>
      <c r="J550" s="565" t="n"/>
    </row>
    <row r="551">
      <c r="G551" s="565" t="n"/>
      <c r="H551" s="565" t="n"/>
      <c r="I551" s="565" t="n"/>
      <c r="J551" s="565" t="n"/>
    </row>
    <row r="552">
      <c r="G552" s="565" t="n"/>
      <c r="H552" s="565" t="n"/>
      <c r="I552" s="565" t="n"/>
      <c r="J552" s="565" t="n"/>
    </row>
    <row r="553">
      <c r="G553" s="565" t="n"/>
      <c r="H553" s="565" t="n"/>
      <c r="I553" s="565" t="n"/>
      <c r="J553" s="565" t="n"/>
    </row>
    <row r="554">
      <c r="G554" s="565" t="n"/>
      <c r="H554" s="565" t="n"/>
      <c r="I554" s="565" t="n"/>
      <c r="J554" s="565" t="n"/>
    </row>
    <row r="555">
      <c r="G555" s="565" t="n"/>
      <c r="H555" s="565" t="n"/>
      <c r="I555" s="565" t="n"/>
      <c r="J555" s="565" t="n"/>
    </row>
    <row r="556">
      <c r="G556" s="565" t="n"/>
      <c r="H556" s="565" t="n"/>
      <c r="I556" s="565" t="n"/>
      <c r="J556" s="565" t="n"/>
    </row>
    <row r="557">
      <c r="G557" s="565" t="n"/>
      <c r="H557" s="565" t="n"/>
      <c r="I557" s="565" t="n"/>
      <c r="J557" s="565" t="n"/>
    </row>
    <row r="558">
      <c r="G558" s="565" t="n"/>
      <c r="H558" s="565" t="n"/>
      <c r="I558" s="565" t="n"/>
      <c r="J558" s="565" t="n"/>
    </row>
    <row r="559">
      <c r="G559" s="565" t="n"/>
      <c r="H559" s="565" t="n"/>
      <c r="I559" s="565" t="n"/>
      <c r="J559" s="565" t="n"/>
    </row>
    <row r="560">
      <c r="G560" s="565" t="n"/>
      <c r="H560" s="565" t="n"/>
      <c r="I560" s="565" t="n"/>
      <c r="J560" s="565" t="n"/>
    </row>
    <row r="561">
      <c r="G561" s="565" t="n"/>
      <c r="H561" s="565" t="n"/>
      <c r="I561" s="565" t="n"/>
      <c r="J561" s="565" t="n"/>
    </row>
    <row r="562">
      <c r="G562" s="565" t="n"/>
      <c r="H562" s="565" t="n"/>
      <c r="I562" s="565" t="n"/>
      <c r="J562" s="565" t="n"/>
    </row>
    <row r="563">
      <c r="G563" s="565" t="n"/>
      <c r="H563" s="565" t="n"/>
      <c r="I563" s="565" t="n"/>
      <c r="J563" s="565" t="n"/>
    </row>
    <row r="564">
      <c r="G564" s="565" t="n"/>
      <c r="H564" s="565" t="n"/>
      <c r="I564" s="565" t="n"/>
      <c r="J564" s="565" t="n"/>
    </row>
    <row r="565">
      <c r="G565" s="565" t="n"/>
      <c r="H565" s="565" t="n"/>
      <c r="I565" s="565" t="n"/>
      <c r="J565" s="565" t="n"/>
    </row>
    <row r="566">
      <c r="G566" s="565" t="n"/>
      <c r="H566" s="565" t="n"/>
      <c r="I566" s="565" t="n"/>
      <c r="J566" s="565" t="n"/>
    </row>
    <row r="567">
      <c r="G567" s="565" t="n"/>
      <c r="H567" s="565" t="n"/>
      <c r="I567" s="565" t="n"/>
      <c r="J567" s="565" t="n"/>
    </row>
    <row r="568">
      <c r="G568" s="565" t="n"/>
      <c r="H568" s="565" t="n"/>
      <c r="I568" s="565" t="n"/>
      <c r="J568" s="565" t="n"/>
    </row>
    <row r="569">
      <c r="G569" s="565" t="n"/>
      <c r="H569" s="565" t="n"/>
      <c r="I569" s="565" t="n"/>
      <c r="J569" s="565" t="n"/>
    </row>
    <row r="570">
      <c r="G570" s="565" t="n"/>
      <c r="H570" s="565" t="n"/>
      <c r="I570" s="565" t="n"/>
      <c r="J570" s="565" t="n"/>
    </row>
    <row r="571">
      <c r="G571" s="565" t="n"/>
      <c r="H571" s="565" t="n"/>
      <c r="I571" s="565" t="n"/>
      <c r="J571" s="565" t="n"/>
    </row>
    <row r="572">
      <c r="G572" s="565" t="n"/>
      <c r="H572" s="565" t="n"/>
      <c r="I572" s="565" t="n"/>
      <c r="J572" s="565" t="n"/>
    </row>
    <row r="573">
      <c r="G573" s="565" t="n"/>
      <c r="H573" s="565" t="n"/>
      <c r="I573" s="565" t="n"/>
      <c r="J573" s="565" t="n"/>
    </row>
    <row r="574">
      <c r="G574" s="565" t="n"/>
      <c r="H574" s="565" t="n"/>
      <c r="I574" s="565" t="n"/>
      <c r="J574" s="565" t="n"/>
    </row>
    <row r="575">
      <c r="G575" s="565" t="n"/>
      <c r="H575" s="565" t="n"/>
      <c r="I575" s="565" t="n"/>
      <c r="J575" s="565" t="n"/>
    </row>
    <row r="576">
      <c r="G576" s="565" t="n"/>
      <c r="H576" s="565" t="n"/>
      <c r="I576" s="565" t="n"/>
      <c r="J576" s="565" t="n"/>
    </row>
    <row r="577">
      <c r="G577" s="565" t="n"/>
      <c r="H577" s="565" t="n"/>
      <c r="I577" s="565" t="n"/>
      <c r="J577" s="565" t="n"/>
    </row>
    <row r="578">
      <c r="G578" s="565" t="n"/>
      <c r="H578" s="565" t="n"/>
      <c r="I578" s="565" t="n"/>
      <c r="J578" s="565" t="n"/>
    </row>
    <row r="579">
      <c r="G579" s="565" t="n"/>
      <c r="H579" s="565" t="n"/>
      <c r="I579" s="565" t="n"/>
      <c r="J579" s="565" t="n"/>
    </row>
    <row r="580">
      <c r="G580" s="565" t="n"/>
      <c r="H580" s="565" t="n"/>
      <c r="I580" s="565" t="n"/>
      <c r="J580" s="565" t="n"/>
    </row>
    <row r="581">
      <c r="G581" s="565" t="n"/>
      <c r="H581" s="565" t="n"/>
      <c r="I581" s="565" t="n"/>
      <c r="J581" s="565" t="n"/>
    </row>
    <row r="582">
      <c r="G582" s="565" t="n"/>
      <c r="H582" s="565" t="n"/>
      <c r="I582" s="565" t="n"/>
      <c r="J582" s="565" t="n"/>
    </row>
    <row r="583">
      <c r="G583" s="565" t="n"/>
      <c r="H583" s="565" t="n"/>
      <c r="I583" s="565" t="n"/>
      <c r="J583" s="565" t="n"/>
    </row>
    <row r="584">
      <c r="G584" s="565" t="n"/>
      <c r="H584" s="565" t="n"/>
      <c r="I584" s="565" t="n"/>
      <c r="J584" s="565" t="n"/>
    </row>
    <row r="585">
      <c r="G585" s="565" t="n"/>
      <c r="H585" s="565" t="n"/>
      <c r="I585" s="565" t="n"/>
      <c r="J585" s="565" t="n"/>
    </row>
    <row r="586">
      <c r="G586" s="565" t="n"/>
      <c r="H586" s="565" t="n"/>
      <c r="I586" s="565" t="n"/>
      <c r="J586" s="565" t="n"/>
    </row>
    <row r="587">
      <c r="G587" s="565" t="n"/>
      <c r="H587" s="565" t="n"/>
      <c r="I587" s="565" t="n"/>
      <c r="J587" s="565" t="n"/>
    </row>
    <row r="588">
      <c r="G588" s="565" t="n"/>
      <c r="H588" s="565" t="n"/>
      <c r="I588" s="565" t="n"/>
      <c r="J588" s="565" t="n"/>
    </row>
    <row r="589">
      <c r="G589" s="565" t="n"/>
      <c r="H589" s="565" t="n"/>
      <c r="I589" s="565" t="n"/>
      <c r="J589" s="565" t="n"/>
    </row>
    <row r="590">
      <c r="G590" s="565" t="n"/>
      <c r="H590" s="565" t="n"/>
      <c r="I590" s="565" t="n"/>
      <c r="J590" s="565" t="n"/>
    </row>
    <row r="591">
      <c r="G591" s="565" t="n"/>
      <c r="H591" s="565" t="n"/>
      <c r="I591" s="565" t="n"/>
      <c r="J591" s="565" t="n"/>
    </row>
    <row r="592">
      <c r="G592" s="565" t="n"/>
      <c r="H592" s="565" t="n"/>
      <c r="I592" s="565" t="n"/>
      <c r="J592" s="565" t="n"/>
    </row>
    <row r="593">
      <c r="G593" s="565" t="n"/>
      <c r="H593" s="565" t="n"/>
      <c r="I593" s="565" t="n"/>
      <c r="J593" s="565" t="n"/>
    </row>
    <row r="594">
      <c r="G594" s="565" t="n"/>
      <c r="H594" s="565" t="n"/>
      <c r="I594" s="565" t="n"/>
      <c r="J594" s="565" t="n"/>
    </row>
    <row r="595">
      <c r="G595" s="565" t="n"/>
      <c r="H595" s="565" t="n"/>
      <c r="I595" s="565" t="n"/>
      <c r="J595" s="565" t="n"/>
    </row>
    <row r="596">
      <c r="G596" s="565" t="n"/>
      <c r="H596" s="565" t="n"/>
      <c r="I596" s="565" t="n"/>
      <c r="J596" s="565" t="n"/>
    </row>
    <row r="597">
      <c r="G597" s="565" t="n"/>
      <c r="H597" s="565" t="n"/>
      <c r="I597" s="565" t="n"/>
      <c r="J597" s="565" t="n"/>
    </row>
    <row r="598">
      <c r="G598" s="565" t="n"/>
      <c r="H598" s="565" t="n"/>
      <c r="I598" s="565" t="n"/>
      <c r="J598" s="565" t="n"/>
    </row>
    <row r="599">
      <c r="G599" s="565" t="n"/>
      <c r="H599" s="565" t="n"/>
      <c r="I599" s="565" t="n"/>
      <c r="J599" s="565" t="n"/>
    </row>
    <row r="600">
      <c r="G600" s="565" t="n"/>
      <c r="H600" s="565" t="n"/>
      <c r="I600" s="565" t="n"/>
      <c r="J600" s="565" t="n"/>
    </row>
    <row r="601">
      <c r="G601" s="565" t="n"/>
      <c r="H601" s="565" t="n"/>
      <c r="I601" s="565" t="n"/>
      <c r="J601" s="565" t="n"/>
    </row>
    <row r="602">
      <c r="G602" s="565" t="n"/>
      <c r="H602" s="565" t="n"/>
      <c r="I602" s="565" t="n"/>
      <c r="J602" s="565" t="n"/>
    </row>
    <row r="603">
      <c r="G603" s="565" t="n"/>
      <c r="H603" s="565" t="n"/>
      <c r="I603" s="565" t="n"/>
      <c r="J603" s="565" t="n"/>
    </row>
    <row r="604">
      <c r="G604" s="565" t="n"/>
      <c r="H604" s="565" t="n"/>
      <c r="I604" s="565" t="n"/>
      <c r="J604" s="565" t="n"/>
    </row>
    <row r="605">
      <c r="G605" s="565" t="n"/>
      <c r="H605" s="565" t="n"/>
      <c r="I605" s="565" t="n"/>
      <c r="J605" s="565" t="n"/>
    </row>
    <row r="606">
      <c r="G606" s="565" t="n"/>
      <c r="H606" s="565" t="n"/>
      <c r="I606" s="565" t="n"/>
      <c r="J606" s="565" t="n"/>
    </row>
    <row r="607">
      <c r="G607" s="565" t="n"/>
      <c r="H607" s="565" t="n"/>
      <c r="I607" s="565" t="n"/>
      <c r="J607" s="565" t="n"/>
    </row>
    <row r="608">
      <c r="G608" s="565" t="n"/>
      <c r="H608" s="565" t="n"/>
      <c r="I608" s="565" t="n"/>
      <c r="J608" s="565" t="n"/>
    </row>
    <row r="609">
      <c r="G609" s="565" t="n"/>
      <c r="H609" s="565" t="n"/>
      <c r="I609" s="565" t="n"/>
      <c r="J609" s="565" t="n"/>
    </row>
    <row r="610">
      <c r="G610" s="565" t="n"/>
      <c r="H610" s="565" t="n"/>
      <c r="I610" s="565" t="n"/>
      <c r="J610" s="565" t="n"/>
    </row>
    <row r="611">
      <c r="G611" s="565" t="n"/>
      <c r="H611" s="565" t="n"/>
      <c r="I611" s="565" t="n"/>
      <c r="J611" s="565" t="n"/>
    </row>
    <row r="612">
      <c r="G612" s="565" t="n"/>
      <c r="H612" s="565" t="n"/>
      <c r="I612" s="565" t="n"/>
      <c r="J612" s="565" t="n"/>
    </row>
    <row r="613">
      <c r="G613" s="565" t="n"/>
      <c r="H613" s="565" t="n"/>
      <c r="I613" s="565" t="n"/>
      <c r="J613" s="565" t="n"/>
    </row>
    <row r="614">
      <c r="G614" s="565" t="n"/>
      <c r="H614" s="565" t="n"/>
      <c r="I614" s="565" t="n"/>
      <c r="J614" s="565" t="n"/>
    </row>
    <row r="615">
      <c r="G615" s="565" t="n"/>
      <c r="H615" s="565" t="n"/>
      <c r="I615" s="565" t="n"/>
      <c r="J615" s="565" t="n"/>
    </row>
    <row r="616">
      <c r="G616" s="565" t="n"/>
      <c r="H616" s="565" t="n"/>
      <c r="I616" s="565" t="n"/>
      <c r="J616" s="565" t="n"/>
    </row>
    <row r="617">
      <c r="G617" s="565" t="n"/>
      <c r="H617" s="565" t="n"/>
      <c r="I617" s="565" t="n"/>
      <c r="J617" s="565" t="n"/>
    </row>
    <row r="618">
      <c r="G618" s="565" t="n"/>
      <c r="H618" s="565" t="n"/>
      <c r="I618" s="565" t="n"/>
      <c r="J618" s="565" t="n"/>
    </row>
    <row r="619">
      <c r="G619" s="565" t="n"/>
      <c r="H619" s="565" t="n"/>
      <c r="I619" s="565" t="n"/>
      <c r="J619" s="565" t="n"/>
    </row>
    <row r="620">
      <c r="G620" s="565" t="n"/>
      <c r="H620" s="565" t="n"/>
      <c r="I620" s="565" t="n"/>
      <c r="J620" s="565" t="n"/>
    </row>
    <row r="621">
      <c r="G621" s="565" t="n"/>
      <c r="H621" s="565" t="n"/>
      <c r="I621" s="565" t="n"/>
      <c r="J621" s="565" t="n"/>
    </row>
    <row r="622">
      <c r="G622" s="565" t="n"/>
      <c r="H622" s="565" t="n"/>
      <c r="I622" s="565" t="n"/>
      <c r="J622" s="565" t="n"/>
    </row>
    <row r="623">
      <c r="G623" s="565" t="n"/>
      <c r="H623" s="565" t="n"/>
      <c r="I623" s="565" t="n"/>
      <c r="J623" s="565" t="n"/>
    </row>
  </sheetData>
  <mergeCells count="46">
    <mergeCell ref="B4:R4"/>
    <mergeCell ref="B11:R11"/>
    <mergeCell ref="B13:R13"/>
    <mergeCell ref="B16:R16"/>
    <mergeCell ref="B17:R17"/>
    <mergeCell ref="B23:T23"/>
    <mergeCell ref="B30:R30"/>
    <mergeCell ref="B32:R32"/>
    <mergeCell ref="B34:R34"/>
    <mergeCell ref="B45:R45"/>
    <mergeCell ref="B48:T48"/>
    <mergeCell ref="C60:D60"/>
    <mergeCell ref="E60:J60"/>
    <mergeCell ref="K60:L60"/>
    <mergeCell ref="M60:N60"/>
    <mergeCell ref="O60:P60"/>
    <mergeCell ref="Q60:R60"/>
    <mergeCell ref="O63:P63"/>
    <mergeCell ref="Q61:R61"/>
    <mergeCell ref="C62:D62"/>
    <mergeCell ref="E62:J62"/>
    <mergeCell ref="K62:L62"/>
    <mergeCell ref="M62:N62"/>
    <mergeCell ref="O62:P62"/>
    <mergeCell ref="Q62:R62"/>
    <mergeCell ref="C61:D61"/>
    <mergeCell ref="E61:J61"/>
    <mergeCell ref="K61:L61"/>
    <mergeCell ref="M61:N61"/>
    <mergeCell ref="O61:P61"/>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s>
  <printOptions horizontalCentered="1"/>
  <pageMargins bottom="0.9840277777777779" footer="0.511805555555556" header="0.511805555555556" left="0.747916666666667" right="0.747916666666667" top="0.9840277777777779"/>
  <pageSetup orientation="portrait" paperSize="9" scale="60"/>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8" defaultColWidth="9" defaultRowHeight="13.5"/>
  <sheetData>
    <row r="1">
      <c r="A1" s="9" t="inlineStr">
        <is>
          <t>说明：</t>
        </is>
      </c>
    </row>
    <row r="3">
      <c r="A3" s="5" t="n">
        <v>1</v>
      </c>
      <c r="B3" s="9" t="inlineStr">
        <is>
          <t>列项颜色说明：</t>
        </is>
      </c>
    </row>
    <row r="4">
      <c r="A4" s="5" t="n"/>
      <c r="B4" s="9" t="n"/>
      <c r="C4" s="9" t="inlineStr">
        <is>
          <t>设计提供信息项</t>
        </is>
      </c>
    </row>
    <row customHeight="1" ht="15" r="5" s="521">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bottom="0.75" footer="0.3" header="0.3" left="0.699305555555556" right="0.699305555555556" top="0.75"/>
</worksheet>
</file>

<file path=xl/worksheets/sheet3.xml><?xml version="1.0" encoding="utf-8"?>
<worksheet xmlns:r="http://schemas.openxmlformats.org/officeDocument/2006/relationships" xmlns="http://schemas.openxmlformats.org/spreadsheetml/2006/main">
  <sheetPr>
    <tabColor rgb="FFFFC000"/>
    <outlinePr summaryBelow="1" summaryRight="1"/>
    <pageSetUpPr/>
  </sheetPr>
  <dimension ref="A1:CY353"/>
  <sheetViews>
    <sheetView view="pageBreakPreview" workbookViewId="0" zoomScale="85" zoomScaleNormal="70" zoomScaleSheetLayoutView="85">
      <pane activePane="bottomRight" state="frozen" topLeftCell="E2" xSplit="4" ySplit="1"/>
      <selection activeCell="A1" pane="topRight" sqref="A1"/>
      <selection activeCell="A1" pane="bottomLeft" sqref="A1"/>
      <selection activeCell="I9" pane="bottomRight" sqref="I9"/>
    </sheetView>
  </sheetViews>
  <sheetFormatPr baseColWidth="8" customHeight="1" defaultColWidth="8.875" defaultRowHeight="36.6"/>
  <cols>
    <col customWidth="1" max="1" min="1" style="47" width="5.875"/>
    <col customWidth="1" max="2" min="2" style="47" width="5.25"/>
    <col customWidth="1" max="3" min="3" style="47" width="9.625"/>
    <col customWidth="1" max="4" min="4" style="46" width="15.625"/>
    <col customWidth="1" hidden="1" max="5" min="5" style="12" width="15.625"/>
    <col customWidth="1" hidden="1" max="6" min="6" style="12" width="46.625"/>
    <col customWidth="1" max="7" min="7" style="530" width="29.5"/>
    <col bestFit="1" customWidth="1" max="8" min="8" outlineLevel="1" style="530" width="11.5"/>
    <col bestFit="1" customWidth="1" max="9" min="9" outlineLevel="1" style="530" width="12.5"/>
    <col bestFit="1" customWidth="1" max="11" min="10" outlineLevel="1" style="530" width="9.5"/>
    <col customWidth="1" max="12" min="12" style="47" width="10.25"/>
    <col customWidth="1" max="15" min="13" style="47" width="6.25"/>
    <col bestFit="1" customWidth="1" max="16" min="16" style="47" width="11.5"/>
    <col bestFit="1" customWidth="1" max="17" min="17" style="47" width="10.5"/>
    <col bestFit="1" customWidth="1" max="18" min="18" style="47" width="9.5"/>
    <col customWidth="1" max="19" min="19" style="47" width="9.5"/>
    <col customWidth="1" max="20" min="20" style="13" width="6.5"/>
    <col customWidth="1" max="21" min="21" style="13" width="7.875"/>
    <col customWidth="1" max="23" min="22" outlineLevel="1" style="47" width="8.5"/>
    <col customWidth="1" max="24" min="24" outlineLevel="1" style="47" width="16.125"/>
    <col customWidth="1" max="25" min="25" outlineLevel="1" style="47" width="8.5"/>
    <col customWidth="1" max="26" min="26" style="47" width="10.5"/>
    <col customWidth="1" max="27" min="27" style="47" width="17.25"/>
    <col customWidth="1" max="28" min="28" style="527" width="15.125"/>
    <col bestFit="1" customWidth="1" max="29" min="29" style="47" width="25"/>
    <col bestFit="1" customWidth="1" max="31" min="30" style="12" width="9.5"/>
    <col bestFit="1" customWidth="1" max="32" min="32" style="47" width="12.5"/>
    <col customWidth="1" hidden="1" max="36" min="33" outlineLevel="1" style="47" width="13.875"/>
    <col bestFit="1" collapsed="1" customWidth="1" max="37" min="37" style="11" width="11.125"/>
    <col bestFit="1" customWidth="1" max="38" min="38" style="11" width="9.375"/>
    <col customWidth="1" max="39" min="39" style="11" width="13.875"/>
    <col customWidth="1" max="41" min="40" outlineLevel="1" style="47" width="14"/>
    <col customWidth="1" hidden="1" max="42" min="42" outlineLevel="1" style="47" width="5.125"/>
    <col customWidth="1" hidden="1" max="43" min="43" outlineLevel="1" style="47" width="6.375"/>
    <col customWidth="1" max="44" min="44" outlineLevel="1" style="12" width="7"/>
    <col customWidth="1" max="45" min="45" outlineLevel="1" style="47" width="8.5"/>
    <col customWidth="1" max="47" min="46" outlineLevel="1" style="47" width="14"/>
    <col customWidth="1" hidden="1" max="48" min="48" outlineLevel="1" style="47" width="14"/>
    <col customWidth="1" max="49" min="49" outlineLevel="1" style="47" width="14"/>
    <col customWidth="1" max="50" min="50" style="535" width="18.25"/>
    <col customWidth="1" max="51" min="51" style="535" width="24.5"/>
    <col customWidth="1" hidden="1" max="52" min="52" outlineLevel="1" style="47" width="18.875"/>
    <col customWidth="1" hidden="1" max="53" min="53" outlineLevel="1" style="47" width="15"/>
    <col customWidth="1" hidden="1" max="54" min="54" outlineLevel="1" style="47" width="20.125"/>
    <col customWidth="1" hidden="1" max="55" min="55" outlineLevel="1" style="47" width="22.625"/>
    <col customWidth="1" hidden="1" max="56" min="56" outlineLevel="1" style="47" width="15"/>
    <col customWidth="1" hidden="1" max="57" min="57" outlineLevel="1" style="12" width="16.375"/>
    <col customWidth="1" hidden="1" max="63" min="58" outlineLevel="1" style="12" width="10.5"/>
    <col customWidth="1" hidden="1" max="64" min="64" outlineLevel="1" style="12" width="16.375"/>
    <col customWidth="1" hidden="1" max="68" min="65" outlineLevel="1" style="12" width="10.5"/>
    <col customWidth="1" hidden="1" max="69" min="69" outlineLevel="1" style="12" width="16.375"/>
    <col customWidth="1" hidden="1" max="73" min="70" outlineLevel="1" style="12" width="10.5"/>
    <col customWidth="1" hidden="1" max="74" min="74" outlineLevel="1" style="12" width="17.5"/>
    <col customWidth="1" hidden="1" max="75" min="75" outlineLevel="1" style="47" width="20.125"/>
    <col customWidth="1" hidden="1" max="78" min="76" outlineLevel="1" style="12" width="15"/>
    <col customWidth="1" hidden="1" max="79" min="79" outlineLevel="1" style="47" width="11.625"/>
    <col customWidth="1" hidden="1" max="80" min="80" outlineLevel="1" style="47" width="13.875"/>
    <col customWidth="1" hidden="1" max="81" min="81" outlineLevel="1" style="47" width="20.125"/>
    <col customWidth="1" hidden="1" max="82" min="82" outlineLevel="1" style="47" width="12.75"/>
    <col customWidth="1" hidden="1" max="83" min="83" outlineLevel="1" style="48" width="18.625"/>
    <col customWidth="1" hidden="1" max="84" min="84" outlineLevel="1" style="48" width="14.5"/>
    <col collapsed="1" customWidth="1" hidden="1" max="85" min="85" outlineLevel="1" style="638" width="12.5"/>
    <col customWidth="1" hidden="1" max="86" min="86" outlineLevel="1" style="638" width="12.5"/>
    <col customWidth="1" hidden="1" max="87" min="87" outlineLevel="1" style="13" width="13.875"/>
    <col customWidth="1" hidden="1" max="88" min="88" outlineLevel="1" style="13" width="14.125"/>
    <col customWidth="1" hidden="1" max="90" min="89" outlineLevel="1" style="638" width="12.5"/>
    <col customWidth="1" hidden="1" max="91" min="91" outlineLevel="1" style="13" width="13.875"/>
    <col customWidth="1" hidden="1" max="92" min="92" outlineLevel="1" style="13" width="14.125"/>
    <col customWidth="1" hidden="1" max="94" min="93" outlineLevel="1" style="638" width="12.5"/>
    <col customWidth="1" hidden="1" max="95" min="95" outlineLevel="1" style="13" width="13.875"/>
    <col customWidth="1" hidden="1" max="96" min="96" outlineLevel="1" style="13" width="14.125"/>
    <col customWidth="1" hidden="1" max="97" min="97" outlineLevel="1" style="639" width="13"/>
    <col customWidth="1" hidden="1" max="98" min="98" outlineLevel="1" style="639" width="16.625"/>
    <col collapsed="1" customWidth="1" max="99" min="99" style="47" width="12.125"/>
    <col customWidth="1" max="100" min="100" style="47" width="8.875"/>
    <col bestFit="1" customWidth="1" max="101" min="101" style="47" width="9.5"/>
    <col customWidth="1" max="102" min="102" style="47" width="8.875"/>
    <col bestFit="1" customWidth="1" max="103" min="103" style="47" width="15"/>
    <col customWidth="1" max="113" min="104" style="47" width="8.875"/>
    <col customWidth="1" max="16384" min="114" style="47" width="8.875"/>
  </cols>
  <sheetData>
    <row customFormat="1" customHeight="1" ht="36.6" r="1" s="10">
      <c r="A1" s="10" t="n">
        <v>1</v>
      </c>
      <c r="B1" s="528" t="inlineStr">
        <is>
          <t>NO.</t>
        </is>
      </c>
      <c r="C1" s="528" t="inlineStr">
        <is>
          <t>AREA</t>
        </is>
      </c>
      <c r="D1" s="14" t="inlineStr">
        <is>
          <t>PID_TAG</t>
        </is>
      </c>
      <c r="E1" s="528" t="inlineStr">
        <is>
          <t>PIDTAG</t>
        </is>
      </c>
      <c r="F1" s="528" t="n"/>
      <c r="G1" s="528" t="inlineStr">
        <is>
          <t>COMMENT</t>
        </is>
      </c>
      <c r="H1" s="528" t="inlineStr">
        <is>
          <t>RANGE</t>
        </is>
      </c>
      <c r="I1" s="528" t="inlineStr">
        <is>
          <t>ENG_UNITS</t>
        </is>
      </c>
      <c r="J1" s="528" t="inlineStr">
        <is>
          <t>ENG_LO</t>
        </is>
      </c>
      <c r="K1" s="528"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31" t="inlineStr">
        <is>
          <t>J.B.NAME</t>
        </is>
      </c>
      <c r="AY1" s="532"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0" t="n"/>
      <c r="CH1" s="641" t="n"/>
      <c r="CI1" s="56" t="n"/>
      <c r="CJ1" s="57" t="n"/>
      <c r="CK1" s="640" t="n"/>
      <c r="CL1" s="641" t="n"/>
      <c r="CM1" s="56" t="n"/>
      <c r="CN1" s="57" t="n"/>
      <c r="CO1" s="641" t="n"/>
      <c r="CP1" s="641" t="n"/>
      <c r="CQ1" s="63" t="n"/>
      <c r="CR1" s="57" t="n"/>
      <c r="CS1" s="66" t="n"/>
      <c r="CT1" s="66" t="n"/>
      <c r="CU1" s="10" t="inlineStr">
        <is>
          <t>LOOP NO</t>
        </is>
      </c>
      <c r="CW1" s="10" t="inlineStr">
        <is>
          <t>DCSTAG2</t>
        </is>
      </c>
    </row>
    <row customHeight="1" ht="19.9" r="2" s="521">
      <c r="A2" s="524" t="n">
        <v>1</v>
      </c>
      <c r="B2" s="15" t="n">
        <v>1</v>
      </c>
      <c r="C2" s="15" t="n">
        <v>1840</v>
      </c>
      <c r="D2" s="43" t="inlineStr">
        <is>
          <t>18-PT-62302</t>
        </is>
      </c>
      <c r="E2" s="43" t="n"/>
      <c r="F2" s="642" t="inlineStr">
        <is>
          <t>-</t>
        </is>
      </c>
      <c r="G2" s="643" t="inlineStr">
        <is>
          <t>LLS TO ET-6203 PRES. INDIC., ALA., INTERL.</t>
        </is>
      </c>
      <c r="H2" s="529" t="n"/>
      <c r="I2" s="529" t="n"/>
      <c r="J2" s="529" t="n"/>
      <c r="K2" s="529" t="n"/>
      <c r="L2" s="22" t="inlineStr">
        <is>
          <t>FCS0304</t>
        </is>
      </c>
      <c r="M2" s="21" t="n">
        <v>1</v>
      </c>
      <c r="N2" s="21" t="n">
        <v>1</v>
      </c>
      <c r="O2" s="21" t="n">
        <v>1</v>
      </c>
      <c r="P2" s="83" t="inlineStr">
        <is>
          <t>AAI143-H</t>
        </is>
      </c>
      <c r="Q2" s="83">
        <f>IF(MID(P2,4,3)="543","AO","AI")</f>
        <v/>
      </c>
      <c r="R2" s="22" t="inlineStr">
        <is>
          <t>Y</t>
        </is>
      </c>
      <c r="S2" s="644" t="inlineStr">
        <is>
          <t>4~20mA</t>
        </is>
      </c>
      <c r="T2" s="22" t="n"/>
      <c r="U2" s="22" t="n"/>
      <c r="V2" s="22" t="n"/>
      <c r="W2" s="22" t="n"/>
      <c r="X2" s="83" t="n"/>
      <c r="Y2" s="22" t="n"/>
      <c r="Z2" s="25">
        <f>"%Z"&amp;TEXT(M2,"00")&amp;TEXT(N2,"0")&amp;"1"&amp;TEXT(O2,"00")</f>
        <v/>
      </c>
      <c r="AA2" s="22">
        <f>IF(E2="","",IF(Q2="AI",CONCATENATE("%%I",E2),IF(Q2="AO",CONCATENATE("%%O",E2),E2)))</f>
        <v/>
      </c>
      <c r="AB2" s="22" t="inlineStr">
        <is>
          <t>18-PISA-62302</t>
        </is>
      </c>
      <c r="AC2" s="22">
        <f>IF(G2&lt;&gt;"",G2,"")</f>
        <v/>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645" t="inlineStr">
        <is>
          <t>Y</t>
        </is>
      </c>
      <c r="AS2" s="29" t="n"/>
      <c r="AT2" s="84" t="inlineStr">
        <is>
          <t>Site</t>
        </is>
      </c>
      <c r="AU2" s="643" t="inlineStr">
        <is>
          <t>-</t>
        </is>
      </c>
      <c r="AV2" s="27" t="n"/>
      <c r="AW2" s="27" t="n"/>
      <c r="AX2" s="533" t="inlineStr">
        <is>
          <t>18-IJB-40-001</t>
        </is>
      </c>
      <c r="AY2" s="533"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646" t="n">
        <v>1840</v>
      </c>
      <c r="CV2" s="518">
        <f>LEFT(D2,3)</f>
        <v/>
      </c>
      <c r="CW2" s="47" t="inlineStr">
        <is>
          <t>PISA</t>
        </is>
      </c>
      <c r="CX2" s="47">
        <f>RIGHT(D2,6)</f>
        <v/>
      </c>
      <c r="CY2" s="47">
        <f>CV2&amp;CW2&amp;CX2</f>
        <v/>
      </c>
    </row>
    <row customHeight="1" ht="19.9" r="3" s="521">
      <c r="A3" s="524" t="n">
        <v>2</v>
      </c>
      <c r="B3" s="15" t="n">
        <v>2</v>
      </c>
      <c r="C3" s="15" t="n">
        <v>1840</v>
      </c>
      <c r="D3" s="43" t="inlineStr">
        <is>
          <t>18-FT-62301</t>
        </is>
      </c>
      <c r="E3" s="43" t="n"/>
      <c r="F3" s="642" t="inlineStr">
        <is>
          <t>-</t>
        </is>
      </c>
      <c r="G3" s="643" t="inlineStr">
        <is>
          <t>LLS TO ET-6203 FLOW</t>
        </is>
      </c>
      <c r="H3" s="529" t="n"/>
      <c r="I3" s="529" t="n"/>
      <c r="J3" s="529" t="n"/>
      <c r="K3" s="529" t="n"/>
      <c r="L3" s="22">
        <f>L2</f>
        <v/>
      </c>
      <c r="M3" s="21">
        <f>M2</f>
        <v/>
      </c>
      <c r="N3" s="21">
        <f>N2</f>
        <v/>
      </c>
      <c r="O3" s="21" t="n">
        <v>2</v>
      </c>
      <c r="P3" s="83">
        <f>P2</f>
        <v/>
      </c>
      <c r="Q3" s="83">
        <f>IF(MID(P3,4,3)="543","AO","AI")</f>
        <v/>
      </c>
      <c r="R3" s="22">
        <f>IF(R2&lt;&gt;"",R2,"")</f>
        <v/>
      </c>
      <c r="S3" s="644"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645" t="inlineStr">
        <is>
          <t>Y</t>
        </is>
      </c>
      <c r="AS3" s="29" t="n"/>
      <c r="AT3" s="84" t="inlineStr">
        <is>
          <t>Site</t>
        </is>
      </c>
      <c r="AU3" s="643" t="inlineStr">
        <is>
          <t>-</t>
        </is>
      </c>
      <c r="AV3" s="27" t="n"/>
      <c r="AW3" s="27" t="n"/>
      <c r="AX3" s="533" t="inlineStr">
        <is>
          <t>18-IJB-40-001</t>
        </is>
      </c>
      <c r="AY3" s="533"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646" t="n">
        <v>1840</v>
      </c>
      <c r="CV3" s="518">
        <f>LEFT(D3,3)</f>
        <v/>
      </c>
      <c r="CW3" s="47" t="inlineStr">
        <is>
          <t>FICA</t>
        </is>
      </c>
      <c r="CX3" s="47">
        <f>RIGHT(D3,6)</f>
        <v/>
      </c>
      <c r="CY3" s="47">
        <f>CV3&amp;CW3&amp;CX3</f>
        <v/>
      </c>
    </row>
    <row customHeight="1" ht="19.9" r="4" s="521">
      <c r="A4" s="524" t="n">
        <v>3</v>
      </c>
      <c r="B4" s="15" t="n">
        <v>3</v>
      </c>
      <c r="C4" s="15" t="n">
        <v>1840</v>
      </c>
      <c r="D4" s="43" t="inlineStr">
        <is>
          <t>18-FT-62101</t>
        </is>
      </c>
      <c r="E4" s="43" t="n"/>
      <c r="F4" s="642" t="inlineStr">
        <is>
          <t>-</t>
        </is>
      </c>
      <c r="G4" s="643" t="inlineStr">
        <is>
          <t>C3 HCS TO TA-6201 FLOW</t>
        </is>
      </c>
      <c r="H4" s="529" t="n"/>
      <c r="I4" s="529" t="n"/>
      <c r="J4" s="529" t="n"/>
      <c r="K4" s="529" t="n"/>
      <c r="L4" s="22">
        <f>L3</f>
        <v/>
      </c>
      <c r="M4" s="21">
        <f>M3</f>
        <v/>
      </c>
      <c r="N4" s="21">
        <f>N3</f>
        <v/>
      </c>
      <c r="O4" s="21" t="n">
        <v>3</v>
      </c>
      <c r="P4" s="83">
        <f>P3</f>
        <v/>
      </c>
      <c r="Q4" s="83">
        <f>IF(MID(P4,4,3)="543","AO","AI")</f>
        <v/>
      </c>
      <c r="R4" s="22">
        <f>IF(R3&lt;&gt;"",R3,"")</f>
        <v/>
      </c>
      <c r="S4" s="644"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645" t="inlineStr">
        <is>
          <t>Y</t>
        </is>
      </c>
      <c r="AS4" s="29" t="n"/>
      <c r="AT4" s="84" t="inlineStr">
        <is>
          <t>Site</t>
        </is>
      </c>
      <c r="AU4" s="643" t="inlineStr">
        <is>
          <t>-</t>
        </is>
      </c>
      <c r="AV4" s="27" t="n"/>
      <c r="AW4" s="27" t="n"/>
      <c r="AX4" s="533" t="inlineStr">
        <is>
          <t>18-IJB-40-002</t>
        </is>
      </c>
      <c r="AY4" s="533"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646" t="n">
        <v>1840</v>
      </c>
      <c r="CV4" s="518">
        <f>LEFT(D4,3)</f>
        <v/>
      </c>
      <c r="CW4" s="47" t="inlineStr">
        <is>
          <t>FIC</t>
        </is>
      </c>
      <c r="CX4" s="47">
        <f>RIGHT(D4,6)</f>
        <v/>
      </c>
      <c r="CY4" s="47">
        <f>CV4&amp;CW4&amp;CX4</f>
        <v/>
      </c>
    </row>
    <row customHeight="1" ht="19.9" r="5" s="521">
      <c r="A5" s="524" t="n">
        <v>4</v>
      </c>
      <c r="B5" s="15" t="n">
        <v>4</v>
      </c>
      <c r="C5" s="15" t="n">
        <v>1840</v>
      </c>
      <c r="D5" s="49" t="inlineStr">
        <is>
          <t>18-FT-62103</t>
        </is>
      </c>
      <c r="E5" s="49" t="n"/>
      <c r="F5" s="642" t="inlineStr">
        <is>
          <t>-</t>
        </is>
      </c>
      <c r="G5" s="643" t="inlineStr">
        <is>
          <t>C3 HCS TO TA-6201 REFL. FLOW</t>
        </is>
      </c>
      <c r="H5" s="529" t="n"/>
      <c r="I5" s="529" t="n"/>
      <c r="J5" s="529" t="n"/>
      <c r="K5" s="529" t="n"/>
      <c r="L5" s="22">
        <f>L4</f>
        <v/>
      </c>
      <c r="M5" s="21">
        <f>M4</f>
        <v/>
      </c>
      <c r="N5" s="21">
        <f>N4</f>
        <v/>
      </c>
      <c r="O5" s="21" t="n">
        <v>4</v>
      </c>
      <c r="P5" s="83">
        <f>P4</f>
        <v/>
      </c>
      <c r="Q5" s="83">
        <f>IF(MID(P5,4,3)="543","AO","AI")</f>
        <v/>
      </c>
      <c r="R5" s="22">
        <f>IF(R4&lt;&gt;"",R4,"")</f>
        <v/>
      </c>
      <c r="S5" s="644"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645" t="inlineStr">
        <is>
          <t>Y</t>
        </is>
      </c>
      <c r="AS5" s="29" t="n"/>
      <c r="AT5" s="84" t="inlineStr">
        <is>
          <t>Site</t>
        </is>
      </c>
      <c r="AU5" s="643" t="inlineStr">
        <is>
          <t>-</t>
        </is>
      </c>
      <c r="AV5" s="27" t="n"/>
      <c r="AW5" s="27" t="n"/>
      <c r="AX5" s="533" t="inlineStr">
        <is>
          <t>18-IJB-40-002</t>
        </is>
      </c>
      <c r="AY5" s="533"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646" t="n">
        <v>1840</v>
      </c>
      <c r="CV5" s="518">
        <f>LEFT(D5,3)</f>
        <v/>
      </c>
      <c r="CW5" s="47" t="inlineStr">
        <is>
          <t>FIC</t>
        </is>
      </c>
      <c r="CX5" s="47">
        <f>RIGHT(D5,6)</f>
        <v/>
      </c>
      <c r="CY5" s="47">
        <f>CV5&amp;CW5&amp;CX5</f>
        <v/>
      </c>
    </row>
    <row customHeight="1" ht="19.9" r="6" s="521">
      <c r="A6" s="524" t="n">
        <v>5</v>
      </c>
      <c r="B6" s="15" t="n">
        <v>5</v>
      </c>
      <c r="C6" s="15" t="n">
        <v>1840</v>
      </c>
      <c r="D6" s="43" t="inlineStr">
        <is>
          <t>18-LT-62201</t>
        </is>
      </c>
      <c r="E6" s="43" t="n"/>
      <c r="F6" s="642" t="inlineStr">
        <is>
          <t>-</t>
        </is>
      </c>
      <c r="G6" s="643" t="inlineStr">
        <is>
          <t>VE-6201 LEVEL INDIC., ALA., INTERL.</t>
        </is>
      </c>
      <c r="H6" s="529" t="n"/>
      <c r="I6" s="529" t="n"/>
      <c r="J6" s="529" t="n"/>
      <c r="K6" s="529" t="n"/>
      <c r="L6" s="22">
        <f>L5</f>
        <v/>
      </c>
      <c r="M6" s="21">
        <f>M5</f>
        <v/>
      </c>
      <c r="N6" s="21">
        <f>N5</f>
        <v/>
      </c>
      <c r="O6" s="21" t="n">
        <v>5</v>
      </c>
      <c r="P6" s="83">
        <f>P5</f>
        <v/>
      </c>
      <c r="Q6" s="83">
        <f>IF(MID(P6,4,3)="543","AO","AI")</f>
        <v/>
      </c>
      <c r="R6" s="22">
        <f>IF(R5&lt;&gt;"",R5,"")</f>
        <v/>
      </c>
      <c r="S6" s="644"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645" t="inlineStr">
        <is>
          <t>Y</t>
        </is>
      </c>
      <c r="AS6" s="29" t="n"/>
      <c r="AT6" s="84" t="inlineStr">
        <is>
          <t>Site</t>
        </is>
      </c>
      <c r="AU6" s="643" t="inlineStr">
        <is>
          <t>-</t>
        </is>
      </c>
      <c r="AV6" s="27" t="n"/>
      <c r="AW6" s="27" t="n"/>
      <c r="AX6" s="533" t="inlineStr">
        <is>
          <t>18-IJB-40-002</t>
        </is>
      </c>
      <c r="AY6" s="533"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646" t="n">
        <v>1840</v>
      </c>
      <c r="CV6" s="518">
        <f>LEFT(D6,3)</f>
        <v/>
      </c>
      <c r="CW6" s="47" t="inlineStr">
        <is>
          <t>LISA</t>
        </is>
      </c>
      <c r="CX6" s="47">
        <f>RIGHT(D6,6)</f>
        <v/>
      </c>
      <c r="CY6" s="47">
        <f>CV6&amp;CW6&amp;CX6</f>
        <v/>
      </c>
    </row>
    <row customHeight="1" ht="19.9" r="7" s="521">
      <c r="A7" s="524" t="n">
        <v>6</v>
      </c>
      <c r="B7" s="15" t="n">
        <v>6</v>
      </c>
      <c r="C7" s="15" t="n">
        <v>1840</v>
      </c>
      <c r="D7" s="50" t="inlineStr">
        <is>
          <t>18-LT-62301</t>
        </is>
      </c>
      <c r="E7" s="50" t="n"/>
      <c r="F7" s="642" t="inlineStr">
        <is>
          <t>-</t>
        </is>
      </c>
      <c r="G7" s="643" t="inlineStr">
        <is>
          <t>VE-6203 LEVEL INDIC., CON. ALA.INTERL.</t>
        </is>
      </c>
      <c r="H7" s="529" t="n"/>
      <c r="I7" s="529" t="n"/>
      <c r="J7" s="529" t="n"/>
      <c r="K7" s="529" t="n"/>
      <c r="L7" s="22">
        <f>L6</f>
        <v/>
      </c>
      <c r="M7" s="21">
        <f>M6</f>
        <v/>
      </c>
      <c r="N7" s="21">
        <f>N6</f>
        <v/>
      </c>
      <c r="O7" s="21" t="n">
        <v>6</v>
      </c>
      <c r="P7" s="83">
        <f>P6</f>
        <v/>
      </c>
      <c r="Q7" s="83">
        <f>IF(MID(P7,4,3)="543","AO","AI")</f>
        <v/>
      </c>
      <c r="R7" s="22">
        <f>IF(R6&lt;&gt;"",R6,"")</f>
        <v/>
      </c>
      <c r="S7" s="644"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645" t="inlineStr">
        <is>
          <t>Y</t>
        </is>
      </c>
      <c r="AS7" s="29" t="n"/>
      <c r="AT7" s="84" t="inlineStr">
        <is>
          <t>Site</t>
        </is>
      </c>
      <c r="AU7" s="643" t="inlineStr">
        <is>
          <t>-</t>
        </is>
      </c>
      <c r="AV7" s="27" t="n"/>
      <c r="AW7" s="27" t="n"/>
      <c r="AX7" s="533" t="inlineStr">
        <is>
          <t>18-IJB-40-002</t>
        </is>
      </c>
      <c r="AY7" s="533"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646" t="n">
        <v>1840</v>
      </c>
      <c r="CV7" s="518">
        <f>LEFT(D7,3)</f>
        <v/>
      </c>
      <c r="CW7" s="47" t="inlineStr">
        <is>
          <t>LICSA</t>
        </is>
      </c>
      <c r="CX7" s="47">
        <f>RIGHT(D7,6)</f>
        <v/>
      </c>
      <c r="CY7" s="47">
        <f>CV7&amp;CW7&amp;CX7</f>
        <v/>
      </c>
    </row>
    <row customHeight="1" ht="19.9" r="8" s="521">
      <c r="A8" s="524" t="n">
        <v>7</v>
      </c>
      <c r="B8" s="15" t="n">
        <v>7</v>
      </c>
      <c r="C8" s="15" t="n">
        <v>1840</v>
      </c>
      <c r="D8" s="49" t="inlineStr">
        <is>
          <t>18-TT-62205</t>
        </is>
      </c>
      <c r="E8" s="49" t="n"/>
      <c r="F8" s="642" t="inlineStr">
        <is>
          <t>-</t>
        </is>
      </c>
      <c r="G8" s="643" t="inlineStr">
        <is>
          <t>PR TO PC-6201 TEMP.  INDIC., ALA., INTERL.</t>
        </is>
      </c>
      <c r="H8" s="529" t="n"/>
      <c r="I8" s="529" t="n"/>
      <c r="J8" s="529" t="n"/>
      <c r="K8" s="529" t="n"/>
      <c r="L8" s="22">
        <f>L7</f>
        <v/>
      </c>
      <c r="M8" s="21">
        <f>M7</f>
        <v/>
      </c>
      <c r="N8" s="21">
        <f>N7</f>
        <v/>
      </c>
      <c r="O8" s="21" t="n">
        <v>7</v>
      </c>
      <c r="P8" s="83">
        <f>P7</f>
        <v/>
      </c>
      <c r="Q8" s="83">
        <f>IF(MID(P8,4,3)="543","AO","AI")</f>
        <v/>
      </c>
      <c r="R8" s="22">
        <f>IF(R7&lt;&gt;"",R7,"")</f>
        <v/>
      </c>
      <c r="S8" s="644"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645" t="inlineStr">
        <is>
          <t>Y</t>
        </is>
      </c>
      <c r="AS8" s="29" t="n"/>
      <c r="AT8" s="84" t="inlineStr">
        <is>
          <t>Site</t>
        </is>
      </c>
      <c r="AU8" s="643" t="inlineStr">
        <is>
          <t>-</t>
        </is>
      </c>
      <c r="AV8" s="27" t="n"/>
      <c r="AW8" s="27" t="n"/>
      <c r="AX8" s="533" t="inlineStr">
        <is>
          <t>18-IJB-40-005</t>
        </is>
      </c>
      <c r="AY8" s="533"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646" t="n">
        <v>1840</v>
      </c>
      <c r="CV8" s="518">
        <f>LEFT(D8,3)</f>
        <v/>
      </c>
      <c r="CW8" s="47" t="inlineStr">
        <is>
          <t>TISA</t>
        </is>
      </c>
      <c r="CX8" s="47">
        <f>RIGHT(D8,6)</f>
        <v/>
      </c>
      <c r="CY8" s="47">
        <f>CV8&amp;CW8&amp;CX8</f>
        <v/>
      </c>
    </row>
    <row customHeight="1" ht="19.9" r="9" s="521">
      <c r="A9" s="524" t="n">
        <v>8</v>
      </c>
      <c r="B9" s="15" t="n">
        <v>8</v>
      </c>
      <c r="C9" s="15" t="n">
        <v>1840</v>
      </c>
      <c r="D9" s="43" t="inlineStr">
        <is>
          <t>18-PT-61108</t>
        </is>
      </c>
      <c r="E9" s="43" t="n"/>
      <c r="F9" s="642" t="inlineStr">
        <is>
          <t>-</t>
        </is>
      </c>
      <c r="G9" s="643" t="inlineStr">
        <is>
          <t>LLS TO ET-6101 PRES. INDI., ALA., INTER.</t>
        </is>
      </c>
      <c r="H9" s="529" t="n"/>
      <c r="I9" s="529" t="n"/>
      <c r="J9" s="529" t="n"/>
      <c r="K9" s="529" t="n"/>
      <c r="L9" s="22">
        <f>L8</f>
        <v/>
      </c>
      <c r="M9" s="21">
        <f>M8</f>
        <v/>
      </c>
      <c r="N9" s="21">
        <f>N8</f>
        <v/>
      </c>
      <c r="O9" s="21" t="n">
        <v>8</v>
      </c>
      <c r="P9" s="83">
        <f>P8</f>
        <v/>
      </c>
      <c r="Q9" s="83">
        <f>IF(MID(P9,4,3)="543","AO","AI")</f>
        <v/>
      </c>
      <c r="R9" s="22">
        <f>IF(R8&lt;&gt;"",R8,"")</f>
        <v/>
      </c>
      <c r="S9" s="644"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645" t="inlineStr">
        <is>
          <t>Y</t>
        </is>
      </c>
      <c r="AS9" s="29" t="n"/>
      <c r="AT9" s="84" t="inlineStr">
        <is>
          <t>Site</t>
        </is>
      </c>
      <c r="AU9" s="643" t="inlineStr">
        <is>
          <t>-</t>
        </is>
      </c>
      <c r="AV9" s="27" t="n"/>
      <c r="AW9" s="27" t="n"/>
      <c r="AX9" s="533" t="inlineStr">
        <is>
          <t>18-IJB-40-005</t>
        </is>
      </c>
      <c r="AY9" s="533"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646" t="n">
        <v>1840</v>
      </c>
      <c r="CV9" s="518">
        <f>LEFT(D9,3)</f>
        <v/>
      </c>
      <c r="CW9" s="47" t="inlineStr">
        <is>
          <t>PISA</t>
        </is>
      </c>
      <c r="CX9" s="47">
        <f>RIGHT(D9,6)</f>
        <v/>
      </c>
      <c r="CY9" s="47">
        <f>CV9&amp;CW9&amp;CX9</f>
        <v/>
      </c>
    </row>
    <row customHeight="1" ht="19.9" r="10" s="521">
      <c r="A10" s="524" t="n">
        <v>9</v>
      </c>
      <c r="B10" s="15" t="n">
        <v>9</v>
      </c>
      <c r="C10" s="15" t="n">
        <v>1840</v>
      </c>
      <c r="D10" s="50" t="inlineStr">
        <is>
          <t>18-FT-61103</t>
        </is>
      </c>
      <c r="E10" s="50" t="n"/>
      <c r="F10" s="642" t="inlineStr">
        <is>
          <t>-</t>
        </is>
      </c>
      <c r="G10" s="643" t="inlineStr">
        <is>
          <t>GC TO TA-6101 FLOW</t>
        </is>
      </c>
      <c r="H10" s="529" t="n"/>
      <c r="I10" s="529" t="n"/>
      <c r="J10" s="529" t="n"/>
      <c r="K10" s="529" t="n"/>
      <c r="L10" s="22">
        <f>L9</f>
        <v/>
      </c>
      <c r="M10" s="21">
        <f>M9</f>
        <v/>
      </c>
      <c r="N10" s="21">
        <f>N9</f>
        <v/>
      </c>
      <c r="O10" s="21" t="n">
        <v>9</v>
      </c>
      <c r="P10" s="83">
        <f>P9</f>
        <v/>
      </c>
      <c r="Q10" s="83">
        <f>IF(MID(P10,4,3)="543","AO","AI")</f>
        <v/>
      </c>
      <c r="R10" s="22">
        <f>IF(R9&lt;&gt;"",R9,"")</f>
        <v/>
      </c>
      <c r="S10" s="644"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645" t="inlineStr">
        <is>
          <t>Y</t>
        </is>
      </c>
      <c r="AS10" s="29" t="n"/>
      <c r="AT10" s="84" t="inlineStr">
        <is>
          <t>Site</t>
        </is>
      </c>
      <c r="AU10" s="643" t="inlineStr">
        <is>
          <t>-</t>
        </is>
      </c>
      <c r="AV10" s="27" t="n"/>
      <c r="AW10" s="27" t="n"/>
      <c r="AX10" s="533" t="inlineStr">
        <is>
          <t>18-IJB-40-005</t>
        </is>
      </c>
      <c r="AY10" s="533"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646" t="n">
        <v>1840</v>
      </c>
      <c r="CV10" s="518">
        <f>LEFT(D10,3)</f>
        <v/>
      </c>
      <c r="CW10" s="47" t="inlineStr">
        <is>
          <t>FICA</t>
        </is>
      </c>
      <c r="CX10" s="47">
        <f>RIGHT(D10,6)</f>
        <v/>
      </c>
      <c r="CY10" s="47">
        <f>CV10&amp;CW10&amp;CX10</f>
        <v/>
      </c>
    </row>
    <row customHeight="1" ht="19.9" r="11" s="521">
      <c r="A11" s="524" t="n">
        <v>10</v>
      </c>
      <c r="B11" s="15" t="n">
        <v>10</v>
      </c>
      <c r="C11" s="15" t="n">
        <v>1840</v>
      </c>
      <c r="D11" s="50" t="inlineStr">
        <is>
          <t>18-FT-61104</t>
        </is>
      </c>
      <c r="E11" s="50" t="n"/>
      <c r="F11" s="642" t="inlineStr">
        <is>
          <t>-</t>
        </is>
      </c>
      <c r="G11" s="643" t="inlineStr">
        <is>
          <t>LLS TO ET-6101 FLOW</t>
        </is>
      </c>
      <c r="H11" s="529" t="n"/>
      <c r="I11" s="529" t="n"/>
      <c r="J11" s="529" t="n"/>
      <c r="K11" s="529" t="n"/>
      <c r="L11" s="22">
        <f>L10</f>
        <v/>
      </c>
      <c r="M11" s="21">
        <f>M10</f>
        <v/>
      </c>
      <c r="N11" s="21">
        <f>N10</f>
        <v/>
      </c>
      <c r="O11" s="21" t="n">
        <v>10</v>
      </c>
      <c r="P11" s="83">
        <f>P10</f>
        <v/>
      </c>
      <c r="Q11" s="83">
        <f>IF(MID(P11,4,3)="543","AO","AI")</f>
        <v/>
      </c>
      <c r="R11" s="22">
        <f>IF(R10&lt;&gt;"",R10,"")</f>
        <v/>
      </c>
      <c r="S11" s="644"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645" t="inlineStr">
        <is>
          <t>Y</t>
        </is>
      </c>
      <c r="AS11" s="29" t="n"/>
      <c r="AT11" s="84" t="inlineStr">
        <is>
          <t>Site</t>
        </is>
      </c>
      <c r="AU11" s="643" t="inlineStr">
        <is>
          <t>-</t>
        </is>
      </c>
      <c r="AV11" s="27" t="n"/>
      <c r="AW11" s="27" t="n"/>
      <c r="AX11" s="533" t="inlineStr">
        <is>
          <t>18-IJB-40-005</t>
        </is>
      </c>
      <c r="AY11" s="533"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646" t="n">
        <v>1840</v>
      </c>
      <c r="CV11" s="518">
        <f>LEFT(D11,3)</f>
        <v/>
      </c>
      <c r="CW11" s="47" t="inlineStr">
        <is>
          <t>FICA</t>
        </is>
      </c>
      <c r="CX11" s="47">
        <f>RIGHT(D11,6)</f>
        <v/>
      </c>
      <c r="CY11" s="47">
        <f>CV11&amp;CW11&amp;CX11</f>
        <v/>
      </c>
    </row>
    <row customHeight="1" ht="19.9" r="12" s="521">
      <c r="A12" s="524" t="n">
        <v>11</v>
      </c>
      <c r="B12" s="15" t="n">
        <v>11</v>
      </c>
      <c r="C12" s="15" t="n">
        <v>1840</v>
      </c>
      <c r="D12" s="50" t="inlineStr">
        <is>
          <t>18-LT-61103</t>
        </is>
      </c>
      <c r="E12" s="50" t="n"/>
      <c r="F12" s="642" t="inlineStr">
        <is>
          <t>-</t>
        </is>
      </c>
      <c r="G12" s="643" t="inlineStr">
        <is>
          <t>TA-6101 LEVEL INDIC., CONTR., ALA., INTERL.</t>
        </is>
      </c>
      <c r="H12" s="529" t="n"/>
      <c r="I12" s="529" t="n"/>
      <c r="J12" s="529" t="n"/>
      <c r="K12" s="529" t="n"/>
      <c r="L12" s="22">
        <f>L11</f>
        <v/>
      </c>
      <c r="M12" s="21">
        <f>M11</f>
        <v/>
      </c>
      <c r="N12" s="21">
        <f>N11</f>
        <v/>
      </c>
      <c r="O12" s="21" t="n">
        <v>11</v>
      </c>
      <c r="P12" s="83">
        <f>P11</f>
        <v/>
      </c>
      <c r="Q12" s="83">
        <f>IF(MID(P12,4,3)="543","AO","AI")</f>
        <v/>
      </c>
      <c r="R12" s="22">
        <f>IF(R11&lt;&gt;"",R11,"")</f>
        <v/>
      </c>
      <c r="S12" s="644"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645" t="inlineStr">
        <is>
          <t>Y</t>
        </is>
      </c>
      <c r="AS12" s="29" t="n"/>
      <c r="AT12" s="84" t="inlineStr">
        <is>
          <t>Site</t>
        </is>
      </c>
      <c r="AU12" s="643" t="inlineStr">
        <is>
          <t>-</t>
        </is>
      </c>
      <c r="AV12" s="27" t="n"/>
      <c r="AW12" s="27" t="n"/>
      <c r="AX12" s="533" t="inlineStr">
        <is>
          <t>18-IJB-40-005</t>
        </is>
      </c>
      <c r="AY12" s="533"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646" t="n">
        <v>1840</v>
      </c>
      <c r="CV12" s="518">
        <f>LEFT(D12,3)</f>
        <v/>
      </c>
      <c r="CW12" s="47" t="inlineStr">
        <is>
          <t>LICSA</t>
        </is>
      </c>
      <c r="CX12" s="47">
        <f>RIGHT(D12,6)</f>
        <v/>
      </c>
      <c r="CY12" s="47">
        <f>CV12&amp;CW12&amp;CX12</f>
        <v/>
      </c>
    </row>
    <row customHeight="1" ht="19.9" r="13" s="521">
      <c r="A13" s="524" t="n">
        <v>12</v>
      </c>
      <c r="B13" s="15" t="n">
        <v>12</v>
      </c>
      <c r="C13" s="15" t="n"/>
      <c r="D13" s="50">
        <f>LEFT(L13,1)&amp;RIGHT(L13,2)&amp;"N"&amp;M13&amp;"S"&amp;N13&amp;O13</f>
        <v/>
      </c>
      <c r="E13" s="50" t="n"/>
      <c r="F13" s="43" t="n"/>
      <c r="G13" s="529" t="inlineStr">
        <is>
          <t>Spare</t>
        </is>
      </c>
      <c r="H13" s="529" t="n"/>
      <c r="I13" s="529" t="n"/>
      <c r="J13" s="529" t="n"/>
      <c r="K13" s="529"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3" t="n"/>
      <c r="AY13" s="533"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U13" s="646" t="n">
        <v>1830</v>
      </c>
      <c r="CV13" s="518" t="n"/>
      <c r="CY13" s="47">
        <f>CV13&amp;CW13&amp;CX13</f>
        <v/>
      </c>
    </row>
    <row customHeight="1" ht="19.9" r="14" s="521">
      <c r="A14" s="524" t="n">
        <v>13</v>
      </c>
      <c r="B14" s="15" t="n">
        <v>13</v>
      </c>
      <c r="C14" s="15" t="n"/>
      <c r="D14" s="50">
        <f>LEFT(L14,1)&amp;RIGHT(L14,2)&amp;"N"&amp;M14&amp;"S"&amp;N14&amp;O14</f>
        <v/>
      </c>
      <c r="E14" s="50" t="n"/>
      <c r="F14" s="43" t="n"/>
      <c r="G14" s="529" t="inlineStr">
        <is>
          <t>Spare</t>
        </is>
      </c>
      <c r="H14" s="529" t="n"/>
      <c r="I14" s="529" t="n"/>
      <c r="J14" s="529" t="n"/>
      <c r="K14" s="529"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3" t="n"/>
      <c r="AY14" s="533"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8" t="n"/>
      <c r="CY14" s="47">
        <f>CV14&amp;CW14&amp;CX14</f>
        <v/>
      </c>
    </row>
    <row customHeight="1" ht="19.9" r="15" s="521">
      <c r="A15" s="524" t="n">
        <v>14</v>
      </c>
      <c r="B15" s="15" t="n">
        <v>14</v>
      </c>
      <c r="C15" s="15" t="n"/>
      <c r="D15" s="50">
        <f>LEFT(L15,1)&amp;RIGHT(L15,2)&amp;"N"&amp;M15&amp;"S"&amp;N15&amp;O15</f>
        <v/>
      </c>
      <c r="E15" s="50" t="n"/>
      <c r="F15" s="43" t="n"/>
      <c r="G15" s="529" t="inlineStr">
        <is>
          <t>Spare</t>
        </is>
      </c>
      <c r="H15" s="529" t="n"/>
      <c r="I15" s="529" t="n"/>
      <c r="J15" s="529" t="n"/>
      <c r="K15" s="529"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3" t="n"/>
      <c r="AY15" s="533"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8" t="n"/>
      <c r="CY15" s="47">
        <f>CV15&amp;CW15&amp;CX15</f>
        <v/>
      </c>
    </row>
    <row customHeight="1" ht="19.9" r="16" s="521">
      <c r="A16" s="524" t="n">
        <v>15</v>
      </c>
      <c r="B16" s="15" t="n">
        <v>15</v>
      </c>
      <c r="C16" s="15" t="n"/>
      <c r="D16" s="50">
        <f>LEFT(L16,1)&amp;RIGHT(L16,2)&amp;"N"&amp;M16&amp;"S"&amp;N16&amp;O16</f>
        <v/>
      </c>
      <c r="E16" s="50" t="n"/>
      <c r="F16" s="43" t="n"/>
      <c r="G16" s="529" t="inlineStr">
        <is>
          <t>Spare</t>
        </is>
      </c>
      <c r="H16" s="529" t="n"/>
      <c r="I16" s="529" t="n"/>
      <c r="J16" s="529" t="n"/>
      <c r="K16" s="529"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3" t="n"/>
      <c r="AY16" s="533"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8" t="n"/>
      <c r="CY16" s="47">
        <f>CV16&amp;CW16&amp;CX16</f>
        <v/>
      </c>
    </row>
    <row customHeight="1" ht="19.9" r="17" s="521">
      <c r="A17" s="524" t="n">
        <v>16</v>
      </c>
      <c r="B17" s="15" t="n">
        <v>16</v>
      </c>
      <c r="C17" s="15" t="n"/>
      <c r="D17" s="50">
        <f>LEFT(L17,1)&amp;RIGHT(L17,2)&amp;"N"&amp;M17&amp;"S"&amp;N17&amp;O17</f>
        <v/>
      </c>
      <c r="E17" s="50" t="n"/>
      <c r="F17" s="43" t="n"/>
      <c r="G17" s="529" t="inlineStr">
        <is>
          <t>Spare</t>
        </is>
      </c>
      <c r="H17" s="529" t="n"/>
      <c r="I17" s="529" t="n"/>
      <c r="J17" s="529" t="n"/>
      <c r="K17" s="529"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3" t="n"/>
      <c r="AY17" s="533"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8" t="n"/>
      <c r="CY17" s="47">
        <f>CV17&amp;CW17&amp;CX17</f>
        <v/>
      </c>
    </row>
    <row customHeight="1" ht="19.9" r="18" s="521">
      <c r="A18" s="524" t="n">
        <v>17</v>
      </c>
      <c r="B18" s="15" t="n">
        <v>1</v>
      </c>
      <c r="C18" s="15" t="n">
        <v>1840</v>
      </c>
      <c r="D18" s="43" t="inlineStr">
        <is>
          <t>18-PV-62301</t>
        </is>
      </c>
      <c r="E18" s="529" t="n"/>
      <c r="F18" s="642" t="inlineStr">
        <is>
          <t>-</t>
        </is>
      </c>
      <c r="G18" s="643" t="inlineStr">
        <is>
          <t>P TO OSBL PRES. CONTR.</t>
        </is>
      </c>
      <c r="H18" s="529" t="n"/>
      <c r="I18" s="529" t="n"/>
      <c r="J18" s="529" t="n"/>
      <c r="K18" s="529">
        <f>IF(H18&lt;&gt;"",MID(H18,FIND("～",H18,1)+1,10),"")</f>
        <v/>
      </c>
      <c r="L18" s="22">
        <f>L17</f>
        <v/>
      </c>
      <c r="M18" s="21" t="n">
        <v>1</v>
      </c>
      <c r="N18" s="21" t="n">
        <v>3</v>
      </c>
      <c r="O18" s="21" t="n">
        <v>1</v>
      </c>
      <c r="P18" s="83" t="inlineStr">
        <is>
          <t>AAI543-H</t>
        </is>
      </c>
      <c r="Q18" s="83">
        <f>IF(MID(P18,4,3)="543","AO","AI")</f>
        <v/>
      </c>
      <c r="R18" s="22" t="inlineStr">
        <is>
          <t>Y</t>
        </is>
      </c>
      <c r="S18" s="644"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645" t="inlineStr">
        <is>
          <t>Y</t>
        </is>
      </c>
      <c r="AS18" s="29" t="n"/>
      <c r="AT18" s="84" t="inlineStr">
        <is>
          <t>Site</t>
        </is>
      </c>
      <c r="AU18" s="643" t="inlineStr">
        <is>
          <t>-</t>
        </is>
      </c>
      <c r="AV18" s="27" t="n"/>
      <c r="AW18" s="27" t="n"/>
      <c r="AX18" s="533" t="inlineStr">
        <is>
          <t>18-IJB-40-008</t>
        </is>
      </c>
      <c r="AY18" s="533"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646" t="n">
        <v>1840</v>
      </c>
      <c r="CV18" s="518">
        <f>LEFT(D18,3)</f>
        <v/>
      </c>
      <c r="CW18" s="47" t="inlineStr">
        <is>
          <t>PV</t>
        </is>
      </c>
      <c r="CX18" s="47">
        <f>RIGHT(D18,6)</f>
        <v/>
      </c>
      <c r="CY18" s="47">
        <f>CV18&amp;CW18&amp;CX18</f>
        <v/>
      </c>
    </row>
    <row customHeight="1" ht="19.9" r="19" s="521">
      <c r="A19" s="524" t="n">
        <v>18</v>
      </c>
      <c r="B19" s="15" t="n">
        <v>2</v>
      </c>
      <c r="C19" s="15" t="n">
        <v>1840</v>
      </c>
      <c r="D19" s="43" t="inlineStr">
        <is>
          <t>18-FXV-61103</t>
        </is>
      </c>
      <c r="E19" s="529" t="n"/>
      <c r="F19" s="642" t="inlineStr">
        <is>
          <t>-</t>
        </is>
      </c>
      <c r="G19" s="643" t="inlineStr">
        <is>
          <t>GC TO TA-6101 FLOW CONTROL</t>
        </is>
      </c>
      <c r="H19" s="529" t="n"/>
      <c r="I19" s="529" t="n"/>
      <c r="J19" s="529" t="n"/>
      <c r="K19" s="529">
        <f>IF(H19&lt;&gt;"",MID(H19,FIND("～",H19,1)+1,10),"")</f>
        <v/>
      </c>
      <c r="L19" s="22">
        <f>L18</f>
        <v/>
      </c>
      <c r="M19" s="21">
        <f>M18</f>
        <v/>
      </c>
      <c r="N19" s="21">
        <f>N18</f>
        <v/>
      </c>
      <c r="O19" s="21" t="n">
        <v>2</v>
      </c>
      <c r="P19" s="83">
        <f>P18</f>
        <v/>
      </c>
      <c r="Q19" s="83">
        <f>IF(MID(P19,4,3)="543","AO","AI")</f>
        <v/>
      </c>
      <c r="R19" s="22">
        <f>IF(R18&lt;&gt;"",R18,"")</f>
        <v/>
      </c>
      <c r="S19" s="644"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645" t="inlineStr">
        <is>
          <t>Y</t>
        </is>
      </c>
      <c r="AS19" s="29" t="n"/>
      <c r="AT19" s="84" t="inlineStr">
        <is>
          <t>Site</t>
        </is>
      </c>
      <c r="AU19" s="643" t="inlineStr">
        <is>
          <t>-</t>
        </is>
      </c>
      <c r="AV19" s="27" t="n"/>
      <c r="AW19" s="27" t="n"/>
      <c r="AX19" s="533" t="inlineStr">
        <is>
          <t>18-IJB-40-008</t>
        </is>
      </c>
      <c r="AY19" s="533"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646" t="n">
        <v>1840</v>
      </c>
      <c r="CV19" s="518">
        <f>LEFT(D19,3)</f>
        <v/>
      </c>
      <c r="CW19" s="47" t="inlineStr">
        <is>
          <t>FV</t>
        </is>
      </c>
      <c r="CX19" s="47">
        <f>RIGHT(D19,6)</f>
        <v/>
      </c>
      <c r="CY19" s="47">
        <f>CV19&amp;CW19&amp;CX19</f>
        <v/>
      </c>
    </row>
    <row customHeight="1" ht="19.9" r="20" s="521">
      <c r="A20" s="524" t="n">
        <v>19</v>
      </c>
      <c r="B20" s="15" t="n">
        <v>3</v>
      </c>
      <c r="C20" s="15" t="n">
        <v>1840</v>
      </c>
      <c r="D20" s="43" t="inlineStr">
        <is>
          <t>18-FXV-61104</t>
        </is>
      </c>
      <c r="E20" s="529" t="n"/>
      <c r="F20" s="642" t="inlineStr">
        <is>
          <t>-</t>
        </is>
      </c>
      <c r="G20" s="643" t="inlineStr">
        <is>
          <t>LLS TO ET-6101 FLOW CONTROL</t>
        </is>
      </c>
      <c r="H20" s="529" t="n"/>
      <c r="I20" s="529" t="n"/>
      <c r="J20" s="529" t="n"/>
      <c r="K20" s="529">
        <f>IF(H20&lt;&gt;"",MID(H20,FIND("～",H20,1)+1,10),"")</f>
        <v/>
      </c>
      <c r="L20" s="22">
        <f>L19</f>
        <v/>
      </c>
      <c r="M20" s="21">
        <f>M19</f>
        <v/>
      </c>
      <c r="N20" s="21">
        <f>N19</f>
        <v/>
      </c>
      <c r="O20" s="21" t="n">
        <v>3</v>
      </c>
      <c r="P20" s="83">
        <f>P19</f>
        <v/>
      </c>
      <c r="Q20" s="83">
        <f>IF(MID(P20,4,3)="543","AO","AI")</f>
        <v/>
      </c>
      <c r="R20" s="22">
        <f>IF(R19&lt;&gt;"",R19,"")</f>
        <v/>
      </c>
      <c r="S20" s="644"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645" t="inlineStr">
        <is>
          <t>Y</t>
        </is>
      </c>
      <c r="AS20" s="29" t="n"/>
      <c r="AT20" s="84" t="inlineStr">
        <is>
          <t>Site</t>
        </is>
      </c>
      <c r="AU20" s="643" t="inlineStr">
        <is>
          <t>-</t>
        </is>
      </c>
      <c r="AV20" s="27" t="n"/>
      <c r="AW20" s="27" t="n"/>
      <c r="AX20" s="533" t="inlineStr">
        <is>
          <t>18-IJB-40-008</t>
        </is>
      </c>
      <c r="AY20" s="533"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646" t="n">
        <v>1840</v>
      </c>
      <c r="CV20" s="518">
        <f>LEFT(D20,3)</f>
        <v/>
      </c>
      <c r="CW20" s="47" t="inlineStr">
        <is>
          <t>FV</t>
        </is>
      </c>
      <c r="CX20" s="47">
        <f>RIGHT(D20,6)</f>
        <v/>
      </c>
      <c r="CY20" s="47">
        <f>CV20&amp;CW20&amp;CX20</f>
        <v/>
      </c>
    </row>
    <row customHeight="1" ht="19.9" r="21" s="521">
      <c r="A21" s="524" t="n">
        <v>20</v>
      </c>
      <c r="B21" s="15" t="n">
        <v>4</v>
      </c>
      <c r="C21" s="15" t="n">
        <v>1840</v>
      </c>
      <c r="D21" s="43" t="inlineStr">
        <is>
          <t>18-FXV-62101</t>
        </is>
      </c>
      <c r="E21" s="529" t="n"/>
      <c r="F21" s="642" t="inlineStr">
        <is>
          <t>-</t>
        </is>
      </c>
      <c r="G21" s="643" t="inlineStr">
        <is>
          <t>C3 TO TA-6201 FLOW CONTROL</t>
        </is>
      </c>
      <c r="H21" s="529" t="n"/>
      <c r="I21" s="529" t="n"/>
      <c r="J21" s="529" t="n"/>
      <c r="K21" s="529">
        <f>IF(H21&lt;&gt;"",MID(H21,FIND("～",H21,1)+1,10),"")</f>
        <v/>
      </c>
      <c r="L21" s="22">
        <f>L20</f>
        <v/>
      </c>
      <c r="M21" s="21">
        <f>M20</f>
        <v/>
      </c>
      <c r="N21" s="21">
        <f>N20</f>
        <v/>
      </c>
      <c r="O21" s="21" t="n">
        <v>4</v>
      </c>
      <c r="P21" s="83">
        <f>P20</f>
        <v/>
      </c>
      <c r="Q21" s="83">
        <f>IF(MID(P21,4,3)="543","AO","AI")</f>
        <v/>
      </c>
      <c r="R21" s="22">
        <f>IF(R20&lt;&gt;"",R20,"")</f>
        <v/>
      </c>
      <c r="S21" s="644"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645" t="inlineStr">
        <is>
          <t>Y</t>
        </is>
      </c>
      <c r="AS21" s="29" t="n"/>
      <c r="AT21" s="84" t="inlineStr">
        <is>
          <t>Site</t>
        </is>
      </c>
      <c r="AU21" s="643" t="inlineStr">
        <is>
          <t>-</t>
        </is>
      </c>
      <c r="AV21" s="27" t="n"/>
      <c r="AW21" s="27" t="n"/>
      <c r="AX21" s="533" t="inlineStr">
        <is>
          <t>18-IJB-40-008</t>
        </is>
      </c>
      <c r="AY21" s="533"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646" t="n">
        <v>1840</v>
      </c>
      <c r="CV21" s="518">
        <f>LEFT(D21,3)</f>
        <v/>
      </c>
      <c r="CW21" s="47" t="inlineStr">
        <is>
          <t>FV</t>
        </is>
      </c>
      <c r="CX21" s="47">
        <f>RIGHT(D21,6)</f>
        <v/>
      </c>
      <c r="CY21" s="47">
        <f>CV21&amp;CW21&amp;CX21</f>
        <v/>
      </c>
    </row>
    <row customHeight="1" ht="19.9" r="22" s="521">
      <c r="A22" s="524" t="n">
        <v>21</v>
      </c>
      <c r="B22" s="15" t="n">
        <v>5</v>
      </c>
      <c r="C22" s="15" t="n">
        <v>1840</v>
      </c>
      <c r="D22" s="49" t="inlineStr">
        <is>
          <t>18-FV-62103</t>
        </is>
      </c>
      <c r="E22" s="529" t="n"/>
      <c r="F22" s="642" t="inlineStr">
        <is>
          <t>-</t>
        </is>
      </c>
      <c r="G22" s="643" t="inlineStr">
        <is>
          <t>C3 TO TA-6201 REFLUX FLOW CONTROL</t>
        </is>
      </c>
      <c r="H22" s="529" t="n"/>
      <c r="I22" s="529" t="n"/>
      <c r="J22" s="529" t="n"/>
      <c r="K22" s="529">
        <f>IF(H22&lt;&gt;"",MID(H22,FIND("～",H22,1)+1,10),"")</f>
        <v/>
      </c>
      <c r="L22" s="22">
        <f>L21</f>
        <v/>
      </c>
      <c r="M22" s="21">
        <f>M21</f>
        <v/>
      </c>
      <c r="N22" s="21">
        <f>N21</f>
        <v/>
      </c>
      <c r="O22" s="21" t="n">
        <v>5</v>
      </c>
      <c r="P22" s="83">
        <f>P21</f>
        <v/>
      </c>
      <c r="Q22" s="83">
        <f>IF(MID(P22,4,3)="543","AO","AI")</f>
        <v/>
      </c>
      <c r="R22" s="22">
        <f>IF(R21&lt;&gt;"",R21,"")</f>
        <v/>
      </c>
      <c r="S22" s="644"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645" t="inlineStr">
        <is>
          <t>Y</t>
        </is>
      </c>
      <c r="AS22" s="29" t="n"/>
      <c r="AT22" s="84" t="inlineStr">
        <is>
          <t>Site</t>
        </is>
      </c>
      <c r="AU22" s="643" t="inlineStr">
        <is>
          <t>-</t>
        </is>
      </c>
      <c r="AV22" s="27" t="n"/>
      <c r="AW22" s="27" t="n"/>
      <c r="AX22" s="533" t="inlineStr">
        <is>
          <t>18-IJB-40-008</t>
        </is>
      </c>
      <c r="AY22" s="533"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646" t="n">
        <v>1840</v>
      </c>
      <c r="CV22" s="518">
        <f>LEFT(D22,3)</f>
        <v/>
      </c>
      <c r="CW22" s="47" t="inlineStr">
        <is>
          <t>FV</t>
        </is>
      </c>
      <c r="CX22" s="47">
        <f>RIGHT(D22,6)</f>
        <v/>
      </c>
      <c r="CY22" s="47">
        <f>CV22&amp;CW22&amp;CX22</f>
        <v/>
      </c>
    </row>
    <row customHeight="1" ht="19.9" r="23" s="521">
      <c r="A23" s="524" t="n">
        <v>22</v>
      </c>
      <c r="B23" s="15" t="n">
        <v>6</v>
      </c>
      <c r="C23" s="15" t="n">
        <v>1840</v>
      </c>
      <c r="D23" s="49" t="inlineStr">
        <is>
          <t>18-FV-62104</t>
        </is>
      </c>
      <c r="E23" s="529" t="n"/>
      <c r="F23" s="642" t="inlineStr">
        <is>
          <t>-</t>
        </is>
      </c>
      <c r="G23" s="643" t="inlineStr">
        <is>
          <t>PROPANE FROM TA-6201 FLOW CONTROL</t>
        </is>
      </c>
      <c r="H23" s="529" t="n"/>
      <c r="I23" s="529" t="n"/>
      <c r="J23" s="529" t="n"/>
      <c r="K23" s="529">
        <f>IF(H23&lt;&gt;"",MID(H23,FIND("～",H23,1)+1,10),"")</f>
        <v/>
      </c>
      <c r="L23" s="22">
        <f>L22</f>
        <v/>
      </c>
      <c r="M23" s="21">
        <f>M22</f>
        <v/>
      </c>
      <c r="N23" s="21">
        <f>N22</f>
        <v/>
      </c>
      <c r="O23" s="21" t="n">
        <v>6</v>
      </c>
      <c r="P23" s="83">
        <f>P22</f>
        <v/>
      </c>
      <c r="Q23" s="83">
        <f>IF(MID(P23,4,3)="543","AO","AI")</f>
        <v/>
      </c>
      <c r="R23" s="22">
        <f>IF(R22&lt;&gt;"",R22,"")</f>
        <v/>
      </c>
      <c r="S23" s="644"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645" t="inlineStr">
        <is>
          <t>Y</t>
        </is>
      </c>
      <c r="AS23" s="29" t="n"/>
      <c r="AT23" s="84" t="inlineStr">
        <is>
          <t>Site</t>
        </is>
      </c>
      <c r="AU23" s="643" t="inlineStr">
        <is>
          <t>-</t>
        </is>
      </c>
      <c r="AV23" s="27" t="n"/>
      <c r="AW23" s="27" t="n"/>
      <c r="AX23" s="533" t="inlineStr">
        <is>
          <t>18-IJB-40-008</t>
        </is>
      </c>
      <c r="AY23" s="533"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646" t="n">
        <v>1840</v>
      </c>
      <c r="CV23" s="518">
        <f>LEFT(D23,3)</f>
        <v/>
      </c>
      <c r="CW23" s="47" t="inlineStr">
        <is>
          <t>FV</t>
        </is>
      </c>
      <c r="CX23" s="47">
        <f>RIGHT(D23,6)</f>
        <v/>
      </c>
      <c r="CY23" s="47">
        <f>CV23&amp;CW23&amp;CX23</f>
        <v/>
      </c>
    </row>
    <row customHeight="1" ht="19.9" r="24" s="521">
      <c r="A24" s="524" t="n">
        <v>23</v>
      </c>
      <c r="B24" s="15" t="n">
        <v>7</v>
      </c>
      <c r="C24" s="15" t="n">
        <v>1840</v>
      </c>
      <c r="D24" s="49" t="inlineStr">
        <is>
          <t>18-FV-62105</t>
        </is>
      </c>
      <c r="E24" s="529" t="n"/>
      <c r="F24" s="642" t="inlineStr">
        <is>
          <t>-</t>
        </is>
      </c>
      <c r="G24" s="643" t="inlineStr">
        <is>
          <t>PR TO OSBL TANK FLOW CONTR.</t>
        </is>
      </c>
      <c r="H24" s="529" t="n"/>
      <c r="I24" s="529" t="n"/>
      <c r="J24" s="529" t="n"/>
      <c r="K24" s="529">
        <f>IF(H24&lt;&gt;"",MID(H24,FIND("～",H24,1)+1,10),"")</f>
        <v/>
      </c>
      <c r="L24" s="22">
        <f>L23</f>
        <v/>
      </c>
      <c r="M24" s="21">
        <f>M23</f>
        <v/>
      </c>
      <c r="N24" s="21">
        <f>N23</f>
        <v/>
      </c>
      <c r="O24" s="21" t="n">
        <v>7</v>
      </c>
      <c r="P24" s="83">
        <f>P23</f>
        <v/>
      </c>
      <c r="Q24" s="83">
        <f>IF(MID(P24,4,3)="543","AO","AI")</f>
        <v/>
      </c>
      <c r="R24" s="22">
        <f>IF(R23&lt;&gt;"",R23,"")</f>
        <v/>
      </c>
      <c r="S24" s="644"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645" t="inlineStr">
        <is>
          <t>Y</t>
        </is>
      </c>
      <c r="AS24" s="29" t="n"/>
      <c r="AT24" s="84" t="inlineStr">
        <is>
          <t>Site</t>
        </is>
      </c>
      <c r="AU24" s="643" t="inlineStr">
        <is>
          <t>-</t>
        </is>
      </c>
      <c r="AV24" s="27" t="n"/>
      <c r="AW24" s="27" t="n"/>
      <c r="AX24" s="533" t="inlineStr">
        <is>
          <t>18-IJB-40-008</t>
        </is>
      </c>
      <c r="AY24" s="533"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646" t="n">
        <v>1840</v>
      </c>
      <c r="CV24" s="518">
        <f>LEFT(D24,3)</f>
        <v/>
      </c>
      <c r="CW24" s="47" t="inlineStr">
        <is>
          <t>FV</t>
        </is>
      </c>
      <c r="CX24" s="47">
        <f>RIGHT(D24,6)</f>
        <v/>
      </c>
      <c r="CY24" s="47">
        <f>CV24&amp;CW24&amp;CX24</f>
        <v/>
      </c>
    </row>
    <row customHeight="1" ht="19.9" r="25" s="521">
      <c r="A25" s="524" t="n">
        <v>24</v>
      </c>
      <c r="B25" s="15" t="n">
        <v>8</v>
      </c>
      <c r="C25" s="15" t="n">
        <v>1840</v>
      </c>
      <c r="D25" s="43" t="inlineStr">
        <is>
          <t>18-FV-62301</t>
        </is>
      </c>
      <c r="E25" s="529" t="n"/>
      <c r="F25" s="642" t="inlineStr">
        <is>
          <t>-</t>
        </is>
      </c>
      <c r="G25" s="643" t="inlineStr">
        <is>
          <t>LLS TO ET-6203 FLOW CONTROL</t>
        </is>
      </c>
      <c r="H25" s="529" t="n"/>
      <c r="I25" s="529" t="n"/>
      <c r="J25" s="529" t="n"/>
      <c r="K25" s="529">
        <f>IF(H25&lt;&gt;"",MID(H25,FIND("～",H25,1)+1,10),"")</f>
        <v/>
      </c>
      <c r="L25" s="22">
        <f>L24</f>
        <v/>
      </c>
      <c r="M25" s="21">
        <f>M24</f>
        <v/>
      </c>
      <c r="N25" s="21">
        <f>N24</f>
        <v/>
      </c>
      <c r="O25" s="21" t="n">
        <v>8</v>
      </c>
      <c r="P25" s="83">
        <f>P24</f>
        <v/>
      </c>
      <c r="Q25" s="83">
        <f>IF(MID(P25,4,3)="543","AO","AI")</f>
        <v/>
      </c>
      <c r="R25" s="22">
        <f>IF(R24&lt;&gt;"",R24,"")</f>
        <v/>
      </c>
      <c r="S25" s="644"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645" t="inlineStr">
        <is>
          <t>Y</t>
        </is>
      </c>
      <c r="AS25" s="29" t="n"/>
      <c r="AT25" s="84" t="inlineStr">
        <is>
          <t>Site</t>
        </is>
      </c>
      <c r="AU25" s="643" t="inlineStr">
        <is>
          <t>-</t>
        </is>
      </c>
      <c r="AV25" s="27" t="n"/>
      <c r="AW25" s="27" t="n"/>
      <c r="AX25" s="533" t="inlineStr">
        <is>
          <t>18-IJB-40-008</t>
        </is>
      </c>
      <c r="AY25" s="533"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646" t="n">
        <v>1840</v>
      </c>
      <c r="CV25" s="518">
        <f>LEFT(D25,3)</f>
        <v/>
      </c>
      <c r="CW25" s="47" t="inlineStr">
        <is>
          <t>FV</t>
        </is>
      </c>
      <c r="CX25" s="47">
        <f>RIGHT(D25,6)</f>
        <v/>
      </c>
      <c r="CY25" s="47">
        <f>CV25&amp;CW25&amp;CX25</f>
        <v/>
      </c>
    </row>
    <row customHeight="1" ht="19.9" r="26" s="521">
      <c r="A26" s="524" t="n">
        <v>25</v>
      </c>
      <c r="B26" s="15" t="n">
        <v>9</v>
      </c>
      <c r="C26" s="15" t="n">
        <v>1840</v>
      </c>
      <c r="D26" s="43" t="inlineStr">
        <is>
          <t>18-TV-62202</t>
        </is>
      </c>
      <c r="E26" s="529" t="n"/>
      <c r="F26" s="642" t="inlineStr">
        <is>
          <t>-</t>
        </is>
      </c>
      <c r="G26" s="643" t="inlineStr">
        <is>
          <t>CWR FROM ET-61202 FOR PR TEMP. CONTR.</t>
        </is>
      </c>
      <c r="H26" s="529" t="n"/>
      <c r="I26" s="529" t="n"/>
      <c r="J26" s="529" t="n"/>
      <c r="K26" s="529">
        <f>IF(H26&lt;&gt;"",MID(H26,FIND("～",H26,1)+1,10),"")</f>
        <v/>
      </c>
      <c r="L26" s="22">
        <f>L25</f>
        <v/>
      </c>
      <c r="M26" s="21">
        <f>M25</f>
        <v/>
      </c>
      <c r="N26" s="21">
        <f>N25</f>
        <v/>
      </c>
      <c r="O26" s="21" t="n">
        <v>9</v>
      </c>
      <c r="P26" s="83">
        <f>P25</f>
        <v/>
      </c>
      <c r="Q26" s="83">
        <f>IF(MID(P26,4,3)="543","AO","AI")</f>
        <v/>
      </c>
      <c r="R26" s="22">
        <f>IF(R25&lt;&gt;"",R25,"")</f>
        <v/>
      </c>
      <c r="S26" s="644"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645" t="inlineStr">
        <is>
          <t>Y</t>
        </is>
      </c>
      <c r="AS26" s="29" t="n"/>
      <c r="AT26" s="84" t="inlineStr">
        <is>
          <t>Site</t>
        </is>
      </c>
      <c r="AU26" s="643" t="inlineStr">
        <is>
          <t>-</t>
        </is>
      </c>
      <c r="AV26" s="27" t="n"/>
      <c r="AW26" s="27" t="n"/>
      <c r="AX26" s="533" t="inlineStr">
        <is>
          <t>18-IJB-40-017</t>
        </is>
      </c>
      <c r="AY26" s="533"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646" t="n">
        <v>1840</v>
      </c>
      <c r="CV26" s="518">
        <f>LEFT(D26,3)</f>
        <v/>
      </c>
      <c r="CW26" s="47" t="inlineStr">
        <is>
          <t>TV</t>
        </is>
      </c>
      <c r="CX26" s="47">
        <f>RIGHT(D26,6)</f>
        <v/>
      </c>
      <c r="CY26" s="47">
        <f>CV26&amp;CW26&amp;CX26</f>
        <v/>
      </c>
    </row>
    <row customHeight="1" ht="19.9" r="27" s="521">
      <c r="A27" s="524" t="n">
        <v>26</v>
      </c>
      <c r="B27" s="15" t="n">
        <v>10</v>
      </c>
      <c r="C27" s="15" t="n">
        <v>1840</v>
      </c>
      <c r="D27" s="49" t="inlineStr">
        <is>
          <t>18-PXV-61103A</t>
        </is>
      </c>
      <c r="E27" s="529" t="n"/>
      <c r="F27" s="642" t="inlineStr">
        <is>
          <t>6</t>
        </is>
      </c>
      <c r="G27" s="643" t="inlineStr">
        <is>
          <t>GC TO TA-6101 PRESSURE CONTROL</t>
        </is>
      </c>
      <c r="H27" s="529" t="n"/>
      <c r="I27" s="529" t="n"/>
      <c r="J27" s="529" t="n"/>
      <c r="K27" s="529">
        <f>IF(H27&lt;&gt;"",MID(H27,FIND("～",H27,1)+1,10),"")</f>
        <v/>
      </c>
      <c r="L27" s="22">
        <f>L26</f>
        <v/>
      </c>
      <c r="M27" s="21">
        <f>M26</f>
        <v/>
      </c>
      <c r="N27" s="21">
        <f>N26</f>
        <v/>
      </c>
      <c r="O27" s="21" t="n">
        <v>10</v>
      </c>
      <c r="P27" s="83">
        <f>P26</f>
        <v/>
      </c>
      <c r="Q27" s="83">
        <f>IF(MID(P27,4,3)="543","AO","AI")</f>
        <v/>
      </c>
      <c r="R27" s="22">
        <f>IF(R26&lt;&gt;"",R26,"")</f>
        <v/>
      </c>
      <c r="S27" s="644"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645" t="inlineStr">
        <is>
          <t>Y</t>
        </is>
      </c>
      <c r="AS27" s="29" t="n"/>
      <c r="AT27" s="84" t="inlineStr">
        <is>
          <t>Site</t>
        </is>
      </c>
      <c r="AU27" s="643" t="inlineStr">
        <is>
          <t>-</t>
        </is>
      </c>
      <c r="AV27" s="27" t="n"/>
      <c r="AW27" s="27" t="n"/>
      <c r="AX27" s="533" t="inlineStr">
        <is>
          <t>18-IJB-40-017</t>
        </is>
      </c>
      <c r="AY27" s="533"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646" t="n">
        <v>1840</v>
      </c>
      <c r="CV27" s="518">
        <f>LEFT(D27,3)</f>
        <v/>
      </c>
      <c r="CW27" s="47" t="inlineStr">
        <is>
          <t>PV</t>
        </is>
      </c>
      <c r="CX27" s="47">
        <f>RIGHT(D27,7)</f>
        <v/>
      </c>
      <c r="CY27" s="47">
        <f>CV27&amp;CW27&amp;CX27</f>
        <v/>
      </c>
    </row>
    <row customHeight="1" ht="19.9" r="28" s="521">
      <c r="A28" s="524" t="n">
        <v>27</v>
      </c>
      <c r="B28" s="15" t="n">
        <v>11</v>
      </c>
      <c r="C28" s="15" t="n">
        <v>1840</v>
      </c>
      <c r="D28" s="49" t="inlineStr">
        <is>
          <t>18-PV-63104B</t>
        </is>
      </c>
      <c r="E28" s="529" t="n"/>
      <c r="F28" s="642" t="inlineStr">
        <is>
          <t>6</t>
        </is>
      </c>
      <c r="G28" s="643" t="inlineStr">
        <is>
          <t>COOL. TO FLARE FOR VE-6303 PESS. CONTR.</t>
        </is>
      </c>
      <c r="H28" s="529" t="n"/>
      <c r="I28" s="529" t="n"/>
      <c r="J28" s="529" t="n"/>
      <c r="K28" s="529">
        <f>IF(H28&lt;&gt;"",MID(H28,FIND("～",H28,1)+1,10),"")</f>
        <v/>
      </c>
      <c r="L28" s="22">
        <f>L27</f>
        <v/>
      </c>
      <c r="M28" s="21">
        <f>M27</f>
        <v/>
      </c>
      <c r="N28" s="21">
        <f>N27</f>
        <v/>
      </c>
      <c r="O28" s="21" t="n">
        <v>11</v>
      </c>
      <c r="P28" s="83">
        <f>P27</f>
        <v/>
      </c>
      <c r="Q28" s="83">
        <f>IF(MID(P28,4,3)="543","AO","AI")</f>
        <v/>
      </c>
      <c r="R28" s="22">
        <f>IF(R27&lt;&gt;"",R27,"")</f>
        <v/>
      </c>
      <c r="S28" s="644"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645" t="inlineStr">
        <is>
          <t>Y</t>
        </is>
      </c>
      <c r="AS28" s="29" t="n"/>
      <c r="AT28" s="84" t="inlineStr">
        <is>
          <t>Site</t>
        </is>
      </c>
      <c r="AU28" s="643" t="inlineStr">
        <is>
          <t>-</t>
        </is>
      </c>
      <c r="AV28" s="27" t="n"/>
      <c r="AW28" s="27" t="n"/>
      <c r="AX28" s="533" t="inlineStr">
        <is>
          <t>18-IJB-40-017</t>
        </is>
      </c>
      <c r="AY28" s="533"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646" t="n">
        <v>1840</v>
      </c>
      <c r="CV28" s="518">
        <f>LEFT(D28,3)</f>
        <v/>
      </c>
      <c r="CW28" s="47" t="inlineStr">
        <is>
          <t>PV</t>
        </is>
      </c>
      <c r="CX28" s="47">
        <f>RIGHT(D28,7)</f>
        <v/>
      </c>
      <c r="CY28" s="47">
        <f>CV28&amp;CW28&amp;CX28</f>
        <v/>
      </c>
    </row>
    <row customHeight="1" ht="19.9" r="29" s="521">
      <c r="A29" s="524" t="n">
        <v>28</v>
      </c>
      <c r="B29" s="15" t="n">
        <v>12</v>
      </c>
      <c r="C29" s="15" t="n">
        <v>1840</v>
      </c>
      <c r="D29" s="49" t="inlineStr">
        <is>
          <t>18-LV-61202</t>
        </is>
      </c>
      <c r="E29" s="529" t="n"/>
      <c r="F29" s="642" t="inlineStr">
        <is>
          <t>-</t>
        </is>
      </c>
      <c r="G29" s="643" t="inlineStr">
        <is>
          <t>COOL. TO ET-6102 LEVEL CONTR.</t>
        </is>
      </c>
      <c r="H29" s="529" t="n"/>
      <c r="I29" s="529" t="n"/>
      <c r="J29" s="529" t="n"/>
      <c r="K29" s="529">
        <f>IF(H29&lt;&gt;"",MID(H29,FIND("～",H29,1)+1,10),"")</f>
        <v/>
      </c>
      <c r="L29" s="22">
        <f>L28</f>
        <v/>
      </c>
      <c r="M29" s="21">
        <f>M28</f>
        <v/>
      </c>
      <c r="N29" s="21">
        <f>N28</f>
        <v/>
      </c>
      <c r="O29" s="21" t="n">
        <v>12</v>
      </c>
      <c r="P29" s="83">
        <f>P28</f>
        <v/>
      </c>
      <c r="Q29" s="83">
        <f>IF(MID(P29,4,3)="543","AO","AI")</f>
        <v/>
      </c>
      <c r="R29" s="22">
        <f>IF(R28&lt;&gt;"",R28,"")</f>
        <v/>
      </c>
      <c r="S29" s="644"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645" t="inlineStr">
        <is>
          <t>Y</t>
        </is>
      </c>
      <c r="AS29" s="29" t="n"/>
      <c r="AT29" s="84" t="inlineStr">
        <is>
          <t>Site</t>
        </is>
      </c>
      <c r="AU29" s="643" t="inlineStr">
        <is>
          <t>-</t>
        </is>
      </c>
      <c r="AV29" s="27" t="n"/>
      <c r="AW29" s="27" t="n"/>
      <c r="AX29" s="533" t="inlineStr">
        <is>
          <t>18-IJB-40-017</t>
        </is>
      </c>
      <c r="AY29" s="533"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646" t="n">
        <v>1840</v>
      </c>
      <c r="CV29" s="518">
        <f>LEFT(D29,3)</f>
        <v/>
      </c>
      <c r="CW29" s="47" t="inlineStr">
        <is>
          <t>LV</t>
        </is>
      </c>
      <c r="CX29" s="47">
        <f>RIGHT(D29,6)</f>
        <v/>
      </c>
      <c r="CY29" s="47">
        <f>CV29&amp;CW29&amp;CX29</f>
        <v/>
      </c>
    </row>
    <row customHeight="1" ht="19.9" r="30" s="521">
      <c r="A30" s="524" t="n">
        <v>29</v>
      </c>
      <c r="B30" s="15" t="n">
        <v>13</v>
      </c>
      <c r="C30" s="15" t="n">
        <v>1840</v>
      </c>
      <c r="D30" s="43" t="inlineStr">
        <is>
          <t>18-LV-61203</t>
        </is>
      </c>
      <c r="E30" s="529" t="n"/>
      <c r="F30" s="642" t="inlineStr">
        <is>
          <t>-</t>
        </is>
      </c>
      <c r="G30" s="643" t="inlineStr">
        <is>
          <t>C2 OFFSPEC TO OSBL FOR VE-6103 LEVEL CONTR.</t>
        </is>
      </c>
      <c r="H30" s="529" t="n"/>
      <c r="I30" s="529" t="n"/>
      <c r="J30" s="529">
        <f>IF(H30&lt;&gt;"",LEFT(H30,FIND("～",H30,1)-1),"")</f>
        <v/>
      </c>
      <c r="K30" s="529">
        <f>IF(H30&lt;&gt;"",MID(H30,FIND("～",H30,1)+1,10),"")</f>
        <v/>
      </c>
      <c r="L30" s="22">
        <f>L29</f>
        <v/>
      </c>
      <c r="M30" s="21">
        <f>M29</f>
        <v/>
      </c>
      <c r="N30" s="21">
        <f>N29</f>
        <v/>
      </c>
      <c r="O30" s="21" t="n">
        <v>13</v>
      </c>
      <c r="P30" s="83">
        <f>P29</f>
        <v/>
      </c>
      <c r="Q30" s="83">
        <f>IF(MID(P30,4,3)="543","AO","AI")</f>
        <v/>
      </c>
      <c r="R30" s="22">
        <f>IF(R29&lt;&gt;"",R29,"")</f>
        <v/>
      </c>
      <c r="S30" s="644"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645" t="inlineStr">
        <is>
          <t>Y</t>
        </is>
      </c>
      <c r="AS30" s="29" t="n"/>
      <c r="AT30" s="84" t="inlineStr">
        <is>
          <t>Site</t>
        </is>
      </c>
      <c r="AU30" s="643" t="inlineStr">
        <is>
          <t>-</t>
        </is>
      </c>
      <c r="AV30" s="27" t="n"/>
      <c r="AW30" s="27" t="n"/>
      <c r="AX30" s="533" t="inlineStr">
        <is>
          <t>18-IJB-40-017</t>
        </is>
      </c>
      <c r="AY30" s="533"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646" t="n">
        <v>1840</v>
      </c>
      <c r="CV30" s="518">
        <f>LEFT(D30,3)</f>
        <v/>
      </c>
      <c r="CW30" s="47" t="inlineStr">
        <is>
          <t>LV</t>
        </is>
      </c>
      <c r="CX30" s="47">
        <f>RIGHT(D30,6)</f>
        <v/>
      </c>
      <c r="CY30" s="47">
        <f>CV30&amp;CW30&amp;CX30</f>
        <v/>
      </c>
    </row>
    <row customHeight="1" ht="19.9" r="31" s="521">
      <c r="A31" s="524" t="n">
        <v>30</v>
      </c>
      <c r="B31" s="16" t="n">
        <v>14</v>
      </c>
      <c r="C31" s="16" t="n"/>
      <c r="D31" s="50">
        <f>LEFT(L31,1)&amp;RIGHT(L31,2)&amp;"N"&amp;M31&amp;"S"&amp;N31&amp;O31</f>
        <v/>
      </c>
      <c r="E31" s="43" t="n"/>
      <c r="F31" s="43" t="n"/>
      <c r="G31" s="529" t="inlineStr">
        <is>
          <t>Spare</t>
        </is>
      </c>
      <c r="H31" s="529" t="n"/>
      <c r="I31" s="529" t="n"/>
      <c r="J31" s="529">
        <f>IF(H31&lt;&gt;"",LEFT(H31,FIND("～",H31,1)-1),"")</f>
        <v/>
      </c>
      <c r="K31" s="529">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3" t="n"/>
      <c r="AY31" s="533"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8" t="n"/>
      <c r="CY31" s="47">
        <f>CV31&amp;CW31&amp;CX31</f>
        <v/>
      </c>
    </row>
    <row customHeight="1" ht="19.9" r="32" s="521">
      <c r="A32" s="524" t="n">
        <v>31</v>
      </c>
      <c r="B32" s="16" t="n">
        <v>15</v>
      </c>
      <c r="C32" s="16" t="n"/>
      <c r="D32" s="50">
        <f>LEFT(L32,1)&amp;RIGHT(L32,2)&amp;"N"&amp;M32&amp;"S"&amp;N32&amp;O32</f>
        <v/>
      </c>
      <c r="E32" s="43" t="n"/>
      <c r="F32" s="43" t="n"/>
      <c r="G32" s="529" t="inlineStr">
        <is>
          <t>Spare</t>
        </is>
      </c>
      <c r="H32" s="529" t="n"/>
      <c r="I32" s="529" t="n"/>
      <c r="J32" s="529">
        <f>IF(H32&lt;&gt;"",LEFT(H32,FIND("～",H32,1)-1),"")</f>
        <v/>
      </c>
      <c r="K32" s="529">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3" t="n"/>
      <c r="AY32" s="533"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8" t="n"/>
      <c r="CY32" s="47">
        <f>CV32&amp;CW32&amp;CX32</f>
        <v/>
      </c>
    </row>
    <row customHeight="1" ht="19.9" r="33" s="521">
      <c r="A33" s="524" t="n">
        <v>32</v>
      </c>
      <c r="B33" s="16" t="n">
        <v>16</v>
      </c>
      <c r="C33" s="16" t="n"/>
      <c r="D33" s="50">
        <f>LEFT(L33,1)&amp;RIGHT(L33,2)&amp;"N"&amp;M33&amp;"S"&amp;N33&amp;O33</f>
        <v/>
      </c>
      <c r="E33" s="43" t="n"/>
      <c r="F33" s="43" t="n"/>
      <c r="G33" s="529" t="inlineStr">
        <is>
          <t>Spare</t>
        </is>
      </c>
      <c r="H33" s="529" t="n"/>
      <c r="I33" s="529" t="n"/>
      <c r="J33" s="529">
        <f>IF(H33&lt;&gt;"",LEFT(H33,FIND("～",H33,1)-1),"")</f>
        <v/>
      </c>
      <c r="K33" s="529">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3" t="n"/>
      <c r="AY33" s="533"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8" t="n"/>
      <c r="CY33" s="47">
        <f>CV33&amp;CW33&amp;CX33</f>
        <v/>
      </c>
    </row>
    <row customHeight="1" ht="19.9" r="34" s="521">
      <c r="A34" s="524" t="n">
        <v>33</v>
      </c>
      <c r="B34" s="15" t="n">
        <v>1</v>
      </c>
      <c r="C34" s="15" t="n">
        <v>1840</v>
      </c>
      <c r="D34" s="45" t="inlineStr">
        <is>
          <t>18-PT-62202</t>
        </is>
      </c>
      <c r="E34" s="529" t="n"/>
      <c r="F34" s="642" t="inlineStr">
        <is>
          <t>-</t>
        </is>
      </c>
      <c r="G34" s="643" t="inlineStr">
        <is>
          <t>PR TO VE-6201 PRES. INDIC., CONTR. ALA., INTERL.</t>
        </is>
      </c>
      <c r="H34" s="529" t="n"/>
      <c r="I34" s="529" t="n"/>
      <c r="J34" s="529">
        <f>IF(H34&lt;&gt;"",LEFT(H34,FIND("～",H34,1)-1),"")</f>
        <v/>
      </c>
      <c r="K34" s="529">
        <f>IF(H34&lt;&gt;"",MID(H34,FIND("～",H34,1)+1,10),"")</f>
        <v/>
      </c>
      <c r="L34" s="22">
        <f>L33</f>
        <v/>
      </c>
      <c r="M34" s="21" t="n">
        <v>2</v>
      </c>
      <c r="N34" s="21" t="n">
        <v>1</v>
      </c>
      <c r="O34" s="21" t="n">
        <v>1</v>
      </c>
      <c r="P34" s="83" t="inlineStr">
        <is>
          <t>AAI143-H</t>
        </is>
      </c>
      <c r="Q34" s="83">
        <f>IF(MID(P34,4,3)="543","AO","AI")</f>
        <v/>
      </c>
      <c r="R34" s="22" t="inlineStr">
        <is>
          <t>Y</t>
        </is>
      </c>
      <c r="S34" s="644"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645" t="inlineStr">
        <is>
          <t>Y</t>
        </is>
      </c>
      <c r="AS34" s="29" t="n"/>
      <c r="AT34" s="84" t="inlineStr">
        <is>
          <t>Site</t>
        </is>
      </c>
      <c r="AU34" s="643" t="inlineStr">
        <is>
          <t>-</t>
        </is>
      </c>
      <c r="AV34" s="27" t="n"/>
      <c r="AW34" s="27" t="n"/>
      <c r="AX34" s="534" t="inlineStr">
        <is>
          <t>18-IJB-40-006</t>
        </is>
      </c>
      <c r="AY34" s="533"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646" t="n">
        <v>1840</v>
      </c>
      <c r="CV34" s="518">
        <f>LEFT(D34,3)</f>
        <v/>
      </c>
      <c r="CW34" s="47" t="inlineStr">
        <is>
          <t>PICSA</t>
        </is>
      </c>
      <c r="CX34" s="47">
        <f>RIGHT(D34,6)</f>
        <v/>
      </c>
      <c r="CY34" s="47">
        <f>CV34&amp;CW34&amp;CX34</f>
        <v/>
      </c>
    </row>
    <row customHeight="1" ht="19.9" r="35" s="521">
      <c r="A35" s="524" t="n">
        <v>34</v>
      </c>
      <c r="B35" s="15" t="n">
        <v>2</v>
      </c>
      <c r="C35" s="15" t="n">
        <v>1840</v>
      </c>
      <c r="D35" s="45" t="inlineStr">
        <is>
          <t>18-PDT-62108</t>
        </is>
      </c>
      <c r="E35" s="529" t="n"/>
      <c r="F35" s="642" t="inlineStr">
        <is>
          <t>-</t>
        </is>
      </c>
      <c r="G35" s="643" t="inlineStr">
        <is>
          <t>PR TO ET-3101 PRES.DIFFER. INDIC., ALA., INTERL.</t>
        </is>
      </c>
      <c r="H35" s="529" t="n"/>
      <c r="I35" s="529" t="n"/>
      <c r="J35" s="529">
        <f>IF(H35&lt;&gt;"",LEFT(H35,FIND("～",H35,1)-1),"")</f>
        <v/>
      </c>
      <c r="K35" s="529">
        <f>IF(H35&lt;&gt;"",MID(H35,FIND("～",H35,1)+1,10),"")</f>
        <v/>
      </c>
      <c r="L35" s="22">
        <f>L34</f>
        <v/>
      </c>
      <c r="M35" s="21">
        <f>M34</f>
        <v/>
      </c>
      <c r="N35" s="21">
        <f>N34</f>
        <v/>
      </c>
      <c r="O35" s="21" t="n">
        <v>2</v>
      </c>
      <c r="P35" s="83">
        <f>P34</f>
        <v/>
      </c>
      <c r="Q35" s="83">
        <f>IF(MID(P35,4,3)="543","AO","AI")</f>
        <v/>
      </c>
      <c r="R35" s="22">
        <f>IF(R34&lt;&gt;"",R34,"")</f>
        <v/>
      </c>
      <c r="S35" s="644"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645" t="inlineStr">
        <is>
          <t>Y</t>
        </is>
      </c>
      <c r="AS35" s="29" t="n"/>
      <c r="AT35" s="84" t="inlineStr">
        <is>
          <t>Site</t>
        </is>
      </c>
      <c r="AU35" s="643" t="inlineStr">
        <is>
          <t>-</t>
        </is>
      </c>
      <c r="AV35" s="27" t="n"/>
      <c r="AW35" s="27" t="n"/>
      <c r="AX35" s="534" t="inlineStr">
        <is>
          <t>18-IJB-40-006</t>
        </is>
      </c>
      <c r="AY35" s="533"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646" t="n">
        <v>1840</v>
      </c>
      <c r="CV35" s="518">
        <f>LEFT(D35,3)</f>
        <v/>
      </c>
      <c r="CW35" s="47" t="inlineStr">
        <is>
          <t>PDISA</t>
        </is>
      </c>
      <c r="CX35" s="47">
        <f>RIGHT(D35,6)</f>
        <v/>
      </c>
      <c r="CY35" s="47">
        <f>CV35&amp;CW35&amp;CX35</f>
        <v/>
      </c>
    </row>
    <row customHeight="1" ht="19.9" r="36" s="521">
      <c r="A36" s="524" t="n">
        <v>35</v>
      </c>
      <c r="B36" s="15" t="n">
        <v>3</v>
      </c>
      <c r="C36" s="15" t="n">
        <v>1840</v>
      </c>
      <c r="D36" s="45" t="inlineStr">
        <is>
          <t>18-LT-61203</t>
        </is>
      </c>
      <c r="E36" s="529" t="n"/>
      <c r="F36" s="642" t="inlineStr">
        <is>
          <t>-</t>
        </is>
      </c>
      <c r="G36" s="643" t="inlineStr">
        <is>
          <t>VE-6103 LEVEL INDIC., CONTR., ALA., INTERL.</t>
        </is>
      </c>
      <c r="H36" s="529" t="n"/>
      <c r="I36" s="529" t="n"/>
      <c r="J36" s="529">
        <f>IF(H36&lt;&gt;"",LEFT(H36,FIND("～",H36,1)-1),"")</f>
        <v/>
      </c>
      <c r="K36" s="529">
        <f>IF(H36&lt;&gt;"",MID(H36,FIND("～",H36,1)+1,10),"")</f>
        <v/>
      </c>
      <c r="L36" s="22">
        <f>L35</f>
        <v/>
      </c>
      <c r="M36" s="21">
        <f>M35</f>
        <v/>
      </c>
      <c r="N36" s="21">
        <f>N35</f>
        <v/>
      </c>
      <c r="O36" s="21" t="n">
        <v>3</v>
      </c>
      <c r="P36" s="83">
        <f>P35</f>
        <v/>
      </c>
      <c r="Q36" s="83">
        <f>IF(MID(P36,4,3)="543","AO","AI")</f>
        <v/>
      </c>
      <c r="R36" s="22">
        <f>IF(R35&lt;&gt;"",R35,"")</f>
        <v/>
      </c>
      <c r="S36" s="644"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645" t="inlineStr">
        <is>
          <t>Y</t>
        </is>
      </c>
      <c r="AS36" s="29" t="n"/>
      <c r="AT36" s="84" t="inlineStr">
        <is>
          <t>Site</t>
        </is>
      </c>
      <c r="AU36" s="643" t="inlineStr">
        <is>
          <t>-</t>
        </is>
      </c>
      <c r="AV36" s="27" t="n"/>
      <c r="AW36" s="27" t="n"/>
      <c r="AX36" s="534" t="inlineStr">
        <is>
          <t>18-IJB-40-006</t>
        </is>
      </c>
      <c r="AY36" s="533"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646" t="n">
        <v>1840</v>
      </c>
      <c r="CV36" s="518">
        <f>LEFT(D36,3)</f>
        <v/>
      </c>
      <c r="CW36" s="47" t="inlineStr">
        <is>
          <t>LICSA</t>
        </is>
      </c>
      <c r="CX36" s="47">
        <f>RIGHT(D36,6)</f>
        <v/>
      </c>
      <c r="CY36" s="47">
        <f>CV36&amp;CW36&amp;CX36</f>
        <v/>
      </c>
    </row>
    <row customHeight="1" ht="19.9" r="37" s="521">
      <c r="A37" s="524" t="n">
        <v>36</v>
      </c>
      <c r="B37" s="15" t="n">
        <v>4</v>
      </c>
      <c r="C37" s="15" t="n">
        <v>1840</v>
      </c>
      <c r="D37" s="45" t="inlineStr">
        <is>
          <t>18-LT-62105</t>
        </is>
      </c>
      <c r="E37" s="529" t="n"/>
      <c r="F37" s="642" t="inlineStr">
        <is>
          <t>-</t>
        </is>
      </c>
      <c r="G37" s="643" t="inlineStr">
        <is>
          <t>VE-6202 LEVEL INDIC., CON., ALA., INTERL.</t>
        </is>
      </c>
      <c r="H37" s="529" t="n"/>
      <c r="I37" s="529" t="n"/>
      <c r="J37" s="529">
        <f>IF(H37&lt;&gt;"",LEFT(H37,FIND("～",H37,1)-1),"")</f>
        <v/>
      </c>
      <c r="K37" s="529">
        <f>IF(H37&lt;&gt;"",MID(H37,FIND("～",H37,1)+1,10),"")</f>
        <v/>
      </c>
      <c r="L37" s="22">
        <f>L36</f>
        <v/>
      </c>
      <c r="M37" s="21">
        <f>M36</f>
        <v/>
      </c>
      <c r="N37" s="21">
        <f>N36</f>
        <v/>
      </c>
      <c r="O37" s="21" t="n">
        <v>4</v>
      </c>
      <c r="P37" s="83">
        <f>P36</f>
        <v/>
      </c>
      <c r="Q37" s="83">
        <f>IF(MID(P37,4,3)="543","AO","AI")</f>
        <v/>
      </c>
      <c r="R37" s="22">
        <f>IF(R36&lt;&gt;"",R36,"")</f>
        <v/>
      </c>
      <c r="S37" s="644"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645" t="inlineStr">
        <is>
          <t>Y</t>
        </is>
      </c>
      <c r="AS37" s="29" t="n"/>
      <c r="AT37" s="84" t="inlineStr">
        <is>
          <t>Site</t>
        </is>
      </c>
      <c r="AU37" s="643" t="inlineStr">
        <is>
          <t>-</t>
        </is>
      </c>
      <c r="AV37" s="27" t="n"/>
      <c r="AW37" s="27" t="n"/>
      <c r="AX37" s="534" t="inlineStr">
        <is>
          <t>18-IJB-40-006</t>
        </is>
      </c>
      <c r="AY37" s="533"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646" t="n">
        <v>1840</v>
      </c>
      <c r="CV37" s="518">
        <f>LEFT(D37,3)</f>
        <v/>
      </c>
      <c r="CW37" s="47" t="inlineStr">
        <is>
          <t>LICSA</t>
        </is>
      </c>
      <c r="CX37" s="47">
        <f>RIGHT(D37,6)</f>
        <v/>
      </c>
      <c r="CY37" s="47">
        <f>CV37&amp;CW37&amp;CX37</f>
        <v/>
      </c>
    </row>
    <row customHeight="1" ht="19.9" r="38" s="521">
      <c r="A38" s="524" t="n">
        <v>37</v>
      </c>
      <c r="B38" s="15" t="n">
        <v>5</v>
      </c>
      <c r="C38" s="15" t="n">
        <v>1840</v>
      </c>
      <c r="D38" s="45" t="inlineStr">
        <is>
          <t>18-TT-61207</t>
        </is>
      </c>
      <c r="E38" s="529" t="n"/>
      <c r="F38" s="642" t="inlineStr">
        <is>
          <t>-</t>
        </is>
      </c>
      <c r="G38" s="643" t="inlineStr">
        <is>
          <t>TA-6102 TEMP. INDIC., CONTR., ALARM</t>
        </is>
      </c>
      <c r="H38" s="529" t="n"/>
      <c r="I38" s="529" t="n"/>
      <c r="J38" s="529">
        <f>IF(H38&lt;&gt;"",LEFT(H38,FIND("～",H38,1)-1),"")</f>
        <v/>
      </c>
      <c r="K38" s="529">
        <f>IF(H38&lt;&gt;"",MID(H38,FIND("～",H38,1)+1,10),"")</f>
        <v/>
      </c>
      <c r="L38" s="22">
        <f>L37</f>
        <v/>
      </c>
      <c r="M38" s="21">
        <f>M37</f>
        <v/>
      </c>
      <c r="N38" s="21">
        <f>N37</f>
        <v/>
      </c>
      <c r="O38" s="21" t="n">
        <v>5</v>
      </c>
      <c r="P38" s="83">
        <f>P37</f>
        <v/>
      </c>
      <c r="Q38" s="83">
        <f>IF(MID(P38,4,3)="543","AO","AI")</f>
        <v/>
      </c>
      <c r="R38" s="22">
        <f>IF(R37&lt;&gt;"",R37,"")</f>
        <v/>
      </c>
      <c r="S38" s="644"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645" t="inlineStr">
        <is>
          <t>Y</t>
        </is>
      </c>
      <c r="AS38" s="29" t="n"/>
      <c r="AT38" s="84" t="inlineStr">
        <is>
          <t>Site</t>
        </is>
      </c>
      <c r="AU38" s="643" t="inlineStr">
        <is>
          <t>-</t>
        </is>
      </c>
      <c r="AV38" s="27" t="n"/>
      <c r="AW38" s="27" t="n"/>
      <c r="AX38" s="534" t="inlineStr">
        <is>
          <t>18-IJB-40-007</t>
        </is>
      </c>
      <c r="AY38" s="533"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646" t="n">
        <v>1840</v>
      </c>
      <c r="CV38" s="518">
        <f>LEFT(D38,3)</f>
        <v/>
      </c>
      <c r="CW38" s="47" t="inlineStr">
        <is>
          <t>TICA</t>
        </is>
      </c>
      <c r="CX38" s="47">
        <f>RIGHT(D38,6)</f>
        <v/>
      </c>
      <c r="CY38" s="47">
        <f>CV38&amp;CW38&amp;CX38</f>
        <v/>
      </c>
    </row>
    <row customHeight="1" ht="19.9" r="39" s="521">
      <c r="A39" s="524" t="n">
        <v>38</v>
      </c>
      <c r="B39" s="15" t="n">
        <v>6</v>
      </c>
      <c r="C39" s="15" t="n">
        <v>1840</v>
      </c>
      <c r="D39" s="45" t="inlineStr">
        <is>
          <t>18-FT-61201</t>
        </is>
      </c>
      <c r="E39" s="529" t="n"/>
      <c r="F39" s="642" t="inlineStr">
        <is>
          <t>-</t>
        </is>
      </c>
      <c r="G39" s="643" t="inlineStr">
        <is>
          <t>RECO. ETHY. TO TA-6102 FLOW</t>
        </is>
      </c>
      <c r="H39" s="529" t="n"/>
      <c r="I39" s="529" t="n"/>
      <c r="J39" s="529">
        <f>IF(H39&lt;&gt;"",LEFT(H39,FIND("～",H39,1)-1),"")</f>
        <v/>
      </c>
      <c r="K39" s="529">
        <f>IF(H39&lt;&gt;"",MID(H39,FIND("～",H39,1)+1,10),"")</f>
        <v/>
      </c>
      <c r="L39" s="22">
        <f>L38</f>
        <v/>
      </c>
      <c r="M39" s="21">
        <f>M38</f>
        <v/>
      </c>
      <c r="N39" s="21">
        <f>N38</f>
        <v/>
      </c>
      <c r="O39" s="21" t="n">
        <v>6</v>
      </c>
      <c r="P39" s="83">
        <f>P38</f>
        <v/>
      </c>
      <c r="Q39" s="83">
        <f>IF(MID(P39,4,3)="543","AO","AI")</f>
        <v/>
      </c>
      <c r="R39" s="22">
        <f>IF(R38&lt;&gt;"",R38,"")</f>
        <v/>
      </c>
      <c r="S39" s="644"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645" t="inlineStr">
        <is>
          <t>Y</t>
        </is>
      </c>
      <c r="AS39" s="29" t="n"/>
      <c r="AT39" s="84" t="inlineStr">
        <is>
          <t>Site</t>
        </is>
      </c>
      <c r="AU39" s="643" t="inlineStr">
        <is>
          <t>-</t>
        </is>
      </c>
      <c r="AV39" s="27" t="n"/>
      <c r="AW39" s="27" t="n"/>
      <c r="AX39" s="534" t="inlineStr">
        <is>
          <t>18-IJB-40-007</t>
        </is>
      </c>
      <c r="AY39" s="533"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646" t="n">
        <v>1840</v>
      </c>
      <c r="CV39" s="518">
        <f>LEFT(D39,3)</f>
        <v/>
      </c>
      <c r="CW39" s="47" t="inlineStr">
        <is>
          <t>FIC</t>
        </is>
      </c>
      <c r="CX39" s="47">
        <f>RIGHT(D39,6)</f>
        <v/>
      </c>
      <c r="CY39" s="47">
        <f>CV39&amp;CW39&amp;CX39</f>
        <v/>
      </c>
    </row>
    <row customHeight="1" ht="19.9" r="40" s="521">
      <c r="A40" s="524" t="n">
        <v>39</v>
      </c>
      <c r="B40" s="15" t="n">
        <v>7</v>
      </c>
      <c r="C40" s="15" t="n">
        <v>1840</v>
      </c>
      <c r="D40" s="45" t="inlineStr">
        <is>
          <t>18-LT-61101</t>
        </is>
      </c>
      <c r="E40" s="45" t="n"/>
      <c r="F40" s="642" t="inlineStr">
        <is>
          <t>-</t>
        </is>
      </c>
      <c r="G40" s="643" t="inlineStr">
        <is>
          <t xml:space="preserve">18-VE-6101 </t>
        </is>
      </c>
      <c r="H40" s="529" t="n"/>
      <c r="I40" s="529" t="n"/>
      <c r="J40" s="529">
        <f>IF(H40&lt;&gt;"",LEFT(H40,FIND("～",H40,1)-1),"")</f>
        <v/>
      </c>
      <c r="K40" s="529">
        <f>IF(H40&lt;&gt;"",MID(H40,FIND("～",H40,1)+1,10),"")</f>
        <v/>
      </c>
      <c r="L40" s="22">
        <f>L39</f>
        <v/>
      </c>
      <c r="M40" s="21">
        <f>M39</f>
        <v/>
      </c>
      <c r="N40" s="21">
        <f>N39</f>
        <v/>
      </c>
      <c r="O40" s="21" t="n">
        <v>7</v>
      </c>
      <c r="P40" s="83">
        <f>P39</f>
        <v/>
      </c>
      <c r="Q40" s="83">
        <f>IF(MID(P40,4,3)="543","AO","AI")</f>
        <v/>
      </c>
      <c r="R40" s="22">
        <f>IF(R39&lt;&gt;"",R39,"")</f>
        <v/>
      </c>
      <c r="S40" s="644"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645" t="inlineStr">
        <is>
          <t>Y</t>
        </is>
      </c>
      <c r="AS40" s="29" t="n"/>
      <c r="AT40" s="84" t="inlineStr">
        <is>
          <t>Site</t>
        </is>
      </c>
      <c r="AU40" s="643" t="inlineStr">
        <is>
          <t>-</t>
        </is>
      </c>
      <c r="AV40" s="27" t="n"/>
      <c r="AW40" s="27" t="n"/>
      <c r="AX40" s="534" t="inlineStr">
        <is>
          <t>18-IJB-40-007</t>
        </is>
      </c>
      <c r="AY40" s="533"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646" t="n">
        <v>1840</v>
      </c>
      <c r="CV40" s="518">
        <f>LEFT(D40,3)</f>
        <v/>
      </c>
      <c r="CW40" s="47" t="inlineStr">
        <is>
          <t>LICSA</t>
        </is>
      </c>
      <c r="CX40" s="47">
        <f>RIGHT(D40,6)</f>
        <v/>
      </c>
      <c r="CY40" s="47">
        <f>CV40&amp;CW40&amp;CX40</f>
        <v/>
      </c>
    </row>
    <row customHeight="1" ht="19.9" r="41" s="521">
      <c r="A41" s="524" t="n">
        <v>40</v>
      </c>
      <c r="B41" s="15" t="n">
        <v>8</v>
      </c>
      <c r="C41" s="15" t="n">
        <v>1840</v>
      </c>
      <c r="D41" s="45" t="inlineStr">
        <is>
          <t>18-LT-61205</t>
        </is>
      </c>
      <c r="E41" s="45" t="n"/>
      <c r="F41" s="642" t="inlineStr">
        <is>
          <t>-</t>
        </is>
      </c>
      <c r="G41" s="643" t="inlineStr">
        <is>
          <t>VE-6102 LEVEL INDIC., CONT., ALA., INTERL.</t>
        </is>
      </c>
      <c r="H41" s="529" t="n"/>
      <c r="I41" s="529" t="n"/>
      <c r="J41" s="529">
        <f>IF(H41&lt;&gt;"",LEFT(H41,FIND("～",H41,1)-1),"")</f>
        <v/>
      </c>
      <c r="K41" s="529">
        <f>IF(H41&lt;&gt;"",MID(H41,FIND("～",H41,1)+1,10),"")</f>
        <v/>
      </c>
      <c r="L41" s="22">
        <f>L40</f>
        <v/>
      </c>
      <c r="M41" s="21">
        <f>M40</f>
        <v/>
      </c>
      <c r="N41" s="21">
        <f>N40</f>
        <v/>
      </c>
      <c r="O41" s="21" t="n">
        <v>8</v>
      </c>
      <c r="P41" s="83">
        <f>P40</f>
        <v/>
      </c>
      <c r="Q41" s="83">
        <f>IF(MID(P41,4,3)="543","AO","AI")</f>
        <v/>
      </c>
      <c r="R41" s="22">
        <f>IF(R40&lt;&gt;"",R40,"")</f>
        <v/>
      </c>
      <c r="S41" s="644"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645" t="inlineStr">
        <is>
          <t>Y</t>
        </is>
      </c>
      <c r="AS41" s="29" t="n"/>
      <c r="AT41" s="84" t="inlineStr">
        <is>
          <t>Site</t>
        </is>
      </c>
      <c r="AU41" s="643" t="inlineStr">
        <is>
          <t>-</t>
        </is>
      </c>
      <c r="AV41" s="27" t="n"/>
      <c r="AW41" s="27" t="n"/>
      <c r="AX41" s="534" t="inlineStr">
        <is>
          <t>18-IJB-40-007</t>
        </is>
      </c>
      <c r="AY41" s="533"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646" t="n">
        <v>1840</v>
      </c>
      <c r="CV41" s="518">
        <f>LEFT(D41,3)</f>
        <v/>
      </c>
      <c r="CW41" s="47" t="inlineStr">
        <is>
          <t>LICSA</t>
        </is>
      </c>
      <c r="CX41" s="47">
        <f>RIGHT(D41,6)</f>
        <v/>
      </c>
      <c r="CY41" s="47">
        <f>CV41&amp;CW41&amp;CX41</f>
        <v/>
      </c>
    </row>
    <row customHeight="1" ht="19.9" r="42" s="521">
      <c r="A42" s="524" t="n">
        <v>41</v>
      </c>
      <c r="B42" s="15" t="n">
        <v>9</v>
      </c>
      <c r="C42" s="15" t="n">
        <v>1840</v>
      </c>
      <c r="D42" s="45" t="inlineStr">
        <is>
          <t>18-TT-62202</t>
        </is>
      </c>
      <c r="E42" s="45" t="n"/>
      <c r="F42" s="642" t="inlineStr">
        <is>
          <t>-</t>
        </is>
      </c>
      <c r="G42" s="643" t="inlineStr">
        <is>
          <t>PR TO ET-6201 TEMP.  INDIC., CONTR.</t>
        </is>
      </c>
      <c r="H42" s="529" t="n"/>
      <c r="I42" s="529" t="n"/>
      <c r="J42" s="529">
        <f>IF(H42&lt;&gt;"",LEFT(H42,FIND("～",H42,1)-1),"")</f>
        <v/>
      </c>
      <c r="K42" s="529">
        <f>IF(H42&lt;&gt;"",MID(H42,FIND("～",H42,1)+1,10),"")</f>
        <v/>
      </c>
      <c r="L42" s="22">
        <f>L41</f>
        <v/>
      </c>
      <c r="M42" s="21">
        <f>M41</f>
        <v/>
      </c>
      <c r="N42" s="21">
        <f>N41</f>
        <v/>
      </c>
      <c r="O42" s="21" t="n">
        <v>9</v>
      </c>
      <c r="P42" s="83">
        <f>P41</f>
        <v/>
      </c>
      <c r="Q42" s="83">
        <f>IF(MID(P42,4,3)="543","AO","AI")</f>
        <v/>
      </c>
      <c r="R42" s="22">
        <f>IF(R41&lt;&gt;"",R41,"")</f>
        <v/>
      </c>
      <c r="S42" s="644"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645" t="inlineStr">
        <is>
          <t>Y</t>
        </is>
      </c>
      <c r="AS42" s="29" t="n"/>
      <c r="AT42" s="84" t="inlineStr">
        <is>
          <t>Site</t>
        </is>
      </c>
      <c r="AU42" s="643" t="inlineStr">
        <is>
          <t>-</t>
        </is>
      </c>
      <c r="AV42" s="27" t="n"/>
      <c r="AW42" s="27" t="n"/>
      <c r="AX42" s="534" t="inlineStr">
        <is>
          <t>18-IJB-40-010</t>
        </is>
      </c>
      <c r="AY42" s="533"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646" t="n">
        <v>1840</v>
      </c>
      <c r="CV42" s="518">
        <f>LEFT(D42,3)</f>
        <v/>
      </c>
      <c r="CW42" s="47" t="inlineStr">
        <is>
          <t>TIC</t>
        </is>
      </c>
      <c r="CX42" s="47">
        <f>RIGHT(D42,6)</f>
        <v/>
      </c>
      <c r="CY42" s="47">
        <f>CV42&amp;CW42&amp;CX42</f>
        <v/>
      </c>
    </row>
    <row customHeight="1" ht="19.9" r="43" s="521">
      <c r="A43" s="524" t="n">
        <v>42</v>
      </c>
      <c r="B43" s="15" t="n">
        <v>10</v>
      </c>
      <c r="C43" s="15" t="n">
        <v>1840</v>
      </c>
      <c r="D43" s="45" t="inlineStr">
        <is>
          <t>18-PT-61210</t>
        </is>
      </c>
      <c r="E43" s="45" t="n"/>
      <c r="F43" s="642" t="inlineStr">
        <is>
          <t>-</t>
        </is>
      </c>
      <c r="G43" s="643" t="inlineStr">
        <is>
          <t>COOL. FROM ET-6104 PRES. INDIC., CONTR.</t>
        </is>
      </c>
      <c r="H43" s="529" t="n"/>
      <c r="I43" s="529" t="n"/>
      <c r="J43" s="529">
        <f>IF(H43&lt;&gt;"",LEFT(H43,FIND("～",H43,1)-1),"")</f>
        <v/>
      </c>
      <c r="K43" s="529">
        <f>IF(H43&lt;&gt;"",MID(H43,FIND("～",H43,1)+1,10),"")</f>
        <v/>
      </c>
      <c r="L43" s="22">
        <f>L42</f>
        <v/>
      </c>
      <c r="M43" s="21">
        <f>M42</f>
        <v/>
      </c>
      <c r="N43" s="21">
        <f>N42</f>
        <v/>
      </c>
      <c r="O43" s="21" t="n">
        <v>10</v>
      </c>
      <c r="P43" s="83">
        <f>P42</f>
        <v/>
      </c>
      <c r="Q43" s="83">
        <f>IF(MID(P43,4,3)="543","AO","AI")</f>
        <v/>
      </c>
      <c r="R43" s="22">
        <f>IF(R42&lt;&gt;"",R42,"")</f>
        <v/>
      </c>
      <c r="S43" s="644"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645" t="inlineStr">
        <is>
          <t>Y</t>
        </is>
      </c>
      <c r="AS43" s="29" t="n"/>
      <c r="AT43" s="84" t="inlineStr">
        <is>
          <t>Site</t>
        </is>
      </c>
      <c r="AU43" s="643" t="inlineStr">
        <is>
          <t>-</t>
        </is>
      </c>
      <c r="AV43" s="27" t="n"/>
      <c r="AW43" s="27" t="n"/>
      <c r="AX43" s="534" t="inlineStr">
        <is>
          <t>18-IJB-40-010</t>
        </is>
      </c>
      <c r="AY43" s="533"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646" t="n">
        <v>1840</v>
      </c>
      <c r="CV43" s="518">
        <f>LEFT(D43,3)</f>
        <v/>
      </c>
      <c r="CW43" s="47" t="inlineStr">
        <is>
          <t>PIC</t>
        </is>
      </c>
      <c r="CX43" s="47">
        <f>RIGHT(D43,6)</f>
        <v/>
      </c>
      <c r="CY43" s="47">
        <f>CV43&amp;CW43&amp;CX43</f>
        <v/>
      </c>
    </row>
    <row customHeight="1" ht="19.9" r="44" s="521">
      <c r="A44" s="524" t="n">
        <v>43</v>
      </c>
      <c r="B44" s="15" t="n">
        <v>11</v>
      </c>
      <c r="C44" s="15" t="n">
        <v>1840</v>
      </c>
      <c r="D44" s="45" t="inlineStr">
        <is>
          <t>18-LT-61201</t>
        </is>
      </c>
      <c r="E44" s="45" t="n"/>
      <c r="F44" s="642" t="inlineStr">
        <is>
          <t>-</t>
        </is>
      </c>
      <c r="G44" s="643" t="inlineStr">
        <is>
          <t>ET-6104 LEVEL INDIC., CONTR., ALA.</t>
        </is>
      </c>
      <c r="H44" s="529" t="n"/>
      <c r="I44" s="529" t="n"/>
      <c r="J44" s="529">
        <f>IF(H44&lt;&gt;"",LEFT(H44,FIND("～",H44,1)-1),"")</f>
        <v/>
      </c>
      <c r="K44" s="529">
        <f>IF(H44&lt;&gt;"",MID(H44,FIND("～",H44,1)+1,10),"")</f>
        <v/>
      </c>
      <c r="L44" s="22">
        <f>L43</f>
        <v/>
      </c>
      <c r="M44" s="21">
        <f>M43</f>
        <v/>
      </c>
      <c r="N44" s="21">
        <f>N43</f>
        <v/>
      </c>
      <c r="O44" s="21" t="n">
        <v>11</v>
      </c>
      <c r="P44" s="83">
        <f>P43</f>
        <v/>
      </c>
      <c r="Q44" s="83">
        <f>IF(MID(P44,4,3)="543","AO","AI")</f>
        <v/>
      </c>
      <c r="R44" s="22">
        <f>IF(R43&lt;&gt;"",R43,"")</f>
        <v/>
      </c>
      <c r="S44" s="644"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645" t="inlineStr">
        <is>
          <t>Y</t>
        </is>
      </c>
      <c r="AS44" s="29" t="n"/>
      <c r="AT44" s="84" t="inlineStr">
        <is>
          <t>Site</t>
        </is>
      </c>
      <c r="AU44" s="643" t="inlineStr">
        <is>
          <t>-</t>
        </is>
      </c>
      <c r="AV44" s="27" t="n"/>
      <c r="AW44" s="27" t="n"/>
      <c r="AX44" s="533" t="inlineStr">
        <is>
          <t>18-IJB-40-010</t>
        </is>
      </c>
      <c r="AY44" s="533"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646" t="n">
        <v>1840</v>
      </c>
      <c r="CV44" s="518">
        <f>LEFT(D44,3)</f>
        <v/>
      </c>
      <c r="CW44" s="47" t="inlineStr">
        <is>
          <t>LICA</t>
        </is>
      </c>
      <c r="CX44" s="47">
        <f>RIGHT(D44,6)</f>
        <v/>
      </c>
      <c r="CY44" s="47">
        <f>CV44&amp;CW44&amp;CX44</f>
        <v/>
      </c>
    </row>
    <row customHeight="1" ht="19.9" r="45" s="521">
      <c r="A45" s="524" t="n">
        <v>44</v>
      </c>
      <c r="B45" s="15" t="n">
        <v>12</v>
      </c>
      <c r="C45" s="15" t="n">
        <v>1840</v>
      </c>
      <c r="D45" s="45" t="inlineStr">
        <is>
          <t>18-LT-62101</t>
        </is>
      </c>
      <c r="E45" s="45" t="n"/>
      <c r="F45" s="642" t="inlineStr">
        <is>
          <t>-</t>
        </is>
      </c>
      <c r="G45" s="643" t="inlineStr">
        <is>
          <t>TA-6201 LEVEL INDIC., CON., ALA., INTERL.</t>
        </is>
      </c>
      <c r="H45" s="529" t="n"/>
      <c r="I45" s="529" t="n"/>
      <c r="J45" s="529">
        <f>IF(H45&lt;&gt;"",LEFT(H45,FIND("～",H45,1)-1),"")</f>
        <v/>
      </c>
      <c r="K45" s="529">
        <f>IF(H45&lt;&gt;"",MID(H45,FIND("～",H45,1)+1,10),"")</f>
        <v/>
      </c>
      <c r="L45" s="22">
        <f>L44</f>
        <v/>
      </c>
      <c r="M45" s="21">
        <f>M44</f>
        <v/>
      </c>
      <c r="N45" s="21">
        <f>N44</f>
        <v/>
      </c>
      <c r="O45" s="21" t="n">
        <v>12</v>
      </c>
      <c r="P45" s="83">
        <f>P44</f>
        <v/>
      </c>
      <c r="Q45" s="83">
        <f>IF(MID(P45,4,3)="543","AO","AI")</f>
        <v/>
      </c>
      <c r="R45" s="22">
        <f>IF(R44&lt;&gt;"",R44,"")</f>
        <v/>
      </c>
      <c r="S45" s="644"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645" t="inlineStr">
        <is>
          <t>Y</t>
        </is>
      </c>
      <c r="AS45" s="29" t="n"/>
      <c r="AT45" s="84" t="inlineStr">
        <is>
          <t>Site</t>
        </is>
      </c>
      <c r="AU45" s="643" t="inlineStr">
        <is>
          <t>-</t>
        </is>
      </c>
      <c r="AV45" s="27" t="n"/>
      <c r="AW45" s="27" t="n"/>
      <c r="AX45" s="533" t="inlineStr">
        <is>
          <t>18-IJB-40-010</t>
        </is>
      </c>
      <c r="AY45" s="533"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646" t="n">
        <v>1840</v>
      </c>
      <c r="CV45" s="518">
        <f>LEFT(D45,3)</f>
        <v/>
      </c>
      <c r="CW45" s="47" t="inlineStr">
        <is>
          <t>LICSA</t>
        </is>
      </c>
      <c r="CX45" s="47">
        <f>RIGHT(D45,6)</f>
        <v/>
      </c>
      <c r="CY45" s="47">
        <f>CV45&amp;CW45&amp;CX45</f>
        <v/>
      </c>
    </row>
    <row customHeight="1" ht="19.9" r="46" s="521">
      <c r="A46" s="524" t="n">
        <v>45</v>
      </c>
      <c r="B46" s="15" t="n">
        <v>13</v>
      </c>
      <c r="C46" s="15" t="n"/>
      <c r="D46" s="50">
        <f>LEFT(L46,1)&amp;RIGHT(L46,2)&amp;"N"&amp;M46&amp;"S"&amp;N46&amp;O46</f>
        <v/>
      </c>
      <c r="E46" s="45" t="n"/>
      <c r="F46" s="43" t="n"/>
      <c r="G46" s="529" t="inlineStr">
        <is>
          <t>Spare</t>
        </is>
      </c>
      <c r="H46" s="529" t="n"/>
      <c r="I46" s="529" t="n"/>
      <c r="J46" s="529">
        <f>IF(H46&lt;&gt;"",LEFT(H46,FIND("～",H46,1)-1),"")</f>
        <v/>
      </c>
      <c r="K46" s="529">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3" t="n"/>
      <c r="AY46" s="533"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8" t="n"/>
      <c r="CY46" s="47">
        <f>CV46&amp;CW46&amp;CX46</f>
        <v/>
      </c>
    </row>
    <row customHeight="1" ht="19.9" r="47" s="521">
      <c r="A47" s="524" t="n">
        <v>46</v>
      </c>
      <c r="B47" s="16" t="n">
        <v>14</v>
      </c>
      <c r="C47" s="16" t="n"/>
      <c r="D47" s="50">
        <f>LEFT(L47,1)&amp;RIGHT(L47,2)&amp;"N"&amp;M47&amp;"S"&amp;N47&amp;O47</f>
        <v/>
      </c>
      <c r="E47" s="45" t="n"/>
      <c r="F47" s="43" t="n"/>
      <c r="G47" s="529" t="inlineStr">
        <is>
          <t>Spare</t>
        </is>
      </c>
      <c r="H47" s="529" t="n"/>
      <c r="I47" s="529" t="n"/>
      <c r="J47" s="529">
        <f>IF(H47&lt;&gt;"",LEFT(H47,FIND("～",H47,1)-1),"")</f>
        <v/>
      </c>
      <c r="K47" s="529">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3" t="n"/>
      <c r="AY47" s="533"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8" t="n"/>
      <c r="CY47" s="47">
        <f>CV47&amp;CW47&amp;CX47</f>
        <v/>
      </c>
    </row>
    <row customHeight="1" ht="19.9" r="48" s="521">
      <c r="A48" s="524" t="n">
        <v>47</v>
      </c>
      <c r="B48" s="16" t="n">
        <v>15</v>
      </c>
      <c r="C48" s="16" t="n"/>
      <c r="D48" s="50">
        <f>LEFT(L48,1)&amp;RIGHT(L48,2)&amp;"N"&amp;M48&amp;"S"&amp;N48&amp;O48</f>
        <v/>
      </c>
      <c r="E48" s="45" t="n"/>
      <c r="F48" s="43" t="n"/>
      <c r="G48" s="529" t="inlineStr">
        <is>
          <t>Spare</t>
        </is>
      </c>
      <c r="H48" s="529" t="n"/>
      <c r="I48" s="529" t="n"/>
      <c r="J48" s="529">
        <f>IF(H48&lt;&gt;"",LEFT(H48,FIND("～",H48,1)-1),"")</f>
        <v/>
      </c>
      <c r="K48" s="529">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3" t="n"/>
      <c r="AY48" s="533"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8" t="n"/>
      <c r="CY48" s="47">
        <f>CV48&amp;CW48&amp;CX48</f>
        <v/>
      </c>
    </row>
    <row customHeight="1" ht="19.9" r="49" s="521">
      <c r="A49" s="524" t="n">
        <v>48</v>
      </c>
      <c r="B49" s="16" t="n">
        <v>16</v>
      </c>
      <c r="C49" s="16" t="n"/>
      <c r="D49" s="50">
        <f>LEFT(L49,1)&amp;RIGHT(L49,2)&amp;"N"&amp;M49&amp;"S"&amp;N49&amp;O49</f>
        <v/>
      </c>
      <c r="E49" s="45" t="n"/>
      <c r="F49" s="43" t="n"/>
      <c r="G49" s="529" t="inlineStr">
        <is>
          <t>Spare</t>
        </is>
      </c>
      <c r="H49" s="529" t="n"/>
      <c r="I49" s="529" t="n"/>
      <c r="J49" s="529">
        <f>IF(H49&lt;&gt;"",LEFT(H49,FIND("～",H49,1)-1),"")</f>
        <v/>
      </c>
      <c r="K49" s="529">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3" t="n"/>
      <c r="AY49" s="533"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8" t="n"/>
      <c r="CY49" s="47">
        <f>CV49&amp;CW49&amp;CX49</f>
        <v/>
      </c>
    </row>
    <row customHeight="1" ht="19.9" r="50" s="521">
      <c r="A50" s="524" t="n">
        <v>49</v>
      </c>
      <c r="B50" s="15" t="n">
        <v>1</v>
      </c>
      <c r="C50" s="15" t="n">
        <v>1840</v>
      </c>
      <c r="D50" s="45" t="inlineStr">
        <is>
          <t>18-PV-61103B</t>
        </is>
      </c>
      <c r="E50" s="529" t="n"/>
      <c r="F50" s="642" t="inlineStr">
        <is>
          <t>6</t>
        </is>
      </c>
      <c r="G50" s="643" t="inlineStr">
        <is>
          <t>CWS FOR TA-6101 PRES. CONTROL</t>
        </is>
      </c>
      <c r="H50" s="529" t="n"/>
      <c r="I50" s="529" t="n"/>
      <c r="J50" s="529">
        <f>IF(H50&lt;&gt;"",LEFT(H50,FIND("～",H50,1)-1),"")</f>
        <v/>
      </c>
      <c r="K50" s="529">
        <f>IF(H50&lt;&gt;"",MID(H50,FIND("～",H50,1)+1,10),"")</f>
        <v/>
      </c>
      <c r="L50" s="22">
        <f>L49</f>
        <v/>
      </c>
      <c r="M50" s="21" t="n">
        <v>2</v>
      </c>
      <c r="N50" s="21" t="n">
        <v>3</v>
      </c>
      <c r="O50" s="21" t="n">
        <v>1</v>
      </c>
      <c r="P50" s="83" t="inlineStr">
        <is>
          <t>AAI543-H</t>
        </is>
      </c>
      <c r="Q50" s="83">
        <f>IF(MID(P50,4,3)="543","AO","AI")</f>
        <v/>
      </c>
      <c r="R50" s="22" t="inlineStr">
        <is>
          <t>Y</t>
        </is>
      </c>
      <c r="S50" s="644"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645" t="inlineStr">
        <is>
          <t>Y</t>
        </is>
      </c>
      <c r="AS50" s="29" t="n"/>
      <c r="AT50" s="84" t="inlineStr">
        <is>
          <t>Site</t>
        </is>
      </c>
      <c r="AU50" s="643" t="inlineStr">
        <is>
          <t>-</t>
        </is>
      </c>
      <c r="AV50" s="27" t="n"/>
      <c r="AW50" s="27" t="n"/>
      <c r="AX50" s="533" t="inlineStr">
        <is>
          <t>18-IJB-40-012</t>
        </is>
      </c>
      <c r="AY50" s="533"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646" t="n">
        <v>1840</v>
      </c>
      <c r="CV50" s="518">
        <f>LEFT(D50,3)</f>
        <v/>
      </c>
      <c r="CW50" s="47" t="inlineStr">
        <is>
          <t>PV</t>
        </is>
      </c>
      <c r="CX50" s="47">
        <f>RIGHT(D50,6)</f>
        <v/>
      </c>
      <c r="CY50" s="47">
        <f>CV50&amp;CW50&amp;CX50</f>
        <v/>
      </c>
    </row>
    <row customHeight="1" ht="19.9" r="51" s="521">
      <c r="A51" s="524" t="n">
        <v>50</v>
      </c>
      <c r="B51" s="15" t="n">
        <v>2</v>
      </c>
      <c r="C51" s="15" t="n">
        <v>1840</v>
      </c>
      <c r="D51" s="45" t="inlineStr">
        <is>
          <t>18-PV-61109</t>
        </is>
      </c>
      <c r="E51" s="529" t="n"/>
      <c r="F51" s="642" t="inlineStr">
        <is>
          <t>-</t>
        </is>
      </c>
      <c r="G51" s="643" t="inlineStr">
        <is>
          <t>GC TO FLARE FOR GC TO ET-6106 PRES. CONTR.</t>
        </is>
      </c>
      <c r="H51" s="529" t="n"/>
      <c r="I51" s="529" t="n"/>
      <c r="J51" s="529">
        <f>IF(H51&lt;&gt;"",LEFT(H51,FIND("～",H51,1)-1),"")</f>
        <v/>
      </c>
      <c r="K51" s="529">
        <f>IF(H51&lt;&gt;"",MID(H51,FIND("～",H51,1)+1,10),"")</f>
        <v/>
      </c>
      <c r="L51" s="22">
        <f>L50</f>
        <v/>
      </c>
      <c r="M51" s="21">
        <f>M50</f>
        <v/>
      </c>
      <c r="N51" s="21">
        <f>N50</f>
        <v/>
      </c>
      <c r="O51" s="21" t="n">
        <v>2</v>
      </c>
      <c r="P51" s="83">
        <f>P50</f>
        <v/>
      </c>
      <c r="Q51" s="83">
        <f>IF(MID(P51,4,3)="543","AO","AI")</f>
        <v/>
      </c>
      <c r="R51" s="22">
        <f>IF(R50&lt;&gt;"",R50,"")</f>
        <v/>
      </c>
      <c r="S51" s="644"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645" t="inlineStr">
        <is>
          <t>Y</t>
        </is>
      </c>
      <c r="AS51" s="29" t="n"/>
      <c r="AT51" s="84" t="inlineStr">
        <is>
          <t>Site</t>
        </is>
      </c>
      <c r="AU51" s="643" t="inlineStr">
        <is>
          <t>-</t>
        </is>
      </c>
      <c r="AV51" s="27" t="n"/>
      <c r="AW51" s="27" t="n"/>
      <c r="AX51" s="533" t="inlineStr">
        <is>
          <t>18-IJB-40-012</t>
        </is>
      </c>
      <c r="AY51" s="533"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646" t="n">
        <v>1840</v>
      </c>
      <c r="CV51" s="518">
        <f>LEFT(D51,3)</f>
        <v/>
      </c>
      <c r="CW51" s="47" t="inlineStr">
        <is>
          <t>PV</t>
        </is>
      </c>
      <c r="CX51" s="47">
        <f>RIGHT(D51,6)</f>
        <v/>
      </c>
      <c r="CY51" s="47">
        <f>CV51&amp;CW51&amp;CX51</f>
        <v/>
      </c>
    </row>
    <row customHeight="1" ht="19.9" r="52" s="521">
      <c r="A52" s="524" t="n">
        <v>51</v>
      </c>
      <c r="B52" s="15" t="n">
        <v>3</v>
      </c>
      <c r="C52" s="15" t="n">
        <v>1840</v>
      </c>
      <c r="D52" s="45" t="inlineStr">
        <is>
          <t>18-PV-61202</t>
        </is>
      </c>
      <c r="E52" s="529" t="n"/>
      <c r="F52" s="642" t="inlineStr">
        <is>
          <t>-</t>
        </is>
      </c>
      <c r="G52" s="643" t="inlineStr">
        <is>
          <t>COOL. FROM ET-6102 FOR PRES. CONTR.</t>
        </is>
      </c>
      <c r="H52" s="529" t="n"/>
      <c r="I52" s="529" t="n"/>
      <c r="J52" s="529">
        <f>IF(H52&lt;&gt;"",LEFT(H52,FIND("～",H52,1)-1),"")</f>
        <v/>
      </c>
      <c r="K52" s="529">
        <f>IF(H52&lt;&gt;"",MID(H52,FIND("～",H52,1)+1,10),"")</f>
        <v/>
      </c>
      <c r="L52" s="22">
        <f>L51</f>
        <v/>
      </c>
      <c r="M52" s="21">
        <f>M51</f>
        <v/>
      </c>
      <c r="N52" s="21">
        <f>N51</f>
        <v/>
      </c>
      <c r="O52" s="21" t="n">
        <v>3</v>
      </c>
      <c r="P52" s="83">
        <f>P51</f>
        <v/>
      </c>
      <c r="Q52" s="83">
        <f>IF(MID(P52,4,3)="543","AO","AI")</f>
        <v/>
      </c>
      <c r="R52" s="22">
        <f>IF(R51&lt;&gt;"",R51,"")</f>
        <v/>
      </c>
      <c r="S52" s="644"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645" t="inlineStr">
        <is>
          <t>Y</t>
        </is>
      </c>
      <c r="AS52" s="29" t="n"/>
      <c r="AT52" s="84" t="inlineStr">
        <is>
          <t>Site</t>
        </is>
      </c>
      <c r="AU52" s="643" t="inlineStr">
        <is>
          <t>-</t>
        </is>
      </c>
      <c r="AV52" s="27" t="n"/>
      <c r="AW52" s="27" t="n"/>
      <c r="AX52" s="533" t="inlineStr">
        <is>
          <t>18-IJB-40-012</t>
        </is>
      </c>
      <c r="AY52" s="533"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646" t="n">
        <v>1840</v>
      </c>
      <c r="CV52" s="518">
        <f>LEFT(D52,3)</f>
        <v/>
      </c>
      <c r="CW52" s="47" t="inlineStr">
        <is>
          <t>PV</t>
        </is>
      </c>
      <c r="CX52" s="47">
        <f>RIGHT(D52,6)</f>
        <v/>
      </c>
      <c r="CY52" s="47">
        <f>CV52&amp;CW52&amp;CX52</f>
        <v/>
      </c>
    </row>
    <row customHeight="1" ht="19.9" r="53" s="521">
      <c r="A53" s="524" t="n">
        <v>52</v>
      </c>
      <c r="B53" s="15" t="n">
        <v>4</v>
      </c>
      <c r="C53" s="15" t="n">
        <v>1840</v>
      </c>
      <c r="D53" s="45" t="inlineStr">
        <is>
          <t>18-PV-61204</t>
        </is>
      </c>
      <c r="E53" s="529" t="n"/>
      <c r="F53" s="642" t="inlineStr">
        <is>
          <t>-</t>
        </is>
      </c>
      <c r="G53" s="643" t="inlineStr">
        <is>
          <t>HCS TO ET-6105 FOR ET-6102 PRES. CONTR.</t>
        </is>
      </c>
      <c r="H53" s="529" t="n"/>
      <c r="I53" s="529" t="n"/>
      <c r="J53" s="529">
        <f>IF(H53&lt;&gt;"",LEFT(H53,FIND("～",H53,1)-1),"")</f>
        <v/>
      </c>
      <c r="K53" s="529">
        <f>IF(H53&lt;&gt;"",MID(H53,FIND("～",H53,1)+1,10),"")</f>
        <v/>
      </c>
      <c r="L53" s="22">
        <f>L52</f>
        <v/>
      </c>
      <c r="M53" s="21">
        <f>M52</f>
        <v/>
      </c>
      <c r="N53" s="21">
        <f>N52</f>
        <v/>
      </c>
      <c r="O53" s="21" t="n">
        <v>4</v>
      </c>
      <c r="P53" s="83">
        <f>P52</f>
        <v/>
      </c>
      <c r="Q53" s="83">
        <f>IF(MID(P53,4,3)="543","AO","AI")</f>
        <v/>
      </c>
      <c r="R53" s="22">
        <f>IF(R52&lt;&gt;"",R52,"")</f>
        <v/>
      </c>
      <c r="S53" s="644"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645" t="inlineStr">
        <is>
          <t>Y</t>
        </is>
      </c>
      <c r="AS53" s="29" t="n"/>
      <c r="AT53" s="84" t="inlineStr">
        <is>
          <t>Site</t>
        </is>
      </c>
      <c r="AU53" s="643" t="inlineStr">
        <is>
          <t>-</t>
        </is>
      </c>
      <c r="AV53" s="27" t="n"/>
      <c r="AW53" s="27" t="n"/>
      <c r="AX53" s="533" t="inlineStr">
        <is>
          <t>18-IJB-40-012</t>
        </is>
      </c>
      <c r="AY53" s="533"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646" t="n">
        <v>1840</v>
      </c>
      <c r="CV53" s="518">
        <f>LEFT(D53,3)</f>
        <v/>
      </c>
      <c r="CW53" s="47" t="inlineStr">
        <is>
          <t>PV</t>
        </is>
      </c>
      <c r="CX53" s="47">
        <f>RIGHT(D53,6)</f>
        <v/>
      </c>
      <c r="CY53" s="47">
        <f>CV53&amp;CW53&amp;CX53</f>
        <v/>
      </c>
    </row>
    <row customHeight="1" ht="19.9" r="54" s="521">
      <c r="A54" s="524" t="n">
        <v>53</v>
      </c>
      <c r="B54" s="15" t="n">
        <v>5</v>
      </c>
      <c r="C54" s="15" t="n">
        <v>1840</v>
      </c>
      <c r="D54" s="45" t="inlineStr">
        <is>
          <t>18-PV-61210</t>
        </is>
      </c>
      <c r="E54" s="529" t="n"/>
      <c r="F54" s="642" t="inlineStr">
        <is>
          <t>-</t>
        </is>
      </c>
      <c r="G54" s="643" t="inlineStr">
        <is>
          <t>COOL. FROM ET-6104 FOR ET-6104 PRES. CONTR.</t>
        </is>
      </c>
      <c r="H54" s="529" t="n"/>
      <c r="I54" s="529" t="n"/>
      <c r="J54" s="529">
        <f>IF(H54&lt;&gt;"",LEFT(H54,FIND("～",H54,1)-1),"")</f>
        <v/>
      </c>
      <c r="K54" s="529">
        <f>IF(H54&lt;&gt;"",MID(H54,FIND("～",H54,1)+1,10),"")</f>
        <v/>
      </c>
      <c r="L54" s="22">
        <f>L53</f>
        <v/>
      </c>
      <c r="M54" s="21">
        <f>M53</f>
        <v/>
      </c>
      <c r="N54" s="21">
        <f>N53</f>
        <v/>
      </c>
      <c r="O54" s="21" t="n">
        <v>5</v>
      </c>
      <c r="P54" s="83">
        <f>P53</f>
        <v/>
      </c>
      <c r="Q54" s="83">
        <f>IF(MID(P54,4,3)="543","AO","AI")</f>
        <v/>
      </c>
      <c r="R54" s="22">
        <f>IF(R53&lt;&gt;"",R53,"")</f>
        <v/>
      </c>
      <c r="S54" s="644"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645" t="inlineStr">
        <is>
          <t>Y</t>
        </is>
      </c>
      <c r="AS54" s="29" t="n"/>
      <c r="AT54" s="84" t="inlineStr">
        <is>
          <t>Site</t>
        </is>
      </c>
      <c r="AU54" s="643" t="inlineStr">
        <is>
          <t>-</t>
        </is>
      </c>
      <c r="AV54" s="27" t="n"/>
      <c r="AW54" s="27" t="n"/>
      <c r="AX54" s="533" t="inlineStr">
        <is>
          <t>18-IJB-40-012</t>
        </is>
      </c>
      <c r="AY54" s="533"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646" t="n">
        <v>1840</v>
      </c>
      <c r="CV54" s="518">
        <f>LEFT(D54,3)</f>
        <v/>
      </c>
      <c r="CW54" s="47" t="inlineStr">
        <is>
          <t>PV</t>
        </is>
      </c>
      <c r="CX54" s="47">
        <f>RIGHT(D54,6)</f>
        <v/>
      </c>
      <c r="CY54" s="47">
        <f>CV54&amp;CW54&amp;CX54</f>
        <v/>
      </c>
    </row>
    <row customHeight="1" ht="19.9" r="55" s="521">
      <c r="A55" s="524" t="n">
        <v>54</v>
      </c>
      <c r="B55" s="15" t="n">
        <v>6</v>
      </c>
      <c r="C55" s="15" t="n">
        <v>1840</v>
      </c>
      <c r="D55" s="45" t="inlineStr">
        <is>
          <t>18-PV-62104</t>
        </is>
      </c>
      <c r="E55" s="529" t="n"/>
      <c r="F55" s="642" t="inlineStr">
        <is>
          <t>-</t>
        </is>
      </c>
      <c r="G55" s="643" t="inlineStr">
        <is>
          <t>PRE TO FLARE FOR VE-6202 PRES. CONTR.</t>
        </is>
      </c>
      <c r="H55" s="529" t="n"/>
      <c r="I55" s="529" t="n"/>
      <c r="J55" s="529">
        <f>IF(H55&lt;&gt;"",LEFT(H55,FIND("～",H55,1)-1),"")</f>
        <v/>
      </c>
      <c r="K55" s="529">
        <f>IF(H55&lt;&gt;"",MID(H55,FIND("～",H55,1)+1,10),"")</f>
        <v/>
      </c>
      <c r="L55" s="22">
        <f>L54</f>
        <v/>
      </c>
      <c r="M55" s="21">
        <f>M54</f>
        <v/>
      </c>
      <c r="N55" s="21">
        <f>N54</f>
        <v/>
      </c>
      <c r="O55" s="21" t="n">
        <v>6</v>
      </c>
      <c r="P55" s="83">
        <f>P54</f>
        <v/>
      </c>
      <c r="Q55" s="83">
        <f>IF(MID(P55,4,3)="543","AO","AI")</f>
        <v/>
      </c>
      <c r="R55" s="22">
        <f>IF(R54&lt;&gt;"",R54,"")</f>
        <v/>
      </c>
      <c r="S55" s="644"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645" t="inlineStr">
        <is>
          <t>Y</t>
        </is>
      </c>
      <c r="AS55" s="29" t="n"/>
      <c r="AT55" s="84" t="inlineStr">
        <is>
          <t>Site</t>
        </is>
      </c>
      <c r="AU55" s="643" t="inlineStr">
        <is>
          <t>-</t>
        </is>
      </c>
      <c r="AV55" s="27" t="n"/>
      <c r="AW55" s="27" t="n"/>
      <c r="AX55" s="533" t="inlineStr">
        <is>
          <t>18-IJB-40-012</t>
        </is>
      </c>
      <c r="AY55" s="533"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646" t="n">
        <v>1840</v>
      </c>
      <c r="CV55" s="518">
        <f>LEFT(D55,3)</f>
        <v/>
      </c>
      <c r="CW55" s="47" t="inlineStr">
        <is>
          <t>PV</t>
        </is>
      </c>
      <c r="CX55" s="47">
        <f>RIGHT(D55,6)</f>
        <v/>
      </c>
      <c r="CY55" s="47">
        <f>CV55&amp;CW55&amp;CX55</f>
        <v/>
      </c>
    </row>
    <row customHeight="1" ht="19.9" r="56" s="521">
      <c r="A56" s="524" t="n">
        <v>55</v>
      </c>
      <c r="B56" s="15" t="n">
        <v>7</v>
      </c>
      <c r="C56" s="15" t="n">
        <v>1840</v>
      </c>
      <c r="D56" s="45" t="inlineStr">
        <is>
          <t>18-PV-63104A</t>
        </is>
      </c>
      <c r="E56" s="529" t="n"/>
      <c r="F56" s="642" t="inlineStr">
        <is>
          <t>6</t>
        </is>
      </c>
      <c r="G56" s="643" t="inlineStr">
        <is>
          <t>COOL. TO VE-6303 FOR PESS. CONTR.</t>
        </is>
      </c>
      <c r="H56" s="529" t="n"/>
      <c r="I56" s="529" t="n"/>
      <c r="J56" s="529">
        <f>IF(H56&lt;&gt;"",LEFT(H56,FIND("～",H56,1)-1),"")</f>
        <v/>
      </c>
      <c r="K56" s="529">
        <f>IF(H56&lt;&gt;"",MID(H56,FIND("～",H56,1)+1,10),"")</f>
        <v/>
      </c>
      <c r="L56" s="22">
        <f>L55</f>
        <v/>
      </c>
      <c r="M56" s="21">
        <f>M55</f>
        <v/>
      </c>
      <c r="N56" s="21">
        <f>N55</f>
        <v/>
      </c>
      <c r="O56" s="21" t="n">
        <v>7</v>
      </c>
      <c r="P56" s="83">
        <f>P55</f>
        <v/>
      </c>
      <c r="Q56" s="83">
        <f>IF(MID(P56,4,3)="543","AO","AI")</f>
        <v/>
      </c>
      <c r="R56" s="22">
        <f>IF(R55&lt;&gt;"",R55,"")</f>
        <v/>
      </c>
      <c r="S56" s="644"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645" t="inlineStr">
        <is>
          <t>Y</t>
        </is>
      </c>
      <c r="AS56" s="29" t="n"/>
      <c r="AT56" s="84" t="inlineStr">
        <is>
          <t>Site</t>
        </is>
      </c>
      <c r="AU56" s="643" t="inlineStr">
        <is>
          <t>-</t>
        </is>
      </c>
      <c r="AV56" s="27" t="n"/>
      <c r="AW56" s="27" t="n"/>
      <c r="AX56" s="533" t="inlineStr">
        <is>
          <t>18-IJB-40-012</t>
        </is>
      </c>
      <c r="AY56" s="533"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646" t="n">
        <v>1840</v>
      </c>
      <c r="CV56" s="518">
        <f>LEFT(D56,3)</f>
        <v/>
      </c>
      <c r="CW56" s="47" t="inlineStr">
        <is>
          <t>PV</t>
        </is>
      </c>
      <c r="CX56" s="47">
        <f>RIGHT(D56,7)</f>
        <v/>
      </c>
      <c r="CY56" s="47">
        <f>CV56&amp;CW56&amp;CX56</f>
        <v/>
      </c>
    </row>
    <row customHeight="1" ht="19.9" r="57" s="521">
      <c r="A57" s="524" t="n">
        <v>56</v>
      </c>
      <c r="B57" s="15" t="n">
        <v>8</v>
      </c>
      <c r="C57" s="15" t="n">
        <v>1840</v>
      </c>
      <c r="D57" s="45" t="inlineStr">
        <is>
          <t>18-FV-61201</t>
        </is>
      </c>
      <c r="E57" s="529" t="n"/>
      <c r="F57" s="642" t="inlineStr">
        <is>
          <t>-</t>
        </is>
      </c>
      <c r="G57" s="643" t="inlineStr">
        <is>
          <t>RECOV. ETHY. TO TA-6102 FLOW CONTROL</t>
        </is>
      </c>
      <c r="H57" s="529" t="n"/>
      <c r="I57" s="529" t="n"/>
      <c r="J57" s="529">
        <f>IF(H57&lt;&gt;"",LEFT(H57,FIND("～",H57,1)-1),"")</f>
        <v/>
      </c>
      <c r="K57" s="529">
        <f>IF(H57&lt;&gt;"",MID(H57,FIND("～",H57,1)+1,10),"")</f>
        <v/>
      </c>
      <c r="L57" s="22">
        <f>L56</f>
        <v/>
      </c>
      <c r="M57" s="21">
        <f>M56</f>
        <v/>
      </c>
      <c r="N57" s="21">
        <f>N56</f>
        <v/>
      </c>
      <c r="O57" s="21" t="n">
        <v>8</v>
      </c>
      <c r="P57" s="83">
        <f>P56</f>
        <v/>
      </c>
      <c r="Q57" s="83">
        <f>IF(MID(P57,4,3)="543","AO","AI")</f>
        <v/>
      </c>
      <c r="R57" s="22">
        <f>IF(R56&lt;&gt;"",R56,"")</f>
        <v/>
      </c>
      <c r="S57" s="644"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645" t="inlineStr">
        <is>
          <t>Y</t>
        </is>
      </c>
      <c r="AS57" s="29" t="n"/>
      <c r="AT57" s="84" t="inlineStr">
        <is>
          <t>Site</t>
        </is>
      </c>
      <c r="AU57" s="643" t="inlineStr">
        <is>
          <t>-</t>
        </is>
      </c>
      <c r="AV57" s="27" t="n"/>
      <c r="AW57" s="27" t="n"/>
      <c r="AX57" s="533" t="inlineStr">
        <is>
          <t>18-IJB-40-012</t>
        </is>
      </c>
      <c r="AY57" s="533"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646" t="n">
        <v>1840</v>
      </c>
      <c r="CV57" s="518">
        <f>LEFT(D57,3)</f>
        <v/>
      </c>
      <c r="CW57" s="47" t="inlineStr">
        <is>
          <t>FV</t>
        </is>
      </c>
      <c r="CX57" s="47">
        <f>RIGHT(D57,6)</f>
        <v/>
      </c>
      <c r="CY57" s="47">
        <f>CV57&amp;CW57&amp;CX57</f>
        <v/>
      </c>
    </row>
    <row customHeight="1" ht="19.9" r="58" s="521">
      <c r="A58" s="524" t="n">
        <v>57</v>
      </c>
      <c r="B58" s="15" t="n">
        <v>9</v>
      </c>
      <c r="C58" s="15" t="n">
        <v>1840</v>
      </c>
      <c r="D58" s="45" t="inlineStr">
        <is>
          <t>18-FV-61202</t>
        </is>
      </c>
      <c r="E58" s="529" t="n"/>
      <c r="F58" s="642" t="inlineStr">
        <is>
          <t>-</t>
        </is>
      </c>
      <c r="G58" s="643" t="inlineStr">
        <is>
          <t>HCS TO TA-6101 REFLUX FLOW CONTROL</t>
        </is>
      </c>
      <c r="H58" s="529" t="n"/>
      <c r="I58" s="529" t="n"/>
      <c r="J58" s="529">
        <f>IF(H58&lt;&gt;"",LEFT(H58,FIND("～",H58,1)-1),"")</f>
        <v/>
      </c>
      <c r="K58" s="529">
        <f>IF(H58&lt;&gt;"",MID(H58,FIND("～",H58,1)+1,10),"")</f>
        <v/>
      </c>
      <c r="L58" s="22">
        <f>L57</f>
        <v/>
      </c>
      <c r="M58" s="21">
        <f>M57</f>
        <v/>
      </c>
      <c r="N58" s="21">
        <f>N57</f>
        <v/>
      </c>
      <c r="O58" s="21" t="n">
        <v>9</v>
      </c>
      <c r="P58" s="83">
        <f>P57</f>
        <v/>
      </c>
      <c r="Q58" s="83">
        <f>IF(MID(P58,4,3)="543","AO","AI")</f>
        <v/>
      </c>
      <c r="R58" s="22">
        <f>IF(R57&lt;&gt;"",R57,"")</f>
        <v/>
      </c>
      <c r="S58" s="644"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645" t="inlineStr">
        <is>
          <t>Y</t>
        </is>
      </c>
      <c r="AS58" s="29" t="n"/>
      <c r="AT58" s="84" t="inlineStr">
        <is>
          <t>Site</t>
        </is>
      </c>
      <c r="AU58" s="643" t="inlineStr">
        <is>
          <t>-</t>
        </is>
      </c>
      <c r="AV58" s="27" t="n"/>
      <c r="AW58" s="27" t="n"/>
      <c r="AX58" s="533" t="inlineStr">
        <is>
          <t>18-IJB-40-012</t>
        </is>
      </c>
      <c r="AY58" s="533"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646" t="n">
        <v>1840</v>
      </c>
      <c r="CV58" s="518">
        <f>LEFT(D58,3)</f>
        <v/>
      </c>
      <c r="CW58" s="47" t="inlineStr">
        <is>
          <t>FV</t>
        </is>
      </c>
      <c r="CX58" s="47">
        <f>RIGHT(D58,6)</f>
        <v/>
      </c>
      <c r="CY58" s="47">
        <f>CV58&amp;CW58&amp;CX58</f>
        <v/>
      </c>
    </row>
    <row customHeight="1" ht="19.9" r="59" s="521">
      <c r="A59" s="524" t="n">
        <v>58</v>
      </c>
      <c r="B59" s="15" t="n">
        <v>10</v>
      </c>
      <c r="C59" s="15" t="n">
        <v>1840</v>
      </c>
      <c r="D59" s="45" t="inlineStr">
        <is>
          <t>18-LV-61201</t>
        </is>
      </c>
      <c r="E59" s="45" t="n"/>
      <c r="F59" s="642" t="inlineStr">
        <is>
          <t>-</t>
        </is>
      </c>
      <c r="G59" s="643" t="inlineStr">
        <is>
          <t>COOL. TO ET-6104 LEVEL CONTROL</t>
        </is>
      </c>
      <c r="H59" s="529" t="n"/>
      <c r="I59" s="529" t="n"/>
      <c r="J59" s="529">
        <f>IF(H59&lt;&gt;"",LEFT(H59,FIND("～",H59,1)-1),"")</f>
        <v/>
      </c>
      <c r="K59" s="529">
        <f>IF(H59&lt;&gt;"",MID(H59,FIND("～",H59,1)+1,10),"")</f>
        <v/>
      </c>
      <c r="L59" s="22">
        <f>L58</f>
        <v/>
      </c>
      <c r="M59" s="21">
        <f>M58</f>
        <v/>
      </c>
      <c r="N59" s="21">
        <f>N58</f>
        <v/>
      </c>
      <c r="O59" s="21" t="n">
        <v>10</v>
      </c>
      <c r="P59" s="83">
        <f>P58</f>
        <v/>
      </c>
      <c r="Q59" s="83">
        <f>IF(MID(P59,4,3)="543","AO","AI")</f>
        <v/>
      </c>
      <c r="R59" s="22">
        <f>IF(R58&lt;&gt;"",R58,"")</f>
        <v/>
      </c>
      <c r="S59" s="644"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645" t="inlineStr">
        <is>
          <t>Y</t>
        </is>
      </c>
      <c r="AS59" s="29" t="n"/>
      <c r="AT59" s="84" t="inlineStr">
        <is>
          <t>Site</t>
        </is>
      </c>
      <c r="AU59" s="643" t="inlineStr">
        <is>
          <t>-</t>
        </is>
      </c>
      <c r="AV59" s="27" t="n"/>
      <c r="AW59" s="27" t="n"/>
      <c r="AX59" s="533" t="inlineStr">
        <is>
          <t>18-IJB-40-012</t>
        </is>
      </c>
      <c r="AY59" s="533"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646" t="n">
        <v>1840</v>
      </c>
      <c r="CV59" s="518">
        <f>LEFT(D59,3)</f>
        <v/>
      </c>
      <c r="CW59" s="47" t="inlineStr">
        <is>
          <t>LV</t>
        </is>
      </c>
      <c r="CX59" s="47">
        <f>RIGHT(D59,6)</f>
        <v/>
      </c>
      <c r="CY59" s="47">
        <f>CV59&amp;CW59&amp;CX59</f>
        <v/>
      </c>
    </row>
    <row customHeight="1" ht="19.9" r="60" s="521">
      <c r="A60" s="524" t="n">
        <v>59</v>
      </c>
      <c r="B60" s="15" t="n">
        <v>11</v>
      </c>
      <c r="C60" s="15" t="n"/>
      <c r="D60" s="50">
        <f>LEFT(L60,1)&amp;RIGHT(L60,2)&amp;"N"&amp;M60&amp;"S"&amp;N60&amp;O60</f>
        <v/>
      </c>
      <c r="E60" s="45" t="n"/>
      <c r="F60" s="43" t="n"/>
      <c r="G60" s="529" t="inlineStr">
        <is>
          <t>Spare</t>
        </is>
      </c>
      <c r="H60" s="529" t="n"/>
      <c r="I60" s="529" t="n"/>
      <c r="J60" s="529">
        <f>IF(H60&lt;&gt;"",LEFT(H60,FIND("～",H60,1)-1),"")</f>
        <v/>
      </c>
      <c r="K60" s="529">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3" t="n"/>
      <c r="AY60" s="533"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8" t="n"/>
      <c r="CY60" s="47">
        <f>CV60&amp;CW60&amp;CX60</f>
        <v/>
      </c>
    </row>
    <row customHeight="1" ht="19.9" r="61" s="521">
      <c r="A61" s="524" t="n">
        <v>60</v>
      </c>
      <c r="B61" s="15" t="n">
        <v>12</v>
      </c>
      <c r="C61" s="15" t="n"/>
      <c r="D61" s="50">
        <f>LEFT(L61,1)&amp;RIGHT(L61,2)&amp;"N"&amp;M61&amp;"S"&amp;N61&amp;O61</f>
        <v/>
      </c>
      <c r="E61" s="45" t="n"/>
      <c r="F61" s="43" t="n"/>
      <c r="G61" s="529" t="inlineStr">
        <is>
          <t>Spare</t>
        </is>
      </c>
      <c r="H61" s="529" t="n"/>
      <c r="I61" s="529" t="n"/>
      <c r="J61" s="529">
        <f>IF(H61&lt;&gt;"",LEFT(H61,FIND("～",H61,1)-1),"")</f>
        <v/>
      </c>
      <c r="K61" s="529">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3" t="n"/>
      <c r="AY61" s="533"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8" t="n"/>
      <c r="CY61" s="47">
        <f>CV61&amp;CW61&amp;CX61</f>
        <v/>
      </c>
    </row>
    <row customHeight="1" ht="19.9" r="62" s="521">
      <c r="A62" s="524" t="n">
        <v>61</v>
      </c>
      <c r="B62" s="15" t="n">
        <v>13</v>
      </c>
      <c r="C62" s="15" t="n"/>
      <c r="D62" s="50">
        <f>LEFT(L62,1)&amp;RIGHT(L62,2)&amp;"N"&amp;M62&amp;"S"&amp;N62&amp;O62</f>
        <v/>
      </c>
      <c r="E62" s="45" t="n"/>
      <c r="F62" s="43" t="n"/>
      <c r="G62" s="529" t="inlineStr">
        <is>
          <t>Spare</t>
        </is>
      </c>
      <c r="H62" s="529" t="n"/>
      <c r="I62" s="529" t="n"/>
      <c r="J62" s="529">
        <f>IF(H62&lt;&gt;"",LEFT(H62,FIND("～",H62,1)-1),"")</f>
        <v/>
      </c>
      <c r="K62" s="529">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3" t="n"/>
      <c r="AY62" s="533"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8" t="n"/>
      <c r="CY62" s="47">
        <f>CV62&amp;CW62&amp;CX62</f>
        <v/>
      </c>
    </row>
    <row customHeight="1" ht="19.9" r="63" s="521">
      <c r="A63" s="524" t="n">
        <v>62</v>
      </c>
      <c r="B63" s="16" t="n">
        <v>14</v>
      </c>
      <c r="C63" s="16" t="n"/>
      <c r="D63" s="50">
        <f>LEFT(L63,1)&amp;RIGHT(L63,2)&amp;"N"&amp;M63&amp;"S"&amp;N63&amp;O63</f>
        <v/>
      </c>
      <c r="E63" s="45" t="n"/>
      <c r="F63" s="43" t="n"/>
      <c r="G63" s="529" t="inlineStr">
        <is>
          <t>Spare</t>
        </is>
      </c>
      <c r="H63" s="529" t="n"/>
      <c r="I63" s="529" t="n"/>
      <c r="J63" s="529">
        <f>IF(H63&lt;&gt;"",LEFT(H63,FIND("～",H63,1)-1),"")</f>
        <v/>
      </c>
      <c r="K63" s="529">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3" t="n"/>
      <c r="AY63" s="533"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8" t="n"/>
      <c r="CY63" s="47">
        <f>CV63&amp;CW63&amp;CX63</f>
        <v/>
      </c>
    </row>
    <row customHeight="1" ht="19.9" r="64" s="521">
      <c r="A64" s="524" t="n">
        <v>63</v>
      </c>
      <c r="B64" s="16" t="n">
        <v>15</v>
      </c>
      <c r="C64" s="16" t="n"/>
      <c r="D64" s="50">
        <f>LEFT(L64,1)&amp;RIGHT(L64,2)&amp;"N"&amp;M64&amp;"S"&amp;N64&amp;O64</f>
        <v/>
      </c>
      <c r="E64" s="45" t="n"/>
      <c r="F64" s="43" t="n"/>
      <c r="G64" s="529" t="inlineStr">
        <is>
          <t>Spare</t>
        </is>
      </c>
      <c r="H64" s="529" t="n"/>
      <c r="I64" s="529" t="n"/>
      <c r="J64" s="529">
        <f>IF(H64&lt;&gt;"",LEFT(H64,FIND("～",H64,1)-1),"")</f>
        <v/>
      </c>
      <c r="K64" s="529">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3" t="n"/>
      <c r="AY64" s="533"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8" t="n"/>
      <c r="CY64" s="47">
        <f>CV64&amp;CW64&amp;CX64</f>
        <v/>
      </c>
    </row>
    <row customHeight="1" ht="19.9" r="65" s="521">
      <c r="A65" s="524" t="n">
        <v>64</v>
      </c>
      <c r="B65" s="16" t="n">
        <v>16</v>
      </c>
      <c r="C65" s="16" t="n"/>
      <c r="D65" s="50">
        <f>LEFT(L65,1)&amp;RIGHT(L65,2)&amp;"N"&amp;M65&amp;"S"&amp;N65&amp;O65</f>
        <v/>
      </c>
      <c r="E65" s="45" t="n"/>
      <c r="F65" s="43" t="n"/>
      <c r="G65" s="529" t="inlineStr">
        <is>
          <t>Spare</t>
        </is>
      </c>
      <c r="H65" s="529" t="n"/>
      <c r="I65" s="529" t="n"/>
      <c r="J65" s="529">
        <f>IF(H65&lt;&gt;"",LEFT(H65,FIND("～",H65,1)-1),"")</f>
        <v/>
      </c>
      <c r="K65" s="529">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3" t="n"/>
      <c r="AY65" s="533"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8" t="n"/>
      <c r="CY65" s="47">
        <f>CV65&amp;CW65&amp;CX65</f>
        <v/>
      </c>
    </row>
    <row customHeight="1" ht="19.9" r="66" s="521">
      <c r="A66" s="524" t="n">
        <v>65</v>
      </c>
      <c r="B66" s="15" t="n">
        <v>1</v>
      </c>
      <c r="C66" s="15" t="n">
        <v>1840</v>
      </c>
      <c r="D66" s="45" t="inlineStr">
        <is>
          <t>18-PT-61109</t>
        </is>
      </c>
      <c r="E66" s="529" t="n"/>
      <c r="F66" s="642" t="inlineStr">
        <is>
          <t>-</t>
        </is>
      </c>
      <c r="G66" s="643" t="inlineStr">
        <is>
          <t>GC TO TA-6106 PRES. INDIC., CONTR., ALA.</t>
        </is>
      </c>
      <c r="H66" s="529" t="n"/>
      <c r="I66" s="529" t="n"/>
      <c r="J66" s="529">
        <f>IF(H66&lt;&gt;"",LEFT(H66,FIND("～",H66,1)-1),"")</f>
        <v/>
      </c>
      <c r="K66" s="529">
        <f>IF(H66&lt;&gt;"",MID(H66,FIND("～",H66,1)+1,10),"")</f>
        <v/>
      </c>
      <c r="L66" s="22">
        <f>L65</f>
        <v/>
      </c>
      <c r="M66" s="21" t="n">
        <v>3</v>
      </c>
      <c r="N66" s="21" t="n">
        <v>1</v>
      </c>
      <c r="O66" s="21" t="n">
        <v>1</v>
      </c>
      <c r="P66" s="83" t="inlineStr">
        <is>
          <t>AAI143-H</t>
        </is>
      </c>
      <c r="Q66" s="22">
        <f>IF(MID(P66,4,3)="543","AO","AI")</f>
        <v/>
      </c>
      <c r="R66" s="22" t="inlineStr">
        <is>
          <t>Y</t>
        </is>
      </c>
      <c r="S66" s="644"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645" t="inlineStr">
        <is>
          <t>Y</t>
        </is>
      </c>
      <c r="AS66" s="29" t="n"/>
      <c r="AT66" s="84" t="inlineStr">
        <is>
          <t>Site</t>
        </is>
      </c>
      <c r="AU66" s="643" t="inlineStr">
        <is>
          <t>-</t>
        </is>
      </c>
      <c r="AV66" s="27" t="n"/>
      <c r="AW66" s="27" t="n"/>
      <c r="AX66" s="534" t="inlineStr">
        <is>
          <t>18-IJB-40-011</t>
        </is>
      </c>
      <c r="AY66" s="533"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646" t="n">
        <v>1840</v>
      </c>
      <c r="CV66" s="518">
        <f>LEFT(D66,3)</f>
        <v/>
      </c>
      <c r="CW66" s="47" t="inlineStr">
        <is>
          <t>PICA</t>
        </is>
      </c>
      <c r="CX66" s="47">
        <f>RIGHT(D66,6)</f>
        <v/>
      </c>
      <c r="CY66" s="47">
        <f>CV66&amp;CW66&amp;CX66</f>
        <v/>
      </c>
    </row>
    <row customHeight="1" ht="19.9" r="67" s="521">
      <c r="A67" s="524" t="n">
        <v>66</v>
      </c>
      <c r="B67" s="15" t="n">
        <v>2</v>
      </c>
      <c r="C67" s="15" t="n">
        <v>1840</v>
      </c>
      <c r="D67" s="45" t="inlineStr">
        <is>
          <t>18-PT-61202</t>
        </is>
      </c>
      <c r="E67" s="529" t="n"/>
      <c r="F67" s="642" t="inlineStr">
        <is>
          <t>-</t>
        </is>
      </c>
      <c r="G67" s="643" t="inlineStr">
        <is>
          <t>COOL. FROM ET-6102 PRES. INDIC., CONTR.</t>
        </is>
      </c>
      <c r="H67" s="529" t="n"/>
      <c r="I67" s="529" t="n"/>
      <c r="J67" s="529">
        <f>IF(H67&lt;&gt;"",LEFT(H67,FIND("～",H67,1)-1),"")</f>
        <v/>
      </c>
      <c r="K67" s="529">
        <f>IF(H67&lt;&gt;"",MID(H67,FIND("～",H67,1)+1,10),"")</f>
        <v/>
      </c>
      <c r="L67" s="22">
        <f>L66</f>
        <v/>
      </c>
      <c r="M67" s="21">
        <f>M66</f>
        <v/>
      </c>
      <c r="N67" s="21">
        <f>N66</f>
        <v/>
      </c>
      <c r="O67" s="21" t="n">
        <v>2</v>
      </c>
      <c r="P67" s="83">
        <f>P66</f>
        <v/>
      </c>
      <c r="Q67" s="22">
        <f>IF(MID(P67,4,3)="543","AO","AI")</f>
        <v/>
      </c>
      <c r="R67" s="22">
        <f>IF(R66&lt;&gt;"",R66,"")</f>
        <v/>
      </c>
      <c r="S67" s="644"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645" t="inlineStr">
        <is>
          <t>Y</t>
        </is>
      </c>
      <c r="AS67" s="29" t="n"/>
      <c r="AT67" s="84" t="inlineStr">
        <is>
          <t>Site</t>
        </is>
      </c>
      <c r="AU67" s="643" t="inlineStr">
        <is>
          <t>-</t>
        </is>
      </c>
      <c r="AV67" s="27" t="n"/>
      <c r="AW67" s="27" t="n"/>
      <c r="AX67" s="534" t="inlineStr">
        <is>
          <t>18-IJB-40-011</t>
        </is>
      </c>
      <c r="AY67" s="533"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646" t="n">
        <v>1840</v>
      </c>
      <c r="CV67" s="518">
        <f>LEFT(D67,3)</f>
        <v/>
      </c>
      <c r="CW67" s="47" t="inlineStr">
        <is>
          <t>PIC</t>
        </is>
      </c>
      <c r="CX67" s="47">
        <f>RIGHT(D67,6)</f>
        <v/>
      </c>
      <c r="CY67" s="47">
        <f>CV67&amp;CW67&amp;CX67</f>
        <v/>
      </c>
    </row>
    <row customHeight="1" ht="19.9" r="68" s="521">
      <c r="A68" s="524" t="n">
        <v>67</v>
      </c>
      <c r="B68" s="15" t="n">
        <v>3</v>
      </c>
      <c r="C68" s="15" t="n">
        <v>1840</v>
      </c>
      <c r="D68" s="45" t="inlineStr">
        <is>
          <t>18-PT-61204</t>
        </is>
      </c>
      <c r="E68" s="529" t="n"/>
      <c r="F68" s="642" t="inlineStr">
        <is>
          <t>-</t>
        </is>
      </c>
      <c r="G68" s="643" t="inlineStr">
        <is>
          <t>GC ENDS TO ET-6105 PRES. INDIC., CONTR.</t>
        </is>
      </c>
      <c r="H68" s="529" t="n"/>
      <c r="I68" s="529" t="n"/>
      <c r="J68" s="529">
        <f>IF(H68&lt;&gt;"",LEFT(H68,FIND("～",H68,1)-1),"")</f>
        <v/>
      </c>
      <c r="K68" s="529">
        <f>IF(H68&lt;&gt;"",MID(H68,FIND("～",H68,1)+1,10),"")</f>
        <v/>
      </c>
      <c r="L68" s="22">
        <f>L67</f>
        <v/>
      </c>
      <c r="M68" s="21">
        <f>M67</f>
        <v/>
      </c>
      <c r="N68" s="21">
        <f>N67</f>
        <v/>
      </c>
      <c r="O68" s="21" t="n">
        <v>3</v>
      </c>
      <c r="P68" s="83">
        <f>P67</f>
        <v/>
      </c>
      <c r="Q68" s="22">
        <f>IF(MID(P68,4,3)="543","AO","AI")</f>
        <v/>
      </c>
      <c r="R68" s="22">
        <f>IF(R67&lt;&gt;"",R67,"")</f>
        <v/>
      </c>
      <c r="S68" s="644"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645" t="inlineStr">
        <is>
          <t>Y</t>
        </is>
      </c>
      <c r="AS68" s="29" t="n"/>
      <c r="AT68" s="84" t="inlineStr">
        <is>
          <t>Site</t>
        </is>
      </c>
      <c r="AU68" s="643" t="inlineStr">
        <is>
          <t>-</t>
        </is>
      </c>
      <c r="AV68" s="27" t="n"/>
      <c r="AW68" s="27" t="n"/>
      <c r="AX68" s="534" t="inlineStr">
        <is>
          <t>18-IJB-40-011</t>
        </is>
      </c>
      <c r="AY68" s="533"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646" t="n">
        <v>1840</v>
      </c>
      <c r="CV68" s="518">
        <f>LEFT(D68,3)</f>
        <v/>
      </c>
      <c r="CW68" s="47" t="inlineStr">
        <is>
          <t>PIC</t>
        </is>
      </c>
      <c r="CX68" s="47">
        <f>RIGHT(D68,6)</f>
        <v/>
      </c>
      <c r="CY68" s="47">
        <f>CV68&amp;CW68&amp;CX68</f>
        <v/>
      </c>
    </row>
    <row customHeight="1" ht="19.9" r="69" s="521">
      <c r="A69" s="524" t="n">
        <v>68</v>
      </c>
      <c r="B69" s="15" t="n">
        <v>4</v>
      </c>
      <c r="C69" s="15" t="n">
        <v>1840</v>
      </c>
      <c r="D69" s="45" t="inlineStr">
        <is>
          <t>18-PT-62104</t>
        </is>
      </c>
      <c r="E69" s="529" t="n"/>
      <c r="F69" s="642" t="inlineStr">
        <is>
          <t>-</t>
        </is>
      </c>
      <c r="G69" s="643" t="inlineStr">
        <is>
          <t>VE-6202 TOP PRES. INDIC., CONTR., ALA.</t>
        </is>
      </c>
      <c r="H69" s="529" t="n"/>
      <c r="I69" s="529" t="n"/>
      <c r="J69" s="529">
        <f>IF(H69&lt;&gt;"",LEFT(H69,FIND("～",H69,1)-1),"")</f>
        <v/>
      </c>
      <c r="K69" s="529">
        <f>IF(H69&lt;&gt;"",MID(H69,FIND("～",H69,1)+1,10),"")</f>
        <v/>
      </c>
      <c r="L69" s="22">
        <f>L68</f>
        <v/>
      </c>
      <c r="M69" s="21">
        <f>M68</f>
        <v/>
      </c>
      <c r="N69" s="21">
        <f>N68</f>
        <v/>
      </c>
      <c r="O69" s="21" t="n">
        <v>4</v>
      </c>
      <c r="P69" s="83">
        <f>P68</f>
        <v/>
      </c>
      <c r="Q69" s="22">
        <f>IF(MID(P69,4,3)="543","AO","AI")</f>
        <v/>
      </c>
      <c r="R69" s="22">
        <f>IF(R68&lt;&gt;"",R68,"")</f>
        <v/>
      </c>
      <c r="S69" s="644"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645" t="inlineStr">
        <is>
          <t>Y</t>
        </is>
      </c>
      <c r="AS69" s="29" t="n"/>
      <c r="AT69" s="84" t="inlineStr">
        <is>
          <t>Site</t>
        </is>
      </c>
      <c r="AU69" s="643" t="inlineStr">
        <is>
          <t>-</t>
        </is>
      </c>
      <c r="AV69" s="27" t="n"/>
      <c r="AW69" s="27" t="n"/>
      <c r="AX69" s="534" t="inlineStr">
        <is>
          <t>18-IJB-40-011</t>
        </is>
      </c>
      <c r="AY69" s="533"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646" t="n">
        <v>1840</v>
      </c>
      <c r="CV69" s="518">
        <f>LEFT(D69,3)</f>
        <v/>
      </c>
      <c r="CW69" s="47" t="inlineStr">
        <is>
          <t>PICA</t>
        </is>
      </c>
      <c r="CX69" s="47">
        <f>RIGHT(D69,6)</f>
        <v/>
      </c>
      <c r="CY69" s="47">
        <f>CV69&amp;CW69&amp;CX69</f>
        <v/>
      </c>
    </row>
    <row customHeight="1" ht="19.9" r="70" s="521">
      <c r="A70" s="524" t="n">
        <v>69</v>
      </c>
      <c r="B70" s="15" t="n">
        <v>5</v>
      </c>
      <c r="C70" s="15" t="n">
        <v>1840</v>
      </c>
      <c r="D70" s="45" t="inlineStr">
        <is>
          <t>18-FT-61202</t>
        </is>
      </c>
      <c r="E70" s="529" t="n"/>
      <c r="F70" s="642" t="inlineStr">
        <is>
          <t>-</t>
        </is>
      </c>
      <c r="G70" s="643" t="inlineStr">
        <is>
          <t>HCS TO TA-6101 FLOW</t>
        </is>
      </c>
      <c r="H70" s="529" t="n"/>
      <c r="I70" s="529" t="n"/>
      <c r="J70" s="529">
        <f>IF(H70&lt;&gt;"",LEFT(H70,FIND("～",H70,1)-1),"")</f>
        <v/>
      </c>
      <c r="K70" s="529">
        <f>IF(H70&lt;&gt;"",MID(H70,FIND("～",H70,1)+1,10),"")</f>
        <v/>
      </c>
      <c r="L70" s="22">
        <f>L69</f>
        <v/>
      </c>
      <c r="M70" s="21">
        <f>M69</f>
        <v/>
      </c>
      <c r="N70" s="21">
        <f>N69</f>
        <v/>
      </c>
      <c r="O70" s="21" t="n">
        <v>5</v>
      </c>
      <c r="P70" s="83">
        <f>P69</f>
        <v/>
      </c>
      <c r="Q70" s="22">
        <f>IF(MID(P70,4,3)="543","AO","AI")</f>
        <v/>
      </c>
      <c r="R70" s="22">
        <f>IF(R69&lt;&gt;"",R69,"")</f>
        <v/>
      </c>
      <c r="S70" s="644"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645" t="inlineStr">
        <is>
          <t>Y</t>
        </is>
      </c>
      <c r="AS70" s="29" t="n"/>
      <c r="AT70" s="84" t="inlineStr">
        <is>
          <t>Site</t>
        </is>
      </c>
      <c r="AU70" s="643" t="inlineStr">
        <is>
          <t>-</t>
        </is>
      </c>
      <c r="AV70" s="27" t="n"/>
      <c r="AW70" s="27" t="n"/>
      <c r="AX70" s="534" t="inlineStr">
        <is>
          <t>18-IJB-40-011</t>
        </is>
      </c>
      <c r="AY70" s="533"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646" t="n">
        <v>1840</v>
      </c>
      <c r="CV70" s="518">
        <f>LEFT(D70,3)</f>
        <v/>
      </c>
      <c r="CW70" s="47" t="inlineStr">
        <is>
          <t>FIC</t>
        </is>
      </c>
      <c r="CX70" s="47">
        <f>RIGHT(D70,6)</f>
        <v/>
      </c>
      <c r="CY70" s="47">
        <f>CV70&amp;CW70&amp;CX70</f>
        <v/>
      </c>
    </row>
    <row customHeight="1" ht="19.9" r="71" s="521">
      <c r="A71" s="524" t="n">
        <v>70</v>
      </c>
      <c r="B71" s="15" t="n">
        <v>6</v>
      </c>
      <c r="C71" s="15" t="n">
        <v>1840</v>
      </c>
      <c r="D71" s="45" t="inlineStr">
        <is>
          <t>18-TT-61105</t>
        </is>
      </c>
      <c r="E71" s="529" t="n"/>
      <c r="F71" s="642" t="inlineStr">
        <is>
          <t>-</t>
        </is>
      </c>
      <c r="G71" s="643" t="inlineStr">
        <is>
          <t>TA-6101 TEMP. INDIC., CONTR.</t>
        </is>
      </c>
      <c r="H71" s="529" t="n"/>
      <c r="I71" s="529" t="n"/>
      <c r="J71" s="529">
        <f>IF(H71&lt;&gt;"",LEFT(H71,FIND("～",H71,1)-1),"")</f>
        <v/>
      </c>
      <c r="K71" s="529">
        <f>IF(H71&lt;&gt;"",MID(H71,FIND("～",H71,1)+1,10),"")</f>
        <v/>
      </c>
      <c r="L71" s="22">
        <f>L70</f>
        <v/>
      </c>
      <c r="M71" s="21">
        <f>M70</f>
        <v/>
      </c>
      <c r="N71" s="21">
        <f>N70</f>
        <v/>
      </c>
      <c r="O71" s="21" t="n">
        <v>6</v>
      </c>
      <c r="P71" s="83">
        <f>P70</f>
        <v/>
      </c>
      <c r="Q71" s="22">
        <f>IF(MID(P71,4,3)="543","AO","AI")</f>
        <v/>
      </c>
      <c r="R71" s="22">
        <f>IF(R70&lt;&gt;"",R70,"")</f>
        <v/>
      </c>
      <c r="S71" s="644"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645" t="inlineStr">
        <is>
          <t>Y</t>
        </is>
      </c>
      <c r="AS71" s="29" t="n"/>
      <c r="AT71" s="84" t="inlineStr">
        <is>
          <t>Site</t>
        </is>
      </c>
      <c r="AU71" s="643" t="inlineStr">
        <is>
          <t>-</t>
        </is>
      </c>
      <c r="AV71" s="27" t="n"/>
      <c r="AW71" s="27" t="n"/>
      <c r="AX71" s="534" t="inlineStr">
        <is>
          <t>18-IJB-40-015</t>
        </is>
      </c>
      <c r="AY71" s="533"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646" t="n">
        <v>1840</v>
      </c>
      <c r="CV71" s="518">
        <f>LEFT(D71,3)</f>
        <v/>
      </c>
      <c r="CW71" s="47" t="inlineStr">
        <is>
          <t>TIC</t>
        </is>
      </c>
      <c r="CX71" s="47">
        <f>RIGHT(D71,6)</f>
        <v/>
      </c>
      <c r="CY71" s="47">
        <f>CV71&amp;CW71&amp;CX71</f>
        <v/>
      </c>
    </row>
    <row customHeight="1" ht="19.9" r="72" s="521">
      <c r="A72" s="524" t="n">
        <v>71</v>
      </c>
      <c r="B72" s="15" t="n">
        <v>7</v>
      </c>
      <c r="C72" s="15" t="n">
        <v>1840</v>
      </c>
      <c r="D72" s="45" t="inlineStr">
        <is>
          <t>18-PT-61103</t>
        </is>
      </c>
      <c r="E72" s="45" t="n"/>
      <c r="F72" s="642" t="inlineStr">
        <is>
          <t>-</t>
        </is>
      </c>
      <c r="G72" s="643" t="inlineStr">
        <is>
          <t>GC TO TA-6101 PRES. INDIC., CONTR., ALA.</t>
        </is>
      </c>
      <c r="H72" s="529" t="n"/>
      <c r="I72" s="529" t="n"/>
      <c r="J72" s="529">
        <f>IF(H72&lt;&gt;"",LEFT(H72,FIND("～",H72,1)-1),"")</f>
        <v/>
      </c>
      <c r="K72" s="529">
        <f>IF(H72&lt;&gt;"",MID(H72,FIND("～",H72,1)+1,10),"")</f>
        <v/>
      </c>
      <c r="L72" s="22">
        <f>L71</f>
        <v/>
      </c>
      <c r="M72" s="21">
        <f>M71</f>
        <v/>
      </c>
      <c r="N72" s="21">
        <f>N71</f>
        <v/>
      </c>
      <c r="O72" s="21" t="n">
        <v>7</v>
      </c>
      <c r="P72" s="83">
        <f>P71</f>
        <v/>
      </c>
      <c r="Q72" s="22">
        <f>IF(MID(P72,4,3)="543","AO","AI")</f>
        <v/>
      </c>
      <c r="R72" s="22">
        <f>IF(R71&lt;&gt;"",R71,"")</f>
        <v/>
      </c>
      <c r="S72" s="644"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645" t="inlineStr">
        <is>
          <t>Y</t>
        </is>
      </c>
      <c r="AS72" s="29" t="n"/>
      <c r="AT72" s="84" t="inlineStr">
        <is>
          <t>Site</t>
        </is>
      </c>
      <c r="AU72" s="643" t="inlineStr">
        <is>
          <t>-</t>
        </is>
      </c>
      <c r="AV72" s="27" t="n"/>
      <c r="AW72" s="27" t="n"/>
      <c r="AX72" s="534" t="inlineStr">
        <is>
          <t>18-IJB-40-015</t>
        </is>
      </c>
      <c r="AY72" s="533"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646" t="n">
        <v>1840</v>
      </c>
      <c r="CV72" s="518">
        <f>LEFT(D72,3)</f>
        <v/>
      </c>
      <c r="CW72" s="47" t="inlineStr">
        <is>
          <t>PICA</t>
        </is>
      </c>
      <c r="CX72" s="47">
        <f>RIGHT(D72,6)</f>
        <v/>
      </c>
      <c r="CY72" s="47">
        <f>CV72&amp;CW72&amp;CX72</f>
        <v/>
      </c>
    </row>
    <row customHeight="1" ht="19.9" r="73" s="521">
      <c r="A73" s="524" t="n">
        <v>72</v>
      </c>
      <c r="B73" s="15" t="n">
        <v>8</v>
      </c>
      <c r="C73" s="15" t="n">
        <v>1840</v>
      </c>
      <c r="D73" s="45" t="inlineStr">
        <is>
          <t>18-PT-63104</t>
        </is>
      </c>
      <c r="E73" s="45" t="n"/>
      <c r="F73" s="642" t="inlineStr">
        <is>
          <t>-</t>
        </is>
      </c>
      <c r="G73" s="643" t="inlineStr">
        <is>
          <t>VE-6303 PRES. INDIC., CONTR. ALA.</t>
        </is>
      </c>
      <c r="H73" s="529" t="n"/>
      <c r="I73" s="529" t="n"/>
      <c r="J73" s="529">
        <f>IF(H73&lt;&gt;"",LEFT(H73,FIND("～",H73,1)-1),"")</f>
        <v/>
      </c>
      <c r="K73" s="529">
        <f>IF(H73&lt;&gt;"",MID(H73,FIND("～",H73,1)+1,10),"")</f>
        <v/>
      </c>
      <c r="L73" s="22">
        <f>L72</f>
        <v/>
      </c>
      <c r="M73" s="21">
        <f>M72</f>
        <v/>
      </c>
      <c r="N73" s="21">
        <f>N72</f>
        <v/>
      </c>
      <c r="O73" s="21" t="n">
        <v>8</v>
      </c>
      <c r="P73" s="83">
        <f>P72</f>
        <v/>
      </c>
      <c r="Q73" s="22">
        <f>IF(MID(P73,4,3)="543","AO","AI")</f>
        <v/>
      </c>
      <c r="R73" s="22">
        <f>IF(R72&lt;&gt;"",R72,"")</f>
        <v/>
      </c>
      <c r="S73" s="644"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645" t="inlineStr">
        <is>
          <t>Y</t>
        </is>
      </c>
      <c r="AS73" s="29" t="n"/>
      <c r="AT73" s="84" t="inlineStr">
        <is>
          <t>Site</t>
        </is>
      </c>
      <c r="AU73" s="643" t="inlineStr">
        <is>
          <t>-</t>
        </is>
      </c>
      <c r="AV73" s="27" t="n"/>
      <c r="AW73" s="27" t="n"/>
      <c r="AX73" s="534" t="inlineStr">
        <is>
          <t>18-IJB-40-016</t>
        </is>
      </c>
      <c r="AY73" s="533"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646" t="n">
        <v>1840</v>
      </c>
      <c r="CV73" s="518">
        <f>LEFT(D73,3)</f>
        <v/>
      </c>
      <c r="CW73" s="47" t="inlineStr">
        <is>
          <t>PICA</t>
        </is>
      </c>
      <c r="CX73" s="47">
        <f>RIGHT(D73,6)</f>
        <v/>
      </c>
      <c r="CY73" s="47">
        <f>CV73&amp;CW73&amp;CX73</f>
        <v/>
      </c>
    </row>
    <row customHeight="1" ht="19.9" r="74" s="521">
      <c r="A74" s="524" t="n">
        <v>73</v>
      </c>
      <c r="B74" s="15" t="n">
        <v>9</v>
      </c>
      <c r="C74" s="15" t="n">
        <v>1840</v>
      </c>
      <c r="D74" s="45" t="inlineStr">
        <is>
          <t>18-LT-61202</t>
        </is>
      </c>
      <c r="E74" s="45" t="n"/>
      <c r="F74" s="642" t="inlineStr">
        <is>
          <t>-</t>
        </is>
      </c>
      <c r="G74" s="643" t="inlineStr">
        <is>
          <t>ET-6102 LEVEL INDIC., CONTR., ALA.</t>
        </is>
      </c>
      <c r="H74" s="529" t="n"/>
      <c r="I74" s="529" t="n"/>
      <c r="J74" s="529">
        <f>IF(H74&lt;&gt;"",LEFT(H74,FIND("～",H74,1)-1),"")</f>
        <v/>
      </c>
      <c r="K74" s="529">
        <f>IF(H74&lt;&gt;"",MID(H74,FIND("～",H74,1)+1,10),"")</f>
        <v/>
      </c>
      <c r="L74" s="22">
        <f>L73</f>
        <v/>
      </c>
      <c r="M74" s="21">
        <f>M73</f>
        <v/>
      </c>
      <c r="N74" s="21">
        <f>N73</f>
        <v/>
      </c>
      <c r="O74" s="21" t="n">
        <v>9</v>
      </c>
      <c r="P74" s="83">
        <f>P73</f>
        <v/>
      </c>
      <c r="Q74" s="22">
        <f>IF(MID(P74,4,3)="543","AO","AI")</f>
        <v/>
      </c>
      <c r="R74" s="22">
        <f>IF(R73&lt;&gt;"",R73,"")</f>
        <v/>
      </c>
      <c r="S74" s="644"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645" t="inlineStr">
        <is>
          <t>Y</t>
        </is>
      </c>
      <c r="AS74" s="29" t="n"/>
      <c r="AT74" s="84" t="inlineStr">
        <is>
          <t>Site</t>
        </is>
      </c>
      <c r="AU74" s="643" t="inlineStr">
        <is>
          <t>-</t>
        </is>
      </c>
      <c r="AV74" s="27" t="n"/>
      <c r="AW74" s="27" t="n"/>
      <c r="AX74" s="534" t="inlineStr">
        <is>
          <t>18-IJB-40-016</t>
        </is>
      </c>
      <c r="AY74" s="533"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646" t="n">
        <v>1840</v>
      </c>
      <c r="CV74" s="518">
        <f>LEFT(D74,3)</f>
        <v/>
      </c>
      <c r="CW74" s="47" t="inlineStr">
        <is>
          <t>LICA</t>
        </is>
      </c>
      <c r="CX74" s="47">
        <f>RIGHT(D74,6)</f>
        <v/>
      </c>
      <c r="CY74" s="47">
        <f>CV74&amp;CW74&amp;CX74</f>
        <v/>
      </c>
    </row>
    <row customHeight="1" ht="19.9" r="75" s="521">
      <c r="A75" s="524" t="n">
        <v>74</v>
      </c>
      <c r="B75" s="15" t="n">
        <v>10</v>
      </c>
      <c r="C75" s="15" t="n">
        <v>1840</v>
      </c>
      <c r="D75" s="45" t="inlineStr">
        <is>
          <t>18-PT-62301</t>
        </is>
      </c>
      <c r="E75" s="45" t="n"/>
      <c r="F75" s="642" t="inlineStr">
        <is>
          <t>-</t>
        </is>
      </c>
      <c r="G75" s="643" t="inlineStr">
        <is>
          <t>VE-6203 TO P PRES. INDIC.,CONTR. ALA.</t>
        </is>
      </c>
      <c r="H75" s="529" t="n"/>
      <c r="I75" s="529" t="n"/>
      <c r="J75" s="529">
        <f>IF(H75&lt;&gt;"",LEFT(H75,FIND("～",H75,1)-1),"")</f>
        <v/>
      </c>
      <c r="K75" s="529">
        <f>IF(H75&lt;&gt;"",MID(H75,FIND("～",H75,1)+1,10),"")</f>
        <v/>
      </c>
      <c r="L75" s="22">
        <f>L74</f>
        <v/>
      </c>
      <c r="M75" s="21">
        <f>M74</f>
        <v/>
      </c>
      <c r="N75" s="21">
        <f>N74</f>
        <v/>
      </c>
      <c r="O75" s="21" t="n">
        <v>10</v>
      </c>
      <c r="P75" s="83">
        <f>P74</f>
        <v/>
      </c>
      <c r="Q75" s="22">
        <f>IF(MID(P75,4,3)="543","AO","AI")</f>
        <v/>
      </c>
      <c r="R75" s="22">
        <f>IF(R74&lt;&gt;"",R74,"")</f>
        <v/>
      </c>
      <c r="S75" s="644"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645" t="inlineStr">
        <is>
          <t>Y</t>
        </is>
      </c>
      <c r="AS75" s="29" t="n"/>
      <c r="AT75" s="84" t="inlineStr">
        <is>
          <t>Site</t>
        </is>
      </c>
      <c r="AU75" s="643" t="inlineStr">
        <is>
          <t>-</t>
        </is>
      </c>
      <c r="AV75" s="27" t="n"/>
      <c r="AW75" s="27" t="n"/>
      <c r="AX75" s="534" t="n"/>
      <c r="AY75" s="533"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646" t="n">
        <v>1840</v>
      </c>
      <c r="CV75" s="518">
        <f>LEFT(D75,3)</f>
        <v/>
      </c>
      <c r="CW75" s="47" t="inlineStr">
        <is>
          <t>PICSA</t>
        </is>
      </c>
      <c r="CX75" s="47">
        <f>RIGHT(D75,6)</f>
        <v/>
      </c>
      <c r="CY75" s="47">
        <f>CV75&amp;CW75&amp;CX75</f>
        <v/>
      </c>
    </row>
    <row customHeight="1" ht="19.9" r="76" s="521">
      <c r="A76" s="524" t="n">
        <v>75</v>
      </c>
      <c r="B76" s="15" t="n">
        <v>11</v>
      </c>
      <c r="C76" s="15" t="n">
        <v>1830</v>
      </c>
      <c r="D76" s="45" t="inlineStr">
        <is>
          <t>18-LT-66101</t>
        </is>
      </c>
      <c r="E76" s="45" t="n"/>
      <c r="F76" s="642" t="inlineStr">
        <is>
          <t>-</t>
        </is>
      </c>
      <c r="G76" s="643" t="inlineStr">
        <is>
          <t>18-VE-6601X</t>
        </is>
      </c>
      <c r="H76" s="529" t="n"/>
      <c r="I76" s="529" t="n"/>
      <c r="J76" s="529">
        <f>IF(H76&lt;&gt;"",LEFT(H76,FIND("～",H76,1)-1),"")</f>
        <v/>
      </c>
      <c r="K76" s="529">
        <f>IF(H76&lt;&gt;"",MID(H76,FIND("～",H76,1)+1,10),"")</f>
        <v/>
      </c>
      <c r="L76" s="22">
        <f>L75</f>
        <v/>
      </c>
      <c r="M76" s="21">
        <f>M75</f>
        <v/>
      </c>
      <c r="N76" s="21">
        <f>N75</f>
        <v/>
      </c>
      <c r="O76" s="21" t="n">
        <v>11</v>
      </c>
      <c r="P76" s="83">
        <f>P75</f>
        <v/>
      </c>
      <c r="Q76" s="22">
        <f>IF(MID(P76,4,3)="543","AO","AI")</f>
        <v/>
      </c>
      <c r="R76" s="22">
        <f>IF(R75&lt;&gt;"",R75,"")</f>
        <v/>
      </c>
      <c r="S76" s="644"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645" t="inlineStr">
        <is>
          <t>Y</t>
        </is>
      </c>
      <c r="AS76" s="29" t="n"/>
      <c r="AT76" s="84" t="inlineStr">
        <is>
          <t>Site</t>
        </is>
      </c>
      <c r="AU76" s="643" t="inlineStr">
        <is>
          <t>-</t>
        </is>
      </c>
      <c r="AV76" s="27" t="n"/>
      <c r="AW76" s="27" t="n"/>
      <c r="AX76" s="533" t="inlineStr">
        <is>
          <t>18-6601-DJB-0003</t>
        </is>
      </c>
      <c r="AY76" s="533"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646" t="n">
        <v>1830</v>
      </c>
      <c r="CV76" s="518">
        <f>LEFT(D76,3)</f>
        <v/>
      </c>
      <c r="CW76" s="47" t="inlineStr">
        <is>
          <t>LISA</t>
        </is>
      </c>
      <c r="CX76" s="47">
        <f>RIGHT(D76,6)</f>
        <v/>
      </c>
      <c r="CY76" s="47">
        <f>CV76&amp;CW76&amp;CX76</f>
        <v/>
      </c>
    </row>
    <row customHeight="1" ht="19.9" r="77" s="521">
      <c r="A77" s="524" t="n">
        <v>76</v>
      </c>
      <c r="B77" s="15" t="n">
        <v>12</v>
      </c>
      <c r="C77" s="15" t="n">
        <v>1830</v>
      </c>
      <c r="D77" s="45" t="inlineStr">
        <is>
          <t>18-LT-23103</t>
        </is>
      </c>
      <c r="E77" s="45" t="n"/>
      <c r="F77" s="642" t="inlineStr">
        <is>
          <t>-</t>
        </is>
      </c>
      <c r="G77" s="643" t="inlineStr">
        <is>
          <t>18-PA-2301</t>
        </is>
      </c>
      <c r="H77" s="529" t="n"/>
      <c r="I77" s="529" t="n"/>
      <c r="J77" s="529">
        <f>IF(H77&lt;&gt;"",LEFT(H77,FIND("～",H77,1)-1),"")</f>
        <v/>
      </c>
      <c r="K77" s="529">
        <f>IF(H77&lt;&gt;"",MID(H77,FIND("～",H77,1)+1,10),"")</f>
        <v/>
      </c>
      <c r="L77" s="22">
        <f>L76</f>
        <v/>
      </c>
      <c r="M77" s="21">
        <f>M76</f>
        <v/>
      </c>
      <c r="N77" s="21">
        <f>N76</f>
        <v/>
      </c>
      <c r="O77" s="21" t="n">
        <v>12</v>
      </c>
      <c r="P77" s="83">
        <f>P76</f>
        <v/>
      </c>
      <c r="Q77" s="22">
        <f>IF(MID(P77,4,3)="543","AO","AI")</f>
        <v/>
      </c>
      <c r="R77" s="22">
        <f>IF(R76&lt;&gt;"",R76,"")</f>
        <v/>
      </c>
      <c r="S77" s="644"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645" t="inlineStr">
        <is>
          <t>Y</t>
        </is>
      </c>
      <c r="AS77" s="29" t="n"/>
      <c r="AT77" s="84" t="inlineStr">
        <is>
          <t>Site</t>
        </is>
      </c>
      <c r="AU77" s="643" t="inlineStr">
        <is>
          <t>-</t>
        </is>
      </c>
      <c r="AV77" s="27" t="n"/>
      <c r="AW77" s="27" t="n"/>
      <c r="AX77" s="533" t="inlineStr">
        <is>
          <t>18-PA2301-DJB-0001</t>
        </is>
      </c>
      <c r="AY77" s="533"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646" t="n">
        <v>1830</v>
      </c>
      <c r="CV77" s="518">
        <f>LEFT(D77,3)</f>
        <v/>
      </c>
      <c r="CW77" s="47" t="inlineStr">
        <is>
          <t>LISA</t>
        </is>
      </c>
      <c r="CX77" s="47">
        <f>RIGHT(D77,6)</f>
        <v/>
      </c>
      <c r="CY77" s="47">
        <f>CV77&amp;CW77&amp;CX77</f>
        <v/>
      </c>
    </row>
    <row customHeight="1" ht="19.9" r="78" s="521">
      <c r="A78" s="524" t="n">
        <v>77</v>
      </c>
      <c r="B78" s="15" t="n">
        <v>13</v>
      </c>
      <c r="C78" s="15" t="n"/>
      <c r="D78" s="50">
        <f>LEFT(L78,1)&amp;RIGHT(L78,2)&amp;"N"&amp;M78&amp;"S"&amp;N78&amp;O78</f>
        <v/>
      </c>
      <c r="E78" s="45" t="n"/>
      <c r="F78" s="43" t="n"/>
      <c r="G78" s="529" t="inlineStr">
        <is>
          <t>Spare</t>
        </is>
      </c>
      <c r="H78" s="529" t="n"/>
      <c r="I78" s="529" t="n"/>
      <c r="J78" s="529">
        <f>IF(H78&lt;&gt;"",LEFT(H78,FIND("～",H78,1)-1),"")</f>
        <v/>
      </c>
      <c r="K78" s="529">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3" t="n"/>
      <c r="AY78" s="533"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8" t="n"/>
      <c r="CY78" s="47">
        <f>CV78&amp;CW78&amp;CX78</f>
        <v/>
      </c>
    </row>
    <row customHeight="1" ht="19.9" r="79" s="521">
      <c r="A79" s="524" t="n">
        <v>78</v>
      </c>
      <c r="B79" s="16" t="n">
        <v>14</v>
      </c>
      <c r="C79" s="16" t="n"/>
      <c r="D79" s="50">
        <f>LEFT(L79,1)&amp;RIGHT(L79,2)&amp;"N"&amp;M79&amp;"S"&amp;N79&amp;O79</f>
        <v/>
      </c>
      <c r="E79" s="45" t="n"/>
      <c r="F79" s="43" t="n"/>
      <c r="G79" s="529" t="inlineStr">
        <is>
          <t>Spare</t>
        </is>
      </c>
      <c r="H79" s="529" t="n"/>
      <c r="I79" s="529" t="n"/>
      <c r="J79" s="529">
        <f>IF(H79&lt;&gt;"",LEFT(H79,FIND("～",H79,1)-1),"")</f>
        <v/>
      </c>
      <c r="K79" s="529">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3" t="n"/>
      <c r="AY79" s="533"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8" t="n"/>
      <c r="CY79" s="47">
        <f>CV79&amp;CW79&amp;CX79</f>
        <v/>
      </c>
    </row>
    <row customHeight="1" ht="19.9" r="80" s="521">
      <c r="A80" s="524" t="n">
        <v>79</v>
      </c>
      <c r="B80" s="16" t="n">
        <v>15</v>
      </c>
      <c r="C80" s="16" t="n"/>
      <c r="D80" s="50">
        <f>LEFT(L80,1)&amp;RIGHT(L80,2)&amp;"N"&amp;M80&amp;"S"&amp;N80&amp;O80</f>
        <v/>
      </c>
      <c r="E80" s="45" t="n"/>
      <c r="F80" s="43" t="n"/>
      <c r="G80" s="529" t="inlineStr">
        <is>
          <t>Spare</t>
        </is>
      </c>
      <c r="H80" s="529" t="n"/>
      <c r="I80" s="529" t="n"/>
      <c r="J80" s="529">
        <f>IF(H80&lt;&gt;"",LEFT(H80,FIND("～",H80,1)-1),"")</f>
        <v/>
      </c>
      <c r="K80" s="529">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3" t="n"/>
      <c r="AY80" s="533"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8" t="n"/>
      <c r="CY80" s="47">
        <f>CV80&amp;CW80&amp;CX80</f>
        <v/>
      </c>
    </row>
    <row customHeight="1" ht="19.9" r="81" s="521">
      <c r="A81" s="524" t="n">
        <v>80</v>
      </c>
      <c r="B81" s="16" t="n">
        <v>16</v>
      </c>
      <c r="C81" s="16" t="n"/>
      <c r="D81" s="50">
        <f>LEFT(L81,1)&amp;RIGHT(L81,2)&amp;"N"&amp;M81&amp;"S"&amp;N81&amp;O81</f>
        <v/>
      </c>
      <c r="E81" s="45" t="n"/>
      <c r="F81" s="43" t="n"/>
      <c r="G81" s="529" t="inlineStr">
        <is>
          <t>Spare</t>
        </is>
      </c>
      <c r="H81" s="529" t="n"/>
      <c r="I81" s="529" t="n"/>
      <c r="J81" s="529">
        <f>IF(H81&lt;&gt;"",LEFT(H81,FIND("～",H81,1)-1),"")</f>
        <v/>
      </c>
      <c r="K81" s="529">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3" t="n"/>
      <c r="AY81" s="533"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8" t="n"/>
      <c r="CY81" s="47">
        <f>CV81&amp;CW81&amp;CX81</f>
        <v/>
      </c>
    </row>
    <row customHeight="1" ht="19.9" r="82" s="521">
      <c r="A82" s="524" t="n">
        <v>81</v>
      </c>
      <c r="B82" s="15" t="n">
        <v>1</v>
      </c>
      <c r="C82" s="15" t="n">
        <v>1812</v>
      </c>
      <c r="D82" s="45" t="inlineStr">
        <is>
          <t>18-PV-17106A</t>
        </is>
      </c>
      <c r="E82" s="529" t="n"/>
      <c r="F82" s="642" t="inlineStr">
        <is>
          <t>1</t>
        </is>
      </c>
      <c r="G82" s="643" t="inlineStr">
        <is>
          <t>LP NITROGEN TO VE-1701</t>
        </is>
      </c>
      <c r="H82" s="529" t="n"/>
      <c r="I82" s="529" t="n"/>
      <c r="J82" s="529">
        <f>IF(H82&lt;&gt;"",LEFT(H82,FIND("～",H82,1)-1),"")</f>
        <v/>
      </c>
      <c r="K82" s="529">
        <f>IF(H82&lt;&gt;"",MID(H82,FIND("～",H82,1)+1,10),"")</f>
        <v/>
      </c>
      <c r="L82" s="22">
        <f>L81</f>
        <v/>
      </c>
      <c r="M82" s="21" t="n">
        <v>3</v>
      </c>
      <c r="N82" s="21" t="n">
        <v>3</v>
      </c>
      <c r="O82" s="21" t="n">
        <v>1</v>
      </c>
      <c r="P82" s="83" t="inlineStr">
        <is>
          <t>AAI543-H</t>
        </is>
      </c>
      <c r="Q82" s="22">
        <f>IF(MID(P82,4,3)="543","AO","AI")</f>
        <v/>
      </c>
      <c r="R82" s="22" t="inlineStr">
        <is>
          <t>Y</t>
        </is>
      </c>
      <c r="S82" s="644"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645" t="inlineStr">
        <is>
          <t>Y</t>
        </is>
      </c>
      <c r="AS82" s="29" t="n"/>
      <c r="AT82" s="84" t="inlineStr">
        <is>
          <t>Site</t>
        </is>
      </c>
      <c r="AU82" s="643" t="inlineStr">
        <is>
          <t>-</t>
        </is>
      </c>
      <c r="AV82" s="27" t="n"/>
      <c r="AW82" s="27" t="n"/>
      <c r="AX82" s="534" t="inlineStr">
        <is>
          <t>18-IJB-12-001</t>
        </is>
      </c>
      <c r="AY82" s="533"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646" t="n">
        <v>1812</v>
      </c>
      <c r="CV82" s="518">
        <f>LEFT(D82,3)</f>
        <v/>
      </c>
      <c r="CW82" s="47" t="inlineStr">
        <is>
          <t>PV</t>
        </is>
      </c>
      <c r="CX82" s="47">
        <f>RIGHT(D82,7)</f>
        <v/>
      </c>
      <c r="CY82" s="47">
        <f>CV82&amp;CW82&amp;CX82</f>
        <v/>
      </c>
    </row>
    <row customHeight="1" ht="19.9" r="83" s="521">
      <c r="A83" s="524" t="n">
        <v>82</v>
      </c>
      <c r="B83" s="15" t="n">
        <v>2</v>
      </c>
      <c r="C83" s="15" t="n">
        <v>1812</v>
      </c>
      <c r="D83" s="45" t="inlineStr">
        <is>
          <t>18-PV-17106B</t>
        </is>
      </c>
      <c r="E83" s="529" t="n"/>
      <c r="F83" s="642" t="inlineStr">
        <is>
          <t>1</t>
        </is>
      </c>
      <c r="G83" s="643" t="inlineStr">
        <is>
          <t>LP NITROGEN TO VE-1702</t>
        </is>
      </c>
      <c r="H83" s="529" t="n"/>
      <c r="I83" s="529" t="n"/>
      <c r="J83" s="529">
        <f>IF(H83&lt;&gt;"",LEFT(H83,FIND("～",H83,1)-1),"")</f>
        <v/>
      </c>
      <c r="K83" s="529">
        <f>IF(H83&lt;&gt;"",MID(H83,FIND("～",H83,1)+1,10),"")</f>
        <v/>
      </c>
      <c r="L83" s="22">
        <f>L82</f>
        <v/>
      </c>
      <c r="M83" s="21">
        <f>M82</f>
        <v/>
      </c>
      <c r="N83" s="21">
        <f>N82</f>
        <v/>
      </c>
      <c r="O83" s="21" t="n">
        <v>2</v>
      </c>
      <c r="P83" s="83">
        <f>P82</f>
        <v/>
      </c>
      <c r="Q83" s="22">
        <f>IF(MID(P83,4,3)="543","AO","AI")</f>
        <v/>
      </c>
      <c r="R83" s="22">
        <f>IF(R82&lt;&gt;"",R82,"")</f>
        <v/>
      </c>
      <c r="S83" s="644"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645" t="inlineStr">
        <is>
          <t>Y</t>
        </is>
      </c>
      <c r="AS83" s="29" t="n"/>
      <c r="AT83" s="84" t="inlineStr">
        <is>
          <t>Site</t>
        </is>
      </c>
      <c r="AU83" s="643" t="inlineStr">
        <is>
          <t>-</t>
        </is>
      </c>
      <c r="AV83" s="27" t="n"/>
      <c r="AW83" s="27" t="n"/>
      <c r="AX83" s="534" t="inlineStr">
        <is>
          <t>18-IJB-12-001</t>
        </is>
      </c>
      <c r="AY83" s="533"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646" t="n">
        <v>1812</v>
      </c>
      <c r="CV83" s="518">
        <f>LEFT(D83,3)</f>
        <v/>
      </c>
      <c r="CW83" s="47" t="inlineStr">
        <is>
          <t>PV</t>
        </is>
      </c>
      <c r="CX83" s="47">
        <f>RIGHT(D83,7)</f>
        <v/>
      </c>
      <c r="CY83" s="47">
        <f>CV83&amp;CW83&amp;CX83</f>
        <v/>
      </c>
    </row>
    <row customHeight="1" ht="19.9" r="84" s="521">
      <c r="A84" s="524" t="n">
        <v>83</v>
      </c>
      <c r="B84" s="15" t="n">
        <v>3</v>
      </c>
      <c r="C84" s="15" t="n">
        <v>1812</v>
      </c>
      <c r="D84" s="45" t="inlineStr">
        <is>
          <t>18-PV-17301</t>
        </is>
      </c>
      <c r="E84" s="529" t="n"/>
      <c r="F84" s="642" t="inlineStr">
        <is>
          <t>-</t>
        </is>
      </c>
      <c r="G84" s="643" t="inlineStr">
        <is>
          <t>White Oil return to VE-1701</t>
        </is>
      </c>
      <c r="H84" s="529" t="n"/>
      <c r="I84" s="529" t="n"/>
      <c r="J84" s="529">
        <f>IF(H84&lt;&gt;"",LEFT(H84,FIND("～",H84,1)-1),"")</f>
        <v/>
      </c>
      <c r="K84" s="529">
        <f>IF(H84&lt;&gt;"",MID(H84,FIND("～",H84,1)+1,10),"")</f>
        <v/>
      </c>
      <c r="L84" s="22">
        <f>L83</f>
        <v/>
      </c>
      <c r="M84" s="21">
        <f>M83</f>
        <v/>
      </c>
      <c r="N84" s="21">
        <f>N83</f>
        <v/>
      </c>
      <c r="O84" s="21" t="n">
        <v>3</v>
      </c>
      <c r="P84" s="83">
        <f>P83</f>
        <v/>
      </c>
      <c r="Q84" s="22">
        <f>IF(MID(P84,4,3)="543","AO","AI")</f>
        <v/>
      </c>
      <c r="R84" s="22">
        <f>IF(R83&lt;&gt;"",R83,"")</f>
        <v/>
      </c>
      <c r="S84" s="644"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645" t="inlineStr">
        <is>
          <t>Y</t>
        </is>
      </c>
      <c r="AS84" s="29" t="n"/>
      <c r="AT84" s="84" t="inlineStr">
        <is>
          <t>Site</t>
        </is>
      </c>
      <c r="AU84" s="643" t="inlineStr">
        <is>
          <t>-</t>
        </is>
      </c>
      <c r="AV84" s="27" t="n"/>
      <c r="AW84" s="27" t="n"/>
      <c r="AX84" s="534" t="inlineStr">
        <is>
          <t>18-IJB-12-001</t>
        </is>
      </c>
      <c r="AY84" s="533"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646" t="n">
        <v>1812</v>
      </c>
      <c r="CV84" s="518">
        <f>LEFT(D84,3)</f>
        <v/>
      </c>
      <c r="CW84" s="47" t="inlineStr">
        <is>
          <t>PV</t>
        </is>
      </c>
      <c r="CX84" s="47">
        <f>RIGHT(D84,6)</f>
        <v/>
      </c>
      <c r="CY84" s="47">
        <f>CV84&amp;CW84&amp;CX84</f>
        <v/>
      </c>
    </row>
    <row customHeight="1" ht="19.9" r="85" s="521">
      <c r="A85" s="524" t="n">
        <v>84</v>
      </c>
      <c r="B85" s="15" t="n">
        <v>4</v>
      </c>
      <c r="C85" s="15" t="n">
        <v>1812</v>
      </c>
      <c r="D85" s="45" t="inlineStr">
        <is>
          <t>18-PV-17302A</t>
        </is>
      </c>
      <c r="E85" s="529" t="n"/>
      <c r="F85" s="642" t="inlineStr">
        <is>
          <t>1</t>
        </is>
      </c>
      <c r="G85" s="643" t="inlineStr">
        <is>
          <t>LP NITROGEN TO VE-1703</t>
        </is>
      </c>
      <c r="H85" s="529" t="n"/>
      <c r="I85" s="529" t="n"/>
      <c r="J85" s="529">
        <f>IF(H85&lt;&gt;"",LEFT(H85,FIND("～",H85,1)-1),"")</f>
        <v/>
      </c>
      <c r="K85" s="529">
        <f>IF(H85&lt;&gt;"",MID(H85,FIND("～",H85,1)+1,10),"")</f>
        <v/>
      </c>
      <c r="L85" s="22">
        <f>L84</f>
        <v/>
      </c>
      <c r="M85" s="21">
        <f>M84</f>
        <v/>
      </c>
      <c r="N85" s="21">
        <f>N84</f>
        <v/>
      </c>
      <c r="O85" s="21" t="n">
        <v>4</v>
      </c>
      <c r="P85" s="83">
        <f>P84</f>
        <v/>
      </c>
      <c r="Q85" s="22">
        <f>IF(MID(P85,4,3)="543","AO","AI")</f>
        <v/>
      </c>
      <c r="R85" s="22">
        <f>IF(R84&lt;&gt;"",R84,"")</f>
        <v/>
      </c>
      <c r="S85" s="644"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645" t="inlineStr">
        <is>
          <t>Y</t>
        </is>
      </c>
      <c r="AS85" s="29" t="n"/>
      <c r="AT85" s="84" t="inlineStr">
        <is>
          <t>Site</t>
        </is>
      </c>
      <c r="AU85" s="643" t="inlineStr">
        <is>
          <t>-</t>
        </is>
      </c>
      <c r="AV85" s="27" t="n"/>
      <c r="AW85" s="27" t="n"/>
      <c r="AX85" s="534" t="inlineStr">
        <is>
          <t>18-IJB-12-001</t>
        </is>
      </c>
      <c r="AY85" s="533"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646" t="n">
        <v>1812</v>
      </c>
      <c r="CV85" s="518">
        <f>LEFT(D85,3)</f>
        <v/>
      </c>
      <c r="CW85" s="47" t="inlineStr">
        <is>
          <t>PV</t>
        </is>
      </c>
      <c r="CX85" s="47">
        <f>RIGHT(D85,7)</f>
        <v/>
      </c>
      <c r="CY85" s="47">
        <f>CV85&amp;CW85&amp;CX85</f>
        <v/>
      </c>
    </row>
    <row customHeight="1" ht="19.9" r="86" s="521">
      <c r="A86" s="524" t="n">
        <v>85</v>
      </c>
      <c r="B86" s="15" t="n">
        <v>5</v>
      </c>
      <c r="C86" s="15" t="n">
        <v>1812</v>
      </c>
      <c r="D86" s="45" t="inlineStr">
        <is>
          <t>18-PV-17302B</t>
        </is>
      </c>
      <c r="E86" s="529" t="n"/>
      <c r="F86" s="642" t="inlineStr">
        <is>
          <t>1</t>
        </is>
      </c>
      <c r="G86" s="643" t="inlineStr">
        <is>
          <t>NITROGEN/White Oil TO FLARE</t>
        </is>
      </c>
      <c r="H86" s="529" t="n"/>
      <c r="I86" s="529" t="n"/>
      <c r="J86" s="529">
        <f>IF(H86&lt;&gt;"",LEFT(H86,FIND("～",H86,1)-1),"")</f>
        <v/>
      </c>
      <c r="K86" s="529">
        <f>IF(H86&lt;&gt;"",MID(H86,FIND("～",H86,1)+1,10),"")</f>
        <v/>
      </c>
      <c r="L86" s="22">
        <f>L85</f>
        <v/>
      </c>
      <c r="M86" s="21">
        <f>M85</f>
        <v/>
      </c>
      <c r="N86" s="21">
        <f>N85</f>
        <v/>
      </c>
      <c r="O86" s="21" t="n">
        <v>5</v>
      </c>
      <c r="P86" s="83">
        <f>P85</f>
        <v/>
      </c>
      <c r="Q86" s="22">
        <f>IF(MID(P86,4,3)="543","AO","AI")</f>
        <v/>
      </c>
      <c r="R86" s="22">
        <f>IF(R85&lt;&gt;"",R85,"")</f>
        <v/>
      </c>
      <c r="S86" s="644"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645" t="inlineStr">
        <is>
          <t>Y</t>
        </is>
      </c>
      <c r="AS86" s="29" t="n"/>
      <c r="AT86" s="84" t="inlineStr">
        <is>
          <t>Site</t>
        </is>
      </c>
      <c r="AU86" s="643" t="inlineStr">
        <is>
          <t>-</t>
        </is>
      </c>
      <c r="AV86" s="27" t="n"/>
      <c r="AW86" s="27" t="n"/>
      <c r="AX86" s="534" t="inlineStr">
        <is>
          <t>18-IJB-12-001</t>
        </is>
      </c>
      <c r="AY86" s="533"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646" t="n">
        <v>1812</v>
      </c>
      <c r="CV86" s="518">
        <f>LEFT(D86,3)</f>
        <v/>
      </c>
      <c r="CW86" s="47" t="inlineStr">
        <is>
          <t>PV</t>
        </is>
      </c>
      <c r="CX86" s="47">
        <f>RIGHT(D86,7)</f>
        <v/>
      </c>
      <c r="CY86" s="47">
        <f>CV86&amp;CW86&amp;CX86</f>
        <v/>
      </c>
    </row>
    <row customHeight="1" ht="19.9" r="87" s="521">
      <c r="A87" s="524" t="n">
        <v>86</v>
      </c>
      <c r="B87" s="15" t="n">
        <v>6</v>
      </c>
      <c r="C87" s="15" t="n">
        <v>1812</v>
      </c>
      <c r="D87" s="45" t="inlineStr">
        <is>
          <t>18-FI-17105B</t>
        </is>
      </c>
      <c r="E87" s="529" t="n"/>
      <c r="F87" s="642" t="inlineStr">
        <is>
          <t>1</t>
        </is>
      </c>
      <c r="G87" s="643" t="inlineStr">
        <is>
          <t>ISOPROPANOL TO VE-1705</t>
        </is>
      </c>
      <c r="H87" s="529" t="n"/>
      <c r="I87" s="529" t="n"/>
      <c r="J87" s="529">
        <f>IF(H87&lt;&gt;"",LEFT(H87,FIND("～",H87,1)-1),"")</f>
        <v/>
      </c>
      <c r="K87" s="529">
        <f>IF(H87&lt;&gt;"",MID(H87,FIND("～",H87,1)+1,10),"")</f>
        <v/>
      </c>
      <c r="L87" s="22">
        <f>L86</f>
        <v/>
      </c>
      <c r="M87" s="21">
        <f>M86</f>
        <v/>
      </c>
      <c r="N87" s="21">
        <f>N86</f>
        <v/>
      </c>
      <c r="O87" s="21" t="n">
        <v>6</v>
      </c>
      <c r="P87" s="83">
        <f>P86</f>
        <v/>
      </c>
      <c r="Q87" s="22">
        <f>IF(MID(P87,4,3)="543","AO","AI")</f>
        <v/>
      </c>
      <c r="R87" s="22">
        <f>IF(R86&lt;&gt;"",R86,"")</f>
        <v/>
      </c>
      <c r="S87" s="644"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645" t="inlineStr">
        <is>
          <t>Y</t>
        </is>
      </c>
      <c r="AS87" s="29" t="n"/>
      <c r="AT87" s="84" t="inlineStr">
        <is>
          <t>Site</t>
        </is>
      </c>
      <c r="AU87" s="643" t="inlineStr">
        <is>
          <t>-</t>
        </is>
      </c>
      <c r="AV87" s="27" t="n"/>
      <c r="AW87" s="27" t="n"/>
      <c r="AX87" s="534" t="inlineStr">
        <is>
          <t>18-IJB-12-007</t>
        </is>
      </c>
      <c r="AY87" s="533"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646" t="n">
        <v>1812</v>
      </c>
      <c r="CV87" s="518">
        <f>LEFT(D87,3)</f>
        <v/>
      </c>
      <c r="CW87" s="47" t="inlineStr">
        <is>
          <t>FI</t>
        </is>
      </c>
      <c r="CX87" s="47">
        <f>RIGHT(D87,7)</f>
        <v/>
      </c>
      <c r="CY87" s="47">
        <f>CV87&amp;CW87&amp;CX87</f>
        <v/>
      </c>
    </row>
    <row customHeight="1" ht="19.9" r="88" s="521">
      <c r="A88" s="524" t="n">
        <v>87</v>
      </c>
      <c r="B88" s="15" t="n">
        <v>7</v>
      </c>
      <c r="C88" s="15" t="n">
        <v>1812</v>
      </c>
      <c r="D88" s="45" t="inlineStr">
        <is>
          <t>18-LI-17102</t>
        </is>
      </c>
      <c r="E88" s="529" t="n"/>
      <c r="F88" s="642" t="inlineStr">
        <is>
          <t>-</t>
        </is>
      </c>
      <c r="G88" s="643" t="inlineStr">
        <is>
          <t>VE-1701</t>
        </is>
      </c>
      <c r="H88" s="529" t="n"/>
      <c r="I88" s="529" t="n"/>
      <c r="J88" s="529">
        <f>IF(H88&lt;&gt;"",LEFT(H88,FIND("～",H88,1)-1),"")</f>
        <v/>
      </c>
      <c r="K88" s="529">
        <f>IF(H88&lt;&gt;"",MID(H88,FIND("～",H88,1)+1,10),"")</f>
        <v/>
      </c>
      <c r="L88" s="22">
        <f>L87</f>
        <v/>
      </c>
      <c r="M88" s="21">
        <f>M87</f>
        <v/>
      </c>
      <c r="N88" s="21">
        <f>N87</f>
        <v/>
      </c>
      <c r="O88" s="21" t="n">
        <v>7</v>
      </c>
      <c r="P88" s="83">
        <f>P87</f>
        <v/>
      </c>
      <c r="Q88" s="22">
        <f>IF(MID(P88,4,3)="543","AO","AI")</f>
        <v/>
      </c>
      <c r="R88" s="22">
        <f>IF(R87&lt;&gt;"",R87,"")</f>
        <v/>
      </c>
      <c r="S88" s="644"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645" t="inlineStr">
        <is>
          <t>Y</t>
        </is>
      </c>
      <c r="AS88" s="29" t="n"/>
      <c r="AT88" s="84" t="inlineStr">
        <is>
          <t>Site</t>
        </is>
      </c>
      <c r="AU88" s="643" t="inlineStr">
        <is>
          <t>-</t>
        </is>
      </c>
      <c r="AV88" s="27" t="n"/>
      <c r="AW88" s="27" t="n"/>
      <c r="AX88" s="534" t="inlineStr">
        <is>
          <t>18-IJB-12-007</t>
        </is>
      </c>
      <c r="AY88" s="533"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646" t="n">
        <v>1812</v>
      </c>
      <c r="CV88" s="518">
        <f>LEFT(D88,3)</f>
        <v/>
      </c>
      <c r="CW88" s="47" t="inlineStr">
        <is>
          <t>LI</t>
        </is>
      </c>
      <c r="CX88" s="47">
        <f>RIGHT(D88,6)</f>
        <v/>
      </c>
      <c r="CY88" s="47">
        <f>CV88&amp;CW88&amp;CX88</f>
        <v/>
      </c>
    </row>
    <row customHeight="1" ht="19.9" r="89" s="521">
      <c r="A89" s="524" t="n">
        <v>88</v>
      </c>
      <c r="B89" s="15" t="n">
        <v>8</v>
      </c>
      <c r="C89" s="15" t="n">
        <v>1812</v>
      </c>
      <c r="D89" s="45" t="inlineStr">
        <is>
          <t>18-LI-17103</t>
        </is>
      </c>
      <c r="E89" s="529" t="n"/>
      <c r="F89" s="642" t="inlineStr">
        <is>
          <t>-</t>
        </is>
      </c>
      <c r="G89" s="643" t="inlineStr">
        <is>
          <t>VE-1702</t>
        </is>
      </c>
      <c r="H89" s="529" t="n"/>
      <c r="I89" s="529" t="n"/>
      <c r="J89" s="529">
        <f>IF(H89&lt;&gt;"",LEFT(H89,FIND("～",H89,1)-1),"")</f>
        <v/>
      </c>
      <c r="K89" s="529">
        <f>IF(H89&lt;&gt;"",MID(H89,FIND("～",H89,1)+1,10),"")</f>
        <v/>
      </c>
      <c r="L89" s="22">
        <f>L88</f>
        <v/>
      </c>
      <c r="M89" s="21">
        <f>M88</f>
        <v/>
      </c>
      <c r="N89" s="21">
        <f>N88</f>
        <v/>
      </c>
      <c r="O89" s="21" t="n">
        <v>8</v>
      </c>
      <c r="P89" s="83">
        <f>P88</f>
        <v/>
      </c>
      <c r="Q89" s="22">
        <f>IF(MID(P89,4,3)="543","AO","AI")</f>
        <v/>
      </c>
      <c r="R89" s="22">
        <f>IF(R88&lt;&gt;"",R88,"")</f>
        <v/>
      </c>
      <c r="S89" s="644"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645" t="inlineStr">
        <is>
          <t>Y</t>
        </is>
      </c>
      <c r="AS89" s="29" t="n"/>
      <c r="AT89" s="84" t="inlineStr">
        <is>
          <t>Site</t>
        </is>
      </c>
      <c r="AU89" s="643" t="inlineStr">
        <is>
          <t>-</t>
        </is>
      </c>
      <c r="AV89" s="27" t="n"/>
      <c r="AW89" s="27" t="n"/>
      <c r="AX89" s="534" t="inlineStr">
        <is>
          <t>18-IJB-12-007</t>
        </is>
      </c>
      <c r="AY89" s="533"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646" t="n">
        <v>1812</v>
      </c>
      <c r="CV89" s="518">
        <f>LEFT(D89,3)</f>
        <v/>
      </c>
      <c r="CW89" s="47" t="inlineStr">
        <is>
          <t>LI</t>
        </is>
      </c>
      <c r="CX89" s="47">
        <f>RIGHT(D89,6)</f>
        <v/>
      </c>
      <c r="CY89" s="47">
        <f>CV89&amp;CW89&amp;CX89</f>
        <v/>
      </c>
    </row>
    <row customHeight="1" ht="19.9" r="90" s="521">
      <c r="A90" s="524" t="n">
        <v>89</v>
      </c>
      <c r="B90" s="15" t="n">
        <v>9</v>
      </c>
      <c r="C90" s="15" t="n">
        <v>1812</v>
      </c>
      <c r="D90" s="45" t="inlineStr">
        <is>
          <t>18-LI-17104B</t>
        </is>
      </c>
      <c r="E90" s="45" t="n"/>
      <c r="F90" s="642" t="inlineStr">
        <is>
          <t>1</t>
        </is>
      </c>
      <c r="G90" s="643" t="inlineStr">
        <is>
          <t>VE-1702</t>
        </is>
      </c>
      <c r="H90" s="529" t="n"/>
      <c r="I90" s="529" t="n"/>
      <c r="J90" s="529">
        <f>IF(H90&lt;&gt;"",LEFT(H90,FIND("～",H90,1)-1),"")</f>
        <v/>
      </c>
      <c r="K90" s="529">
        <f>IF(H90&lt;&gt;"",MID(H90,FIND("～",H90,1)+1,10),"")</f>
        <v/>
      </c>
      <c r="L90" s="22">
        <f>L89</f>
        <v/>
      </c>
      <c r="M90" s="21">
        <f>M89</f>
        <v/>
      </c>
      <c r="N90" s="21">
        <f>N89</f>
        <v/>
      </c>
      <c r="O90" s="21" t="n">
        <v>9</v>
      </c>
      <c r="P90" s="83">
        <f>P89</f>
        <v/>
      </c>
      <c r="Q90" s="22">
        <f>IF(MID(P90,4,3)="543","AO","AI")</f>
        <v/>
      </c>
      <c r="R90" s="22">
        <f>IF(R89&lt;&gt;"",R89,"")</f>
        <v/>
      </c>
      <c r="S90" s="644"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645" t="inlineStr">
        <is>
          <t>Y</t>
        </is>
      </c>
      <c r="AS90" s="29" t="n"/>
      <c r="AT90" s="84" t="inlineStr">
        <is>
          <t>Site</t>
        </is>
      </c>
      <c r="AU90" s="643" t="inlineStr">
        <is>
          <t>-</t>
        </is>
      </c>
      <c r="AV90" s="27" t="n"/>
      <c r="AW90" s="27" t="n"/>
      <c r="AX90" s="533" t="inlineStr">
        <is>
          <t>18-IJB-12-007</t>
        </is>
      </c>
      <c r="AY90" s="533"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646" t="n">
        <v>1812</v>
      </c>
      <c r="CV90" s="518">
        <f>LEFT(D90,3)</f>
        <v/>
      </c>
      <c r="CW90" s="47" t="inlineStr">
        <is>
          <t>LI</t>
        </is>
      </c>
      <c r="CX90" s="47">
        <f>RIGHT(D90,7)</f>
        <v/>
      </c>
      <c r="CY90" s="47">
        <f>CV90&amp;CW90&amp;CX90</f>
        <v/>
      </c>
    </row>
    <row customHeight="1" ht="19.9" r="91" s="521">
      <c r="A91" s="524" t="n">
        <v>90</v>
      </c>
      <c r="B91" s="15" t="n">
        <v>10</v>
      </c>
      <c r="C91" s="15" t="n">
        <v>1830</v>
      </c>
      <c r="D91" s="45" t="inlineStr">
        <is>
          <t>18-TI-21101</t>
        </is>
      </c>
      <c r="E91" s="45" t="n"/>
      <c r="F91" s="642" t="inlineStr">
        <is>
          <t>-</t>
        </is>
      </c>
      <c r="G91" s="643" t="inlineStr">
        <is>
          <t>PEROXIDE DOSING ROOM</t>
        </is>
      </c>
      <c r="H91" s="529" t="n"/>
      <c r="I91" s="529" t="n"/>
      <c r="J91" s="529">
        <f>IF(H91&lt;&gt;"",LEFT(H91,FIND("～",H91,1)-1),"")</f>
        <v/>
      </c>
      <c r="K91" s="529">
        <f>IF(H91&lt;&gt;"",MID(H91,FIND("～",H91,1)+1,10),"")</f>
        <v/>
      </c>
      <c r="L91" s="22">
        <f>L90</f>
        <v/>
      </c>
      <c r="M91" s="21">
        <f>M90</f>
        <v/>
      </c>
      <c r="N91" s="21">
        <f>N90</f>
        <v/>
      </c>
      <c r="O91" s="21" t="n">
        <v>10</v>
      </c>
      <c r="P91" s="83">
        <f>P90</f>
        <v/>
      </c>
      <c r="Q91" s="22">
        <f>IF(MID(P91,4,3)="543","AO","AI")</f>
        <v/>
      </c>
      <c r="R91" s="22">
        <f>IF(R90&lt;&gt;"",R90,"")</f>
        <v/>
      </c>
      <c r="S91" s="644"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645" t="inlineStr">
        <is>
          <t>Y</t>
        </is>
      </c>
      <c r="AS91" s="29" t="n"/>
      <c r="AT91" s="84" t="inlineStr">
        <is>
          <t>Site</t>
        </is>
      </c>
      <c r="AU91" s="643" t="inlineStr">
        <is>
          <t>-</t>
        </is>
      </c>
      <c r="AV91" s="27" t="n"/>
      <c r="AW91" s="27" t="n"/>
      <c r="AX91" s="533" t="inlineStr">
        <is>
          <t>18-IJB-30-021</t>
        </is>
      </c>
      <c r="AY91" s="533"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646" t="n">
        <v>1830</v>
      </c>
      <c r="CV91" s="518">
        <f>LEFT(D91,3)</f>
        <v/>
      </c>
      <c r="CW91" s="47" t="inlineStr">
        <is>
          <t>TI</t>
        </is>
      </c>
      <c r="CX91" s="47">
        <f>RIGHT(D91,6)</f>
        <v/>
      </c>
      <c r="CY91" s="47">
        <f>CV91&amp;CW91&amp;CX91</f>
        <v/>
      </c>
    </row>
    <row customHeight="1" ht="19.9" r="92" s="521">
      <c r="A92" s="524" t="n">
        <v>91</v>
      </c>
      <c r="B92" s="15" t="n">
        <v>11</v>
      </c>
      <c r="C92" s="15" t="n">
        <v>1830</v>
      </c>
      <c r="D92" s="45" t="inlineStr">
        <is>
          <t>18-LI-21101</t>
        </is>
      </c>
      <c r="E92" s="45" t="n"/>
      <c r="F92" s="642" t="inlineStr">
        <is>
          <t>-</t>
        </is>
      </c>
      <c r="G92" s="643" t="inlineStr">
        <is>
          <t>18-VE-2101</t>
        </is>
      </c>
      <c r="H92" s="529" t="n"/>
      <c r="I92" s="529" t="n"/>
      <c r="J92" s="529">
        <f>IF(H92&lt;&gt;"",LEFT(H92,FIND("～",H92,1)-1),"")</f>
        <v/>
      </c>
      <c r="K92" s="529">
        <f>IF(H92&lt;&gt;"",MID(H92,FIND("～",H92,1)+1,10),"")</f>
        <v/>
      </c>
      <c r="L92" s="22">
        <f>L91</f>
        <v/>
      </c>
      <c r="M92" s="21">
        <f>M91</f>
        <v/>
      </c>
      <c r="N92" s="21">
        <f>N91</f>
        <v/>
      </c>
      <c r="O92" s="21" t="n">
        <v>11</v>
      </c>
      <c r="P92" s="83">
        <f>P91</f>
        <v/>
      </c>
      <c r="Q92" s="22">
        <f>IF(MID(P92,4,3)="543","AO","AI")</f>
        <v/>
      </c>
      <c r="R92" s="22">
        <f>IF(R91&lt;&gt;"",R91,"")</f>
        <v/>
      </c>
      <c r="S92" s="644"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645" t="inlineStr">
        <is>
          <t>Y</t>
        </is>
      </c>
      <c r="AS92" s="29" t="n"/>
      <c r="AT92" s="84" t="inlineStr">
        <is>
          <t>Site</t>
        </is>
      </c>
      <c r="AU92" s="643" t="inlineStr">
        <is>
          <t>-</t>
        </is>
      </c>
      <c r="AV92" s="27" t="n"/>
      <c r="AW92" s="27" t="n"/>
      <c r="AX92" s="533" t="inlineStr">
        <is>
          <t>18-IJB-30-021</t>
        </is>
      </c>
      <c r="AY92" s="533"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646" t="n">
        <v>1830</v>
      </c>
      <c r="CV92" s="518">
        <f>LEFT(D92,3)</f>
        <v/>
      </c>
      <c r="CW92" s="47" t="inlineStr">
        <is>
          <t>LI</t>
        </is>
      </c>
      <c r="CX92" s="47">
        <f>RIGHT(D92,6)</f>
        <v/>
      </c>
      <c r="CY92" s="47">
        <f>CV92&amp;CW92&amp;CX92</f>
        <v/>
      </c>
    </row>
    <row customHeight="1" ht="19.9" r="93" s="521">
      <c r="A93" s="524" t="n">
        <v>92</v>
      </c>
      <c r="B93" s="15" t="n">
        <v>12</v>
      </c>
      <c r="C93" s="15" t="n"/>
      <c r="D93" s="50">
        <f>LEFT(L93,1)&amp;RIGHT(L93,2)&amp;"N"&amp;M93&amp;"S"&amp;N93&amp;O93</f>
        <v/>
      </c>
      <c r="E93" s="45" t="n"/>
      <c r="F93" s="43" t="n"/>
      <c r="G93" s="529" t="inlineStr">
        <is>
          <t>Spare</t>
        </is>
      </c>
      <c r="H93" s="529" t="n"/>
      <c r="I93" s="529" t="n"/>
      <c r="J93" s="529">
        <f>IF(H93&lt;&gt;"",LEFT(H93,FIND("～",H93,1)-1),"")</f>
        <v/>
      </c>
      <c r="K93" s="529">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3" t="n"/>
      <c r="AY93" s="533"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8" t="n"/>
      <c r="CY93" s="47">
        <f>CV93&amp;CW93&amp;CX93</f>
        <v/>
      </c>
    </row>
    <row customHeight="1" ht="19.9" r="94" s="521">
      <c r="A94" s="524" t="n">
        <v>93</v>
      </c>
      <c r="B94" s="15" t="n">
        <v>13</v>
      </c>
      <c r="C94" s="15" t="n"/>
      <c r="D94" s="50">
        <f>LEFT(L94,1)&amp;RIGHT(L94,2)&amp;"N"&amp;M94&amp;"S"&amp;N94&amp;O94</f>
        <v/>
      </c>
      <c r="E94" s="45" t="n"/>
      <c r="F94" s="43" t="n"/>
      <c r="G94" s="529" t="inlineStr">
        <is>
          <t>Spare</t>
        </is>
      </c>
      <c r="H94" s="529" t="n"/>
      <c r="I94" s="529" t="n"/>
      <c r="J94" s="529">
        <f>IF(H94&lt;&gt;"",LEFT(H94,FIND("～",H94,1)-1),"")</f>
        <v/>
      </c>
      <c r="K94" s="529">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3" t="n"/>
      <c r="AY94" s="533"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8" t="n"/>
      <c r="CY94" s="47">
        <f>CV94&amp;CW94&amp;CX94</f>
        <v/>
      </c>
    </row>
    <row customHeight="1" ht="19.9" r="95" s="521">
      <c r="A95" s="524" t="n">
        <v>94</v>
      </c>
      <c r="B95" s="16" t="n">
        <v>14</v>
      </c>
      <c r="C95" s="16" t="n"/>
      <c r="D95" s="50">
        <f>LEFT(L95,1)&amp;RIGHT(L95,2)&amp;"N"&amp;M95&amp;"S"&amp;N95&amp;O95</f>
        <v/>
      </c>
      <c r="E95" s="45" t="n"/>
      <c r="F95" s="43" t="n"/>
      <c r="G95" s="529" t="inlineStr">
        <is>
          <t>Spare</t>
        </is>
      </c>
      <c r="H95" s="529" t="n"/>
      <c r="I95" s="529" t="n"/>
      <c r="J95" s="529">
        <f>IF(H95&lt;&gt;"",LEFT(H95,FIND("～",H95,1)-1),"")</f>
        <v/>
      </c>
      <c r="K95" s="529">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3" t="n"/>
      <c r="AY95" s="533"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8" t="n"/>
      <c r="CY95" s="47">
        <f>CV95&amp;CW95&amp;CX95</f>
        <v/>
      </c>
    </row>
    <row customHeight="1" ht="19.9" r="96" s="521">
      <c r="A96" s="524" t="n">
        <v>95</v>
      </c>
      <c r="B96" s="16" t="n">
        <v>15</v>
      </c>
      <c r="C96" s="16" t="n"/>
      <c r="D96" s="50">
        <f>LEFT(L96,1)&amp;RIGHT(L96,2)&amp;"N"&amp;M96&amp;"S"&amp;N96&amp;O96</f>
        <v/>
      </c>
      <c r="E96" s="45" t="n"/>
      <c r="F96" s="43" t="n"/>
      <c r="G96" s="529" t="inlineStr">
        <is>
          <t>Spare</t>
        </is>
      </c>
      <c r="H96" s="529" t="n"/>
      <c r="I96" s="529" t="n"/>
      <c r="J96" s="529">
        <f>IF(H96&lt;&gt;"",LEFT(H96,FIND("～",H96,1)-1),"")</f>
        <v/>
      </c>
      <c r="K96" s="529">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3" t="n"/>
      <c r="AY96" s="533"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8" t="n"/>
      <c r="CY96" s="47">
        <f>CV96&amp;CW96&amp;CX96</f>
        <v/>
      </c>
    </row>
    <row customHeight="1" ht="19.9" r="97" s="521">
      <c r="A97" s="524" t="n">
        <v>96</v>
      </c>
      <c r="B97" s="16" t="n">
        <v>16</v>
      </c>
      <c r="C97" s="16" t="n"/>
      <c r="D97" s="50">
        <f>LEFT(L97,1)&amp;RIGHT(L97,2)&amp;"N"&amp;M97&amp;"S"&amp;N97&amp;O97</f>
        <v/>
      </c>
      <c r="E97" s="45" t="n"/>
      <c r="F97" s="43" t="n"/>
      <c r="G97" s="529" t="inlineStr">
        <is>
          <t>Spare</t>
        </is>
      </c>
      <c r="H97" s="529" t="n"/>
      <c r="I97" s="529" t="n"/>
      <c r="J97" s="529">
        <f>IF(H97&lt;&gt;"",LEFT(H97,FIND("～",H97,1)-1),"")</f>
        <v/>
      </c>
      <c r="K97" s="529">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3" t="n"/>
      <c r="AY97" s="533"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8" t="n"/>
      <c r="CY97" s="47">
        <f>CV97&amp;CW97&amp;CX97</f>
        <v/>
      </c>
    </row>
    <row customHeight="1" ht="19.9" r="98" s="521">
      <c r="A98" s="524" t="n">
        <v>97</v>
      </c>
      <c r="B98" s="15" t="n">
        <v>1</v>
      </c>
      <c r="C98" s="15" t="n">
        <v>1812</v>
      </c>
      <c r="D98" s="45" t="inlineStr">
        <is>
          <t>18-TT-17104</t>
        </is>
      </c>
      <c r="E98" s="529" t="n"/>
      <c r="F98" s="642" t="inlineStr">
        <is>
          <t>-</t>
        </is>
      </c>
      <c r="G98" s="643" t="inlineStr">
        <is>
          <t>VE-1705</t>
        </is>
      </c>
      <c r="H98" s="68" t="n"/>
      <c r="I98" s="529" t="n"/>
      <c r="J98" s="529">
        <f>IF(H98&lt;&gt;"",LEFT(H98,FIND("～",H98,1)-1),"")</f>
        <v/>
      </c>
      <c r="K98" s="529">
        <f>IF(H98&lt;&gt;"",MID(H98,FIND("～",H98,1)+1,10),"")</f>
        <v/>
      </c>
      <c r="L98" s="22">
        <f>L97</f>
        <v/>
      </c>
      <c r="M98" s="21" t="n">
        <v>4</v>
      </c>
      <c r="N98" s="21" t="n">
        <v>1</v>
      </c>
      <c r="O98" s="21" t="n">
        <v>1</v>
      </c>
      <c r="P98" s="83" t="inlineStr">
        <is>
          <t>AAI143-H</t>
        </is>
      </c>
      <c r="Q98" s="22">
        <f>IF(MID(P98,4,3)="543","AO","AI")</f>
        <v/>
      </c>
      <c r="R98" s="22" t="inlineStr">
        <is>
          <t>Y</t>
        </is>
      </c>
      <c r="S98" s="644"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645" t="inlineStr">
        <is>
          <t>Y</t>
        </is>
      </c>
      <c r="AS98" s="29" t="n"/>
      <c r="AT98" s="84" t="inlineStr">
        <is>
          <t>Site</t>
        </is>
      </c>
      <c r="AU98" s="643" t="inlineStr">
        <is>
          <t>-</t>
        </is>
      </c>
      <c r="AV98" s="27" t="n"/>
      <c r="AW98" s="27" t="n"/>
      <c r="AX98" s="533" t="inlineStr">
        <is>
          <t>18-IJB-12-002</t>
        </is>
      </c>
      <c r="AY98" s="533"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646" t="n">
        <v>1812</v>
      </c>
      <c r="CV98" s="518">
        <f>LEFT(D98,3)</f>
        <v/>
      </c>
      <c r="CW98" s="47" t="inlineStr">
        <is>
          <t>TISA</t>
        </is>
      </c>
      <c r="CX98" s="47">
        <f>RIGHT(D98,6)</f>
        <v/>
      </c>
      <c r="CY98" s="47">
        <f>CV98&amp;CW98&amp;CX98</f>
        <v/>
      </c>
    </row>
    <row customHeight="1" ht="19.9" r="99" s="521">
      <c r="A99" s="524" t="n">
        <v>98</v>
      </c>
      <c r="B99" s="15" t="n">
        <v>2</v>
      </c>
      <c r="C99" s="15" t="n">
        <v>1812</v>
      </c>
      <c r="D99" s="45" t="inlineStr">
        <is>
          <t>18-LT-17104</t>
        </is>
      </c>
      <c r="E99" s="529" t="n"/>
      <c r="F99" s="642" t="inlineStr">
        <is>
          <t>-</t>
        </is>
      </c>
      <c r="G99" s="643" t="inlineStr">
        <is>
          <t>VE-1705</t>
        </is>
      </c>
      <c r="H99" s="68" t="n"/>
      <c r="I99" s="529" t="n"/>
      <c r="J99" s="529">
        <f>IF(H99&lt;&gt;"",LEFT(H99,FIND("～",H99,1)-1),"")</f>
        <v/>
      </c>
      <c r="K99" s="529">
        <f>IF(H99&lt;&gt;"",MID(H99,FIND("～",H99,1)+1,10),"")</f>
        <v/>
      </c>
      <c r="L99" s="22">
        <f>L98</f>
        <v/>
      </c>
      <c r="M99" s="21">
        <f>M98</f>
        <v/>
      </c>
      <c r="N99" s="21">
        <f>N98</f>
        <v/>
      </c>
      <c r="O99" s="21" t="n">
        <v>2</v>
      </c>
      <c r="P99" s="83">
        <f>P98</f>
        <v/>
      </c>
      <c r="Q99" s="22">
        <f>IF(MID(P99,4,3)="543","AO","AI")</f>
        <v/>
      </c>
      <c r="R99" s="22">
        <f>IF(R98&lt;&gt;"",R98,"")</f>
        <v/>
      </c>
      <c r="S99" s="644"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645" t="inlineStr">
        <is>
          <t>Y</t>
        </is>
      </c>
      <c r="AS99" s="29" t="n"/>
      <c r="AT99" s="84" t="inlineStr">
        <is>
          <t>Site</t>
        </is>
      </c>
      <c r="AU99" s="643" t="inlineStr">
        <is>
          <t>-</t>
        </is>
      </c>
      <c r="AV99" s="27" t="n"/>
      <c r="AW99" s="27" t="n"/>
      <c r="AX99" s="533" t="inlineStr">
        <is>
          <t>18-IJB-12-002</t>
        </is>
      </c>
      <c r="AY99" s="533"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646" t="n">
        <v>1812</v>
      </c>
      <c r="CV99" s="518">
        <f>LEFT(D99,3)</f>
        <v/>
      </c>
      <c r="CW99" s="47" t="inlineStr">
        <is>
          <t>LISA</t>
        </is>
      </c>
      <c r="CX99" s="47">
        <f>RIGHT(D99,6)</f>
        <v/>
      </c>
      <c r="CY99" s="47">
        <f>CV99&amp;CW99&amp;CX99</f>
        <v/>
      </c>
    </row>
    <row customHeight="1" ht="19.9" r="100" s="521">
      <c r="A100" s="524" t="n">
        <v>99</v>
      </c>
      <c r="B100" s="15" t="n">
        <v>3</v>
      </c>
      <c r="C100" s="15" t="n">
        <v>1812</v>
      </c>
      <c r="D100" s="45" t="inlineStr">
        <is>
          <t>18-LT-17109</t>
        </is>
      </c>
      <c r="E100" s="529" t="n"/>
      <c r="F100" s="642" t="inlineStr">
        <is>
          <t>-</t>
        </is>
      </c>
      <c r="G100" s="643" t="inlineStr">
        <is>
          <t>PA-1705</t>
        </is>
      </c>
      <c r="H100" s="68" t="n"/>
      <c r="I100" s="529" t="n"/>
      <c r="J100" s="529">
        <f>IF(H100&lt;&gt;"",LEFT(H100,FIND("～",H100,1)-1),"")</f>
        <v/>
      </c>
      <c r="K100" s="529">
        <f>IF(H100&lt;&gt;"",MID(H100,FIND("～",H100,1)+1,10),"")</f>
        <v/>
      </c>
      <c r="L100" s="22">
        <f>L99</f>
        <v/>
      </c>
      <c r="M100" s="21">
        <f>M99</f>
        <v/>
      </c>
      <c r="N100" s="21">
        <f>N99</f>
        <v/>
      </c>
      <c r="O100" s="21" t="n">
        <v>3</v>
      </c>
      <c r="P100" s="83">
        <f>P99</f>
        <v/>
      </c>
      <c r="Q100" s="22">
        <f>IF(MID(P100,4,3)="543","AO","AI")</f>
        <v/>
      </c>
      <c r="R100" s="22">
        <f>IF(R99&lt;&gt;"",R99,"")</f>
        <v/>
      </c>
      <c r="S100" s="644"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645" t="inlineStr">
        <is>
          <t>Y</t>
        </is>
      </c>
      <c r="AS100" s="29" t="n"/>
      <c r="AT100" s="84" t="inlineStr">
        <is>
          <t>Site</t>
        </is>
      </c>
      <c r="AU100" s="643" t="inlineStr">
        <is>
          <t>-</t>
        </is>
      </c>
      <c r="AV100" s="27" t="n"/>
      <c r="AW100" s="27" t="n"/>
      <c r="AX100" s="533" t="inlineStr">
        <is>
          <t>18-IJB-12-002</t>
        </is>
      </c>
      <c r="AY100" s="533"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646" t="n">
        <v>1812</v>
      </c>
      <c r="CV100" s="518">
        <f>LEFT(D100,3)</f>
        <v/>
      </c>
      <c r="CW100" s="47" t="inlineStr">
        <is>
          <t>LISA</t>
        </is>
      </c>
      <c r="CX100" s="47">
        <f>RIGHT(D100,6)</f>
        <v/>
      </c>
      <c r="CY100" s="47">
        <f>CV100&amp;CW100&amp;CX100</f>
        <v/>
      </c>
    </row>
    <row customHeight="1" ht="19.9" r="101" s="521">
      <c r="A101" s="524" t="n">
        <v>100</v>
      </c>
      <c r="B101" s="15" t="n">
        <v>4</v>
      </c>
      <c r="C101" s="15" t="n">
        <v>1812</v>
      </c>
      <c r="D101" s="45" t="inlineStr">
        <is>
          <t>18-LT-17301</t>
        </is>
      </c>
      <c r="E101" s="529" t="n"/>
      <c r="F101" s="642" t="inlineStr">
        <is>
          <t>-</t>
        </is>
      </c>
      <c r="G101" s="643" t="inlineStr">
        <is>
          <t>VE-1703</t>
        </is>
      </c>
      <c r="H101" s="68" t="n"/>
      <c r="I101" s="529" t="n"/>
      <c r="J101" s="529">
        <f>IF(H101&lt;&gt;"",LEFT(H101,FIND("～",H101,1)-1),"")</f>
        <v/>
      </c>
      <c r="K101" s="529">
        <f>IF(H101&lt;&gt;"",MID(H101,FIND("～",H101,1)+1,10),"")</f>
        <v/>
      </c>
      <c r="L101" s="22">
        <f>L100</f>
        <v/>
      </c>
      <c r="M101" s="21">
        <f>M100</f>
        <v/>
      </c>
      <c r="N101" s="21">
        <f>N100</f>
        <v/>
      </c>
      <c r="O101" s="21" t="n">
        <v>4</v>
      </c>
      <c r="P101" s="83">
        <f>P100</f>
        <v/>
      </c>
      <c r="Q101" s="22">
        <f>IF(MID(P101,4,3)="543","AO","AI")</f>
        <v/>
      </c>
      <c r="R101" s="22">
        <f>IF(R100&lt;&gt;"",R100,"")</f>
        <v/>
      </c>
      <c r="S101" s="644"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645" t="inlineStr">
        <is>
          <t>Y</t>
        </is>
      </c>
      <c r="AS101" s="29" t="n"/>
      <c r="AT101" s="84" t="inlineStr">
        <is>
          <t>Site</t>
        </is>
      </c>
      <c r="AU101" s="643" t="inlineStr">
        <is>
          <t>-</t>
        </is>
      </c>
      <c r="AV101" s="27" t="n"/>
      <c r="AW101" s="27" t="n"/>
      <c r="AX101" s="533" t="inlineStr">
        <is>
          <t>18-IJB-12-002</t>
        </is>
      </c>
      <c r="AY101" s="533"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646" t="n">
        <v>1812</v>
      </c>
      <c r="CV101" s="518">
        <f>LEFT(D101,3)</f>
        <v/>
      </c>
      <c r="CW101" s="47" t="inlineStr">
        <is>
          <t>LISA</t>
        </is>
      </c>
      <c r="CX101" s="47">
        <f>RIGHT(D101,6)</f>
        <v/>
      </c>
      <c r="CY101" s="47">
        <f>CV101&amp;CW101&amp;CX101</f>
        <v/>
      </c>
    </row>
    <row customHeight="1" ht="19.9" r="102" s="521">
      <c r="A102" s="524" t="n">
        <v>101</v>
      </c>
      <c r="B102" s="15" t="n">
        <v>5</v>
      </c>
      <c r="C102" s="15" t="n">
        <v>1812</v>
      </c>
      <c r="D102" s="45" t="inlineStr">
        <is>
          <t>18-PT-17106</t>
        </is>
      </c>
      <c r="E102" s="529" t="n"/>
      <c r="F102" s="642" t="inlineStr">
        <is>
          <t>-</t>
        </is>
      </c>
      <c r="G102" s="643" t="inlineStr">
        <is>
          <t>LP NITROGEN TO VE-1701 / VE-1702</t>
        </is>
      </c>
      <c r="H102" s="68" t="n"/>
      <c r="I102" s="529" t="n"/>
      <c r="J102" s="529">
        <f>IF(H102&lt;&gt;"",LEFT(H102,FIND("～",H102,1)-1),"")</f>
        <v/>
      </c>
      <c r="K102" s="529">
        <f>IF(H102&lt;&gt;"",MID(H102,FIND("～",H102,1)+1,10),"")</f>
        <v/>
      </c>
      <c r="L102" s="22">
        <f>L101</f>
        <v/>
      </c>
      <c r="M102" s="21">
        <f>M101</f>
        <v/>
      </c>
      <c r="N102" s="21">
        <f>N101</f>
        <v/>
      </c>
      <c r="O102" s="21" t="n">
        <v>5</v>
      </c>
      <c r="P102" s="83">
        <f>P101</f>
        <v/>
      </c>
      <c r="Q102" s="22">
        <f>IF(MID(P102,4,3)="543","AO","AI")</f>
        <v/>
      </c>
      <c r="R102" s="22">
        <f>IF(R101&lt;&gt;"",R101,"")</f>
        <v/>
      </c>
      <c r="S102" s="644"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645" t="inlineStr">
        <is>
          <t>Y</t>
        </is>
      </c>
      <c r="AS102" s="29" t="n"/>
      <c r="AT102" s="84" t="inlineStr">
        <is>
          <t>Site</t>
        </is>
      </c>
      <c r="AU102" s="643" t="inlineStr">
        <is>
          <t>-</t>
        </is>
      </c>
      <c r="AV102" s="27" t="n"/>
      <c r="AW102" s="27" t="n"/>
      <c r="AX102" s="533" t="inlineStr">
        <is>
          <t>18-IJB-12-003</t>
        </is>
      </c>
      <c r="AY102" s="533"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646" t="n">
        <v>1812</v>
      </c>
      <c r="CV102" s="518">
        <f>LEFT(D102,3)</f>
        <v/>
      </c>
      <c r="CW102" s="47" t="inlineStr">
        <is>
          <t>PICSA</t>
        </is>
      </c>
      <c r="CX102" s="47">
        <f>RIGHT(D102,6)</f>
        <v/>
      </c>
      <c r="CY102" s="47">
        <f>CV102&amp;CW102&amp;CX102</f>
        <v/>
      </c>
    </row>
    <row customHeight="1" ht="19.9" r="103" s="521">
      <c r="A103" s="524" t="n">
        <v>102</v>
      </c>
      <c r="B103" s="15" t="n">
        <v>6</v>
      </c>
      <c r="C103" s="15" t="n">
        <v>1812</v>
      </c>
      <c r="D103" s="45" t="inlineStr">
        <is>
          <t>18-PT-17301</t>
        </is>
      </c>
      <c r="E103" s="529" t="n"/>
      <c r="F103" s="642" t="inlineStr">
        <is>
          <t>-</t>
        </is>
      </c>
      <c r="G103" s="643" t="inlineStr">
        <is>
          <t>PP-1704 DISCHARGE</t>
        </is>
      </c>
      <c r="H103" s="68" t="n"/>
      <c r="I103" s="529" t="n"/>
      <c r="J103" s="529">
        <f>IF(H103&lt;&gt;"",LEFT(H103,FIND("～",H103,1)-1),"")</f>
        <v/>
      </c>
      <c r="K103" s="529">
        <f>IF(H103&lt;&gt;"",MID(H103,FIND("～",H103,1)+1,10),"")</f>
        <v/>
      </c>
      <c r="L103" s="22">
        <f>L102</f>
        <v/>
      </c>
      <c r="M103" s="21">
        <f>M102</f>
        <v/>
      </c>
      <c r="N103" s="21">
        <f>N102</f>
        <v/>
      </c>
      <c r="O103" s="21" t="n">
        <v>6</v>
      </c>
      <c r="P103" s="83">
        <f>P102</f>
        <v/>
      </c>
      <c r="Q103" s="22">
        <f>IF(MID(P103,4,3)="543","AO","AI")</f>
        <v/>
      </c>
      <c r="R103" s="22">
        <f>IF(R102&lt;&gt;"",R102,"")</f>
        <v/>
      </c>
      <c r="S103" s="644"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645" t="inlineStr">
        <is>
          <t>Y</t>
        </is>
      </c>
      <c r="AS103" s="29" t="n"/>
      <c r="AT103" s="84" t="inlineStr">
        <is>
          <t>Site</t>
        </is>
      </c>
      <c r="AU103" s="643" t="inlineStr">
        <is>
          <t>-</t>
        </is>
      </c>
      <c r="AV103" s="27" t="n"/>
      <c r="AW103" s="27" t="n"/>
      <c r="AX103" s="533" t="inlineStr">
        <is>
          <t>18-IJB-12-003</t>
        </is>
      </c>
      <c r="AY103" s="533"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646" t="n">
        <v>1812</v>
      </c>
      <c r="CV103" s="518">
        <f>LEFT(D103,3)</f>
        <v/>
      </c>
      <c r="CW103" s="47" t="inlineStr">
        <is>
          <t>PIC</t>
        </is>
      </c>
      <c r="CX103" s="47">
        <f>RIGHT(D103,6)</f>
        <v/>
      </c>
      <c r="CY103" s="47">
        <f>CV103&amp;CW103&amp;CX103</f>
        <v/>
      </c>
    </row>
    <row customHeight="1" ht="19.9" r="104" s="521">
      <c r="A104" s="524" t="n">
        <v>103</v>
      </c>
      <c r="B104" s="15" t="n">
        <v>7</v>
      </c>
      <c r="C104" s="15" t="n">
        <v>1812</v>
      </c>
      <c r="D104" s="45" t="inlineStr">
        <is>
          <t>18-PT-17302</t>
        </is>
      </c>
      <c r="E104" s="529" t="n"/>
      <c r="F104" s="642" t="inlineStr">
        <is>
          <t>-</t>
        </is>
      </c>
      <c r="G104" s="643" t="inlineStr">
        <is>
          <t>LP NITROGEN/WHITE OIL TO FLARE</t>
        </is>
      </c>
      <c r="H104" s="68" t="n"/>
      <c r="I104" s="529" t="n"/>
      <c r="J104" s="529">
        <f>IF(H104&lt;&gt;"",LEFT(H104,FIND("～",H104,1)-1),"")</f>
        <v/>
      </c>
      <c r="K104" s="529">
        <f>IF(H104&lt;&gt;"",MID(H104,FIND("～",H104,1)+1,10),"")</f>
        <v/>
      </c>
      <c r="L104" s="22">
        <f>L103</f>
        <v/>
      </c>
      <c r="M104" s="21">
        <f>M103</f>
        <v/>
      </c>
      <c r="N104" s="21">
        <f>N103</f>
        <v/>
      </c>
      <c r="O104" s="21" t="n">
        <v>7</v>
      </c>
      <c r="P104" s="83">
        <f>P103</f>
        <v/>
      </c>
      <c r="Q104" s="22">
        <f>IF(MID(P104,4,3)="543","AO","AI")</f>
        <v/>
      </c>
      <c r="R104" s="22">
        <f>IF(R103&lt;&gt;"",R103,"")</f>
        <v/>
      </c>
      <c r="S104" s="644"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645" t="inlineStr">
        <is>
          <t>Y</t>
        </is>
      </c>
      <c r="AS104" s="29" t="n"/>
      <c r="AT104" s="84" t="inlineStr">
        <is>
          <t>Site</t>
        </is>
      </c>
      <c r="AU104" s="643" t="inlineStr">
        <is>
          <t>-</t>
        </is>
      </c>
      <c r="AV104" s="27" t="n"/>
      <c r="AW104" s="27" t="n"/>
      <c r="AX104" s="533" t="inlineStr">
        <is>
          <t>18-IJB-12-003</t>
        </is>
      </c>
      <c r="AY104" s="533"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646" t="n">
        <v>1812</v>
      </c>
      <c r="CV104" s="518">
        <f>LEFT(D104,3)</f>
        <v/>
      </c>
      <c r="CW104" s="47" t="inlineStr">
        <is>
          <t>PICA</t>
        </is>
      </c>
      <c r="CX104" s="47">
        <f>RIGHT(D104,6)</f>
        <v/>
      </c>
      <c r="CY104" s="47">
        <f>CV104&amp;CW104&amp;CX104</f>
        <v/>
      </c>
    </row>
    <row customHeight="1" ht="19.9" r="105" s="521">
      <c r="A105" s="524" t="n">
        <v>104</v>
      </c>
      <c r="B105" s="15" t="n">
        <v>8</v>
      </c>
      <c r="C105" s="15" t="n">
        <v>1812</v>
      </c>
      <c r="D105" s="45" t="inlineStr">
        <is>
          <t>18-FT-17108</t>
        </is>
      </c>
      <c r="E105" s="529" t="n"/>
      <c r="F105" s="642" t="inlineStr">
        <is>
          <t>-</t>
        </is>
      </c>
      <c r="G105" s="643" t="inlineStr">
        <is>
          <t>NITROGEN TO TEA CONTAINER</t>
        </is>
      </c>
      <c r="H105" s="68" t="n"/>
      <c r="I105" s="529" t="n"/>
      <c r="J105" s="529">
        <f>IF(H105&lt;&gt;"",LEFT(H105,FIND("～",H105,1)-1),"")</f>
        <v/>
      </c>
      <c r="K105" s="529">
        <f>IF(H105&lt;&gt;"",MID(H105,FIND("～",H105,1)+1,10),"")</f>
        <v/>
      </c>
      <c r="L105" s="22">
        <f>L104</f>
        <v/>
      </c>
      <c r="M105" s="21">
        <f>M104</f>
        <v/>
      </c>
      <c r="N105" s="21">
        <f>N104</f>
        <v/>
      </c>
      <c r="O105" s="21" t="n">
        <v>8</v>
      </c>
      <c r="P105" s="83">
        <f>P104</f>
        <v/>
      </c>
      <c r="Q105" s="22">
        <f>IF(MID(P105,4,3)="543","AO","AI")</f>
        <v/>
      </c>
      <c r="R105" s="22">
        <f>IF(R104&lt;&gt;"",R104,"")</f>
        <v/>
      </c>
      <c r="S105" s="644"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645" t="inlineStr">
        <is>
          <t>Y</t>
        </is>
      </c>
      <c r="AS105" s="29" t="n"/>
      <c r="AT105" s="84" t="inlineStr">
        <is>
          <t>Site</t>
        </is>
      </c>
      <c r="AU105" s="643" t="inlineStr">
        <is>
          <t>-</t>
        </is>
      </c>
      <c r="AV105" s="27" t="n"/>
      <c r="AW105" s="27" t="n"/>
      <c r="AX105" s="533" t="inlineStr">
        <is>
          <t>18-IJB-12-003</t>
        </is>
      </c>
      <c r="AY105" s="533"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646" t="n">
        <v>1812</v>
      </c>
      <c r="CV105" s="518">
        <f>LEFT(D105,3)</f>
        <v/>
      </c>
      <c r="CW105" s="47" t="inlineStr">
        <is>
          <t>FQISA</t>
        </is>
      </c>
      <c r="CX105" s="47">
        <f>RIGHT(D105,6)</f>
        <v/>
      </c>
      <c r="CY105" s="47">
        <f>CV105&amp;CW105&amp;CX105</f>
        <v/>
      </c>
    </row>
    <row customHeight="1" ht="19.9" r="106" s="521">
      <c r="A106" s="524" t="n">
        <v>105</v>
      </c>
      <c r="B106" s="15" t="n">
        <v>9</v>
      </c>
      <c r="C106" s="15" t="n">
        <v>1812</v>
      </c>
      <c r="D106" s="45" t="inlineStr">
        <is>
          <t>18-LT-17101</t>
        </is>
      </c>
      <c r="E106" s="45" t="n"/>
      <c r="F106" s="642" t="inlineStr">
        <is>
          <t>-</t>
        </is>
      </c>
      <c r="G106" s="643" t="inlineStr">
        <is>
          <t>VE-1701</t>
        </is>
      </c>
      <c r="H106" s="529" t="n"/>
      <c r="I106" s="529" t="n"/>
      <c r="J106" s="529">
        <f>IF(H106&lt;&gt;"",LEFT(H106,FIND("～",H106,1)-1),"")</f>
        <v/>
      </c>
      <c r="K106" s="529">
        <f>IF(H106&lt;&gt;"",MID(H106,FIND("～",H106,1)+1,10),"")</f>
        <v/>
      </c>
      <c r="L106" s="22">
        <f>L105</f>
        <v/>
      </c>
      <c r="M106" s="21">
        <f>M105</f>
        <v/>
      </c>
      <c r="N106" s="21">
        <f>N105</f>
        <v/>
      </c>
      <c r="O106" s="21" t="n">
        <v>9</v>
      </c>
      <c r="P106" s="83">
        <f>P105</f>
        <v/>
      </c>
      <c r="Q106" s="22">
        <f>IF(MID(P106,4,3)="543","AO","AI")</f>
        <v/>
      </c>
      <c r="R106" s="22">
        <f>IF(R105&lt;&gt;"",R105,"")</f>
        <v/>
      </c>
      <c r="S106" s="644"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645" t="inlineStr">
        <is>
          <t>Y</t>
        </is>
      </c>
      <c r="AS106" s="29" t="n"/>
      <c r="AT106" s="84" t="inlineStr">
        <is>
          <t>Site</t>
        </is>
      </c>
      <c r="AU106" s="643" t="inlineStr">
        <is>
          <t>-</t>
        </is>
      </c>
      <c r="AV106" s="27" t="n"/>
      <c r="AW106" s="27" t="n"/>
      <c r="AX106" s="533" t="inlineStr">
        <is>
          <t>18-IJB-12-003</t>
        </is>
      </c>
      <c r="AY106" s="533"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646" t="n">
        <v>1812</v>
      </c>
      <c r="CV106" s="518">
        <f>LEFT(D106,3)</f>
        <v/>
      </c>
      <c r="CW106" s="47" t="inlineStr">
        <is>
          <t>LISA</t>
        </is>
      </c>
      <c r="CX106" s="47">
        <f>RIGHT(D106,6)</f>
        <v/>
      </c>
      <c r="CY106" s="47">
        <f>CV106&amp;CW106&amp;CX106</f>
        <v/>
      </c>
    </row>
    <row customHeight="1" ht="19.9" r="107" s="521">
      <c r="A107" s="524" t="n">
        <v>106</v>
      </c>
      <c r="B107" s="15" t="n">
        <v>10</v>
      </c>
      <c r="C107" s="15" t="n">
        <v>1812</v>
      </c>
      <c r="D107" s="45" t="inlineStr">
        <is>
          <t>18-LT-17102</t>
        </is>
      </c>
      <c r="E107" s="45" t="n"/>
      <c r="F107" s="642" t="inlineStr">
        <is>
          <t>-</t>
        </is>
      </c>
      <c r="G107" s="643" t="inlineStr">
        <is>
          <t>VE-1701</t>
        </is>
      </c>
      <c r="H107" s="529" t="n"/>
      <c r="I107" s="529" t="n"/>
      <c r="J107" s="529">
        <f>IF(H107&lt;&gt;"",LEFT(H107,FIND("～",H107,1)-1),"")</f>
        <v/>
      </c>
      <c r="K107" s="529">
        <f>IF(H107&lt;&gt;"",MID(H107,FIND("～",H107,1)+1,10),"")</f>
        <v/>
      </c>
      <c r="L107" s="22">
        <f>L106</f>
        <v/>
      </c>
      <c r="M107" s="21">
        <f>M106</f>
        <v/>
      </c>
      <c r="N107" s="21">
        <f>N106</f>
        <v/>
      </c>
      <c r="O107" s="21" t="n">
        <v>10</v>
      </c>
      <c r="P107" s="83">
        <f>P106</f>
        <v/>
      </c>
      <c r="Q107" s="22">
        <f>IF(MID(P107,4,3)="543","AO","AI")</f>
        <v/>
      </c>
      <c r="R107" s="22">
        <f>IF(R106&lt;&gt;"",R106,"")</f>
        <v/>
      </c>
      <c r="S107" s="644"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645" t="inlineStr">
        <is>
          <t>Y</t>
        </is>
      </c>
      <c r="AS107" s="29" t="n"/>
      <c r="AT107" s="84" t="inlineStr">
        <is>
          <t>Site</t>
        </is>
      </c>
      <c r="AU107" s="643" t="inlineStr">
        <is>
          <t>-</t>
        </is>
      </c>
      <c r="AV107" s="27" t="n"/>
      <c r="AW107" s="27" t="n"/>
      <c r="AX107" s="533" t="inlineStr">
        <is>
          <t>18-IJB-12-003</t>
        </is>
      </c>
      <c r="AY107" s="533"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646" t="n">
        <v>1812</v>
      </c>
      <c r="CV107" s="518">
        <f>LEFT(D107,3)</f>
        <v/>
      </c>
      <c r="CW107" s="47" t="inlineStr">
        <is>
          <t>LISA</t>
        </is>
      </c>
      <c r="CX107" s="47">
        <f>RIGHT(D107,6)</f>
        <v/>
      </c>
      <c r="CY107" s="47">
        <f>CV107&amp;CW107&amp;CX107</f>
        <v/>
      </c>
    </row>
    <row customHeight="1" ht="19.9" r="108" s="521">
      <c r="A108" s="524" t="n">
        <v>107</v>
      </c>
      <c r="B108" s="15" t="n">
        <v>11</v>
      </c>
      <c r="C108" s="15" t="n">
        <v>1812</v>
      </c>
      <c r="D108" s="45" t="inlineStr">
        <is>
          <t>18-LT-17103</t>
        </is>
      </c>
      <c r="E108" s="45" t="n"/>
      <c r="F108" s="642" t="inlineStr">
        <is>
          <t>-</t>
        </is>
      </c>
      <c r="G108" s="643" t="inlineStr">
        <is>
          <t>VE-1702</t>
        </is>
      </c>
      <c r="H108" s="529" t="n"/>
      <c r="I108" s="529" t="n"/>
      <c r="J108" s="529">
        <f>IF(H108&lt;&gt;"",LEFT(H108,FIND("～",H108,1)-1),"")</f>
        <v/>
      </c>
      <c r="K108" s="529">
        <f>IF(H108&lt;&gt;"",MID(H108,FIND("～",H108,1)+1,10),"")</f>
        <v/>
      </c>
      <c r="L108" s="22">
        <f>L107</f>
        <v/>
      </c>
      <c r="M108" s="21">
        <f>M107</f>
        <v/>
      </c>
      <c r="N108" s="21">
        <f>N107</f>
        <v/>
      </c>
      <c r="O108" s="21" t="n">
        <v>11</v>
      </c>
      <c r="P108" s="83">
        <f>P107</f>
        <v/>
      </c>
      <c r="Q108" s="22">
        <f>IF(MID(P108,4,3)="543","AO","AI")</f>
        <v/>
      </c>
      <c r="R108" s="22">
        <f>IF(R107&lt;&gt;"",R107,"")</f>
        <v/>
      </c>
      <c r="S108" s="644"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645" t="inlineStr">
        <is>
          <t>Y</t>
        </is>
      </c>
      <c r="AS108" s="29" t="n"/>
      <c r="AT108" s="84" t="inlineStr">
        <is>
          <t>Site</t>
        </is>
      </c>
      <c r="AU108" s="643" t="inlineStr">
        <is>
          <t>-</t>
        </is>
      </c>
      <c r="AV108" s="27" t="n"/>
      <c r="AW108" s="27" t="n"/>
      <c r="AX108" s="533" t="inlineStr">
        <is>
          <t>18-IJB-12-003</t>
        </is>
      </c>
      <c r="AY108" s="533"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646" t="n">
        <v>1812</v>
      </c>
      <c r="CV108" s="518">
        <f>LEFT(D108,3)</f>
        <v/>
      </c>
      <c r="CW108" s="47" t="inlineStr">
        <is>
          <t>LISA</t>
        </is>
      </c>
      <c r="CX108" s="47">
        <f>RIGHT(D108,6)</f>
        <v/>
      </c>
      <c r="CY108" s="47">
        <f>CV108&amp;CW108&amp;CX108</f>
        <v/>
      </c>
    </row>
    <row customHeight="1" ht="19.9" r="109" s="521">
      <c r="A109" s="524" t="n">
        <v>108</v>
      </c>
      <c r="B109" s="15" t="n">
        <v>12</v>
      </c>
      <c r="C109" s="15" t="n">
        <v>1830</v>
      </c>
      <c r="D109" s="45" t="inlineStr">
        <is>
          <t>18-PI-35204</t>
        </is>
      </c>
      <c r="E109" s="45" t="n"/>
      <c r="F109" s="642" t="inlineStr">
        <is>
          <t>-</t>
        </is>
      </c>
      <c r="G109" s="643" t="inlineStr">
        <is>
          <t>输送氮气出口冷却器EM-3502X出口压力显示</t>
        </is>
      </c>
      <c r="H109" s="529" t="n"/>
      <c r="I109" s="529" t="n"/>
      <c r="J109" s="529">
        <f>IF(H109&lt;&gt;"",LEFT(H109,FIND("～",H109,1)-1),"")</f>
        <v/>
      </c>
      <c r="K109" s="529">
        <f>IF(H109&lt;&gt;"",MID(H109,FIND("～",H109,1)+1,10),"")</f>
        <v/>
      </c>
      <c r="L109" s="22">
        <f>L108</f>
        <v/>
      </c>
      <c r="M109" s="21">
        <f>M108</f>
        <v/>
      </c>
      <c r="N109" s="21">
        <f>N108</f>
        <v/>
      </c>
      <c r="O109" s="21" t="n">
        <v>12</v>
      </c>
      <c r="P109" s="83">
        <f>P108</f>
        <v/>
      </c>
      <c r="Q109" s="22">
        <f>IF(MID(P109,4,3)="543","AO","AI")</f>
        <v/>
      </c>
      <c r="R109" s="22">
        <f>IF(R108&lt;&gt;"",R108,"")</f>
        <v/>
      </c>
      <c r="S109" s="644"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645" t="inlineStr">
        <is>
          <t>Y</t>
        </is>
      </c>
      <c r="AS109" s="29" t="n"/>
      <c r="AT109" s="84" t="inlineStr">
        <is>
          <t>Site</t>
        </is>
      </c>
      <c r="AU109" s="643" t="inlineStr">
        <is>
          <t>-</t>
        </is>
      </c>
      <c r="AV109" s="27" t="n"/>
      <c r="AW109" s="27" t="n"/>
      <c r="AX109" s="533" t="n"/>
      <c r="AY109" s="533"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646" t="n">
        <v>1830</v>
      </c>
      <c r="CV109" s="518">
        <f>LEFT(D109,3)</f>
        <v/>
      </c>
      <c r="CW109" s="47" t="inlineStr">
        <is>
          <t>PI</t>
        </is>
      </c>
      <c r="CX109" s="47">
        <f>RIGHT(D109,6)</f>
        <v/>
      </c>
      <c r="CY109" s="47">
        <f>CV109&amp;CW109&amp;CX109</f>
        <v/>
      </c>
    </row>
    <row customHeight="1" ht="19.9" r="110" s="521">
      <c r="A110" s="524" t="n">
        <v>109</v>
      </c>
      <c r="B110" s="15" t="n">
        <v>13</v>
      </c>
      <c r="C110" s="15" t="n">
        <v>1830</v>
      </c>
      <c r="D110" s="45" t="inlineStr">
        <is>
          <t>18-PI-35205</t>
        </is>
      </c>
      <c r="E110" s="45" t="n"/>
      <c r="F110" s="642" t="inlineStr">
        <is>
          <t>-</t>
        </is>
      </c>
      <c r="G110" s="643" t="inlineStr">
        <is>
          <t>输送氮气风机入口压力显示</t>
        </is>
      </c>
      <c r="H110" s="529" t="n"/>
      <c r="I110" s="529" t="n"/>
      <c r="J110" s="529">
        <f>IF(H110&lt;&gt;"",LEFT(H110,FIND("～",H110,1)-1),"")</f>
        <v/>
      </c>
      <c r="K110" s="529">
        <f>IF(H110&lt;&gt;"",MID(H110,FIND("～",H110,1)+1,10),"")</f>
        <v/>
      </c>
      <c r="L110" s="22">
        <f>L109</f>
        <v/>
      </c>
      <c r="M110" s="21">
        <f>M109</f>
        <v/>
      </c>
      <c r="N110" s="21">
        <f>N109</f>
        <v/>
      </c>
      <c r="O110" s="21" t="n">
        <v>13</v>
      </c>
      <c r="P110" s="83">
        <f>P109</f>
        <v/>
      </c>
      <c r="Q110" s="22">
        <f>IF(MID(P110,4,3)="543","AO","AI")</f>
        <v/>
      </c>
      <c r="R110" s="22">
        <f>IF(R109&lt;&gt;"",R109,"")</f>
        <v/>
      </c>
      <c r="S110" s="644"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645" t="inlineStr">
        <is>
          <t>Y</t>
        </is>
      </c>
      <c r="AS110" s="29" t="n"/>
      <c r="AT110" s="84" t="inlineStr">
        <is>
          <t>Site</t>
        </is>
      </c>
      <c r="AU110" s="643" t="inlineStr">
        <is>
          <t>-</t>
        </is>
      </c>
      <c r="AV110" s="27" t="n"/>
      <c r="AW110" s="27" t="n"/>
      <c r="AX110" s="533" t="n"/>
      <c r="AY110" s="533"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646" t="n">
        <v>1830</v>
      </c>
      <c r="CV110" s="518">
        <f>LEFT(D110,3)</f>
        <v/>
      </c>
      <c r="CW110" s="47" t="inlineStr">
        <is>
          <t>PI</t>
        </is>
      </c>
      <c r="CX110" s="47">
        <f>RIGHT(D110,6)</f>
        <v/>
      </c>
      <c r="CY110" s="47">
        <f>CV110&amp;CW110&amp;CX110</f>
        <v/>
      </c>
    </row>
    <row customHeight="1" ht="19.9" r="111" s="521">
      <c r="A111" s="524" t="n">
        <v>110</v>
      </c>
      <c r="B111" s="16" t="n">
        <v>14</v>
      </c>
      <c r="C111" s="16" t="n"/>
      <c r="D111" s="50">
        <f>LEFT(L111,1)&amp;RIGHT(L111,2)&amp;"N"&amp;M111&amp;"S"&amp;N111&amp;O111</f>
        <v/>
      </c>
      <c r="E111" s="45" t="n"/>
      <c r="F111" s="43" t="n"/>
      <c r="G111" s="529" t="inlineStr">
        <is>
          <t>Spare</t>
        </is>
      </c>
      <c r="H111" s="529" t="n"/>
      <c r="I111" s="529" t="n"/>
      <c r="J111" s="529">
        <f>IF(H111&lt;&gt;"",LEFT(H111,FIND("～",H111,1)-1),"")</f>
        <v/>
      </c>
      <c r="K111" s="529">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3" t="n"/>
      <c r="AY111" s="533"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8" t="n"/>
      <c r="CY111" s="47">
        <f>CV111&amp;CW111&amp;CX111</f>
        <v/>
      </c>
    </row>
    <row customHeight="1" ht="19.9" r="112" s="521">
      <c r="A112" s="524" t="n">
        <v>111</v>
      </c>
      <c r="B112" s="16" t="n">
        <v>15</v>
      </c>
      <c r="C112" s="16" t="n"/>
      <c r="D112" s="50">
        <f>LEFT(L112,1)&amp;RIGHT(L112,2)&amp;"N"&amp;M112&amp;"S"&amp;N112&amp;O112</f>
        <v/>
      </c>
      <c r="E112" s="45" t="n"/>
      <c r="F112" s="43" t="n"/>
      <c r="G112" s="529" t="inlineStr">
        <is>
          <t>Spare</t>
        </is>
      </c>
      <c r="H112" s="529" t="n"/>
      <c r="I112" s="529" t="n"/>
      <c r="J112" s="529">
        <f>IF(H112&lt;&gt;"",LEFT(H112,FIND("～",H112,1)-1),"")</f>
        <v/>
      </c>
      <c r="K112" s="529">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3" t="n"/>
      <c r="AY112" s="533"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8" t="n"/>
      <c r="CY112" s="47">
        <f>CV112&amp;CW112&amp;CX112</f>
        <v/>
      </c>
    </row>
    <row customHeight="1" ht="19.9" r="113" s="521">
      <c r="A113" s="524" t="n">
        <v>112</v>
      </c>
      <c r="B113" s="16" t="n">
        <v>16</v>
      </c>
      <c r="C113" s="16" t="n"/>
      <c r="D113" s="50">
        <f>LEFT(L113,1)&amp;RIGHT(L113,2)&amp;"N"&amp;M113&amp;"S"&amp;N113&amp;O113</f>
        <v/>
      </c>
      <c r="E113" s="45" t="n"/>
      <c r="F113" s="43" t="n"/>
      <c r="G113" s="529" t="inlineStr">
        <is>
          <t>Spare</t>
        </is>
      </c>
      <c r="H113" s="529" t="n"/>
      <c r="I113" s="529" t="n"/>
      <c r="J113" s="529">
        <f>IF(H113&lt;&gt;"",LEFT(H113,FIND("～",H113,1)-1),"")</f>
        <v/>
      </c>
      <c r="K113" s="529">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3" t="n"/>
      <c r="AY113" s="533"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8" t="n"/>
      <c r="CY113" s="47">
        <f>CV113&amp;CW113&amp;CX113</f>
        <v/>
      </c>
    </row>
    <row customHeight="1" ht="19.9" r="114" s="521">
      <c r="A114" s="524" t="n">
        <v>113</v>
      </c>
      <c r="B114" s="15" t="n">
        <v>1</v>
      </c>
      <c r="C114" s="15" t="n">
        <v>1830</v>
      </c>
      <c r="D114" s="45" t="inlineStr">
        <is>
          <t>18-PV-24101A</t>
        </is>
      </c>
      <c r="E114" s="529" t="n"/>
      <c r="F114" s="642" t="inlineStr">
        <is>
          <t>2</t>
        </is>
      </c>
      <c r="G114" s="643" t="inlineStr">
        <is>
          <t>LP NITROGEN TO VE-2401</t>
        </is>
      </c>
      <c r="H114" s="529" t="n"/>
      <c r="I114" s="529" t="n"/>
      <c r="J114" s="529">
        <f>IF(H114&lt;&gt;"",LEFT(H114,FIND("～",H114,1)-1),"")</f>
        <v/>
      </c>
      <c r="K114" s="529">
        <f>IF(H114&lt;&gt;"",MID(H114,FIND("～",H114,1)+1,10),"")</f>
        <v/>
      </c>
      <c r="L114" s="22">
        <f>L113</f>
        <v/>
      </c>
      <c r="M114" s="21" t="n">
        <v>4</v>
      </c>
      <c r="N114" s="21" t="n">
        <v>3</v>
      </c>
      <c r="O114" s="21" t="n">
        <v>1</v>
      </c>
      <c r="P114" s="83" t="inlineStr">
        <is>
          <t>AAI543-H</t>
        </is>
      </c>
      <c r="Q114" s="22">
        <f>IF(MID(P114,4,3)="543","AO","AI")</f>
        <v/>
      </c>
      <c r="R114" s="22" t="inlineStr">
        <is>
          <t>Y</t>
        </is>
      </c>
      <c r="S114" s="644"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645" t="inlineStr">
        <is>
          <t>Y</t>
        </is>
      </c>
      <c r="AS114" s="29" t="n"/>
      <c r="AT114" s="84" t="inlineStr">
        <is>
          <t>Site</t>
        </is>
      </c>
      <c r="AU114" s="643" t="inlineStr">
        <is>
          <t>-</t>
        </is>
      </c>
      <c r="AV114" s="27" t="n"/>
      <c r="AW114" s="27" t="n"/>
      <c r="AX114" s="534" t="inlineStr">
        <is>
          <t>18-IJB-30-001</t>
        </is>
      </c>
      <c r="AY114" s="533"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646" t="n">
        <v>1830</v>
      </c>
      <c r="CV114" s="518">
        <f>LEFT(D114,3)</f>
        <v/>
      </c>
      <c r="CW114" s="47" t="inlineStr">
        <is>
          <t>PV</t>
        </is>
      </c>
      <c r="CX114" s="47">
        <f>RIGHT(D114,7)</f>
        <v/>
      </c>
      <c r="CY114" s="47">
        <f>CV114&amp;CW114&amp;CX114</f>
        <v/>
      </c>
    </row>
    <row customHeight="1" ht="19.9" r="115" s="521">
      <c r="A115" s="524" t="n">
        <v>114</v>
      </c>
      <c r="B115" s="15" t="n">
        <v>2</v>
      </c>
      <c r="C115" s="15" t="n">
        <v>1830</v>
      </c>
      <c r="D115" s="45" t="inlineStr">
        <is>
          <t>18-PV-24101B</t>
        </is>
      </c>
      <c r="E115" s="529" t="n"/>
      <c r="F115" s="642" t="inlineStr">
        <is>
          <t>2</t>
        </is>
      </c>
      <c r="G115" s="643" t="inlineStr">
        <is>
          <t>LP NITROGEN LIQUID ADDITIVE DRUM</t>
        </is>
      </c>
      <c r="H115" s="529" t="n"/>
      <c r="I115" s="529" t="n"/>
      <c r="J115" s="529">
        <f>IF(H115&lt;&gt;"",LEFT(H115,FIND("～",H115,1)-1),"")</f>
        <v/>
      </c>
      <c r="K115" s="529">
        <f>IF(H115&lt;&gt;"",MID(H115,FIND("～",H115,1)+1,10),"")</f>
        <v/>
      </c>
      <c r="L115" s="22">
        <f>L114</f>
        <v/>
      </c>
      <c r="M115" s="21">
        <f>M114</f>
        <v/>
      </c>
      <c r="N115" s="21">
        <f>N114</f>
        <v/>
      </c>
      <c r="O115" s="21" t="n">
        <v>2</v>
      </c>
      <c r="P115" s="83">
        <f>P114</f>
        <v/>
      </c>
      <c r="Q115" s="22">
        <f>IF(MID(P115,4,3)="543","AO","AI")</f>
        <v/>
      </c>
      <c r="R115" s="22">
        <f>IF(R114&lt;&gt;"",R114,"")</f>
        <v/>
      </c>
      <c r="S115" s="644"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645" t="inlineStr">
        <is>
          <t>Y</t>
        </is>
      </c>
      <c r="AS115" s="29" t="n"/>
      <c r="AT115" s="84" t="inlineStr">
        <is>
          <t>Site</t>
        </is>
      </c>
      <c r="AU115" s="643" t="inlineStr">
        <is>
          <t>-</t>
        </is>
      </c>
      <c r="AV115" s="27" t="n"/>
      <c r="AW115" s="27" t="n"/>
      <c r="AX115" s="534" t="inlineStr">
        <is>
          <t>18-IJB-30-001</t>
        </is>
      </c>
      <c r="AY115" s="533"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646" t="n">
        <v>1830</v>
      </c>
      <c r="CV115" s="518">
        <f>LEFT(D115,3)</f>
        <v/>
      </c>
      <c r="CW115" s="47" t="inlineStr">
        <is>
          <t>PV</t>
        </is>
      </c>
      <c r="CX115" s="47">
        <f>RIGHT(D115,7)</f>
        <v/>
      </c>
      <c r="CY115" s="47">
        <f>CV115&amp;CW115&amp;CX115</f>
        <v/>
      </c>
    </row>
    <row customHeight="1" ht="19.9" r="116" s="521">
      <c r="A116" s="524" t="n">
        <v>115</v>
      </c>
      <c r="B116" s="15" t="n">
        <v>3</v>
      </c>
      <c r="C116" s="15" t="n">
        <v>1830</v>
      </c>
      <c r="D116" s="45" t="inlineStr">
        <is>
          <t>18-FV-36103</t>
        </is>
      </c>
      <c r="E116" s="529" t="n"/>
      <c r="F116" s="642" t="inlineStr">
        <is>
          <t>-</t>
        </is>
      </c>
      <c r="G116" s="643" t="inlineStr">
        <is>
          <t>DEMINERALIZED WATER FROM HEADER TO UP-3601</t>
        </is>
      </c>
      <c r="H116" s="529" t="n"/>
      <c r="I116" s="529" t="n"/>
      <c r="J116" s="529">
        <f>IF(H116&lt;&gt;"",LEFT(H116,FIND("～",H116,1)-1),"")</f>
        <v/>
      </c>
      <c r="K116" s="529">
        <f>IF(H116&lt;&gt;"",MID(H116,FIND("～",H116,1)+1,10),"")</f>
        <v/>
      </c>
      <c r="L116" s="22">
        <f>L115</f>
        <v/>
      </c>
      <c r="M116" s="21">
        <f>M115</f>
        <v/>
      </c>
      <c r="N116" s="21">
        <f>N115</f>
        <v/>
      </c>
      <c r="O116" s="21" t="n">
        <v>3</v>
      </c>
      <c r="P116" s="83">
        <f>P115</f>
        <v/>
      </c>
      <c r="Q116" s="22">
        <f>IF(MID(P116,4,3)="543","AO","AI")</f>
        <v/>
      </c>
      <c r="R116" s="22">
        <f>IF(R115&lt;&gt;"",R115,"")</f>
        <v/>
      </c>
      <c r="S116" s="644"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645" t="inlineStr">
        <is>
          <t>Y</t>
        </is>
      </c>
      <c r="AS116" s="29" t="n"/>
      <c r="AT116" s="84" t="inlineStr">
        <is>
          <t>Site</t>
        </is>
      </c>
      <c r="AU116" s="643" t="inlineStr">
        <is>
          <t>-</t>
        </is>
      </c>
      <c r="AV116" s="27" t="n"/>
      <c r="AW116" s="27" t="n"/>
      <c r="AX116" s="534" t="inlineStr">
        <is>
          <t>18-IJB-30-001</t>
        </is>
      </c>
      <c r="AY116" s="533"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646" t="n">
        <v>1830</v>
      </c>
      <c r="CV116" s="518">
        <f>LEFT(D116,3)</f>
        <v/>
      </c>
      <c r="CW116" s="47" t="inlineStr">
        <is>
          <t>FV</t>
        </is>
      </c>
      <c r="CX116" s="47">
        <f>RIGHT(D116,6)</f>
        <v/>
      </c>
      <c r="CY116" s="47">
        <f>CV116&amp;CW116&amp;CX116</f>
        <v/>
      </c>
    </row>
    <row customHeight="1" ht="19.9" r="117" s="521">
      <c r="A117" s="524" t="n">
        <v>116</v>
      </c>
      <c r="B117" s="15" t="n">
        <v>4</v>
      </c>
      <c r="C117" s="15" t="n">
        <v>1830</v>
      </c>
      <c r="D117" s="45" t="inlineStr">
        <is>
          <t>18-LV-66202</t>
        </is>
      </c>
      <c r="E117" s="529" t="n"/>
      <c r="F117" s="642" t="inlineStr">
        <is>
          <t>-</t>
        </is>
      </c>
      <c r="G117" s="643" t="inlineStr">
        <is>
          <t>WASTE WATER TO VP-9201</t>
        </is>
      </c>
      <c r="H117" s="529" t="n"/>
      <c r="I117" s="529" t="n"/>
      <c r="J117" s="529">
        <f>IF(H117&lt;&gt;"",LEFT(H117,FIND("～",H117,1)-1),"")</f>
        <v/>
      </c>
      <c r="K117" s="529">
        <f>IF(H117&lt;&gt;"",MID(H117,FIND("～",H117,1)+1,10),"")</f>
        <v/>
      </c>
      <c r="L117" s="22">
        <f>L116</f>
        <v/>
      </c>
      <c r="M117" s="21">
        <f>M116</f>
        <v/>
      </c>
      <c r="N117" s="21">
        <f>N116</f>
        <v/>
      </c>
      <c r="O117" s="21" t="n">
        <v>4</v>
      </c>
      <c r="P117" s="83">
        <f>P116</f>
        <v/>
      </c>
      <c r="Q117" s="22">
        <f>IF(MID(P117,4,3)="543","AO","AI")</f>
        <v/>
      </c>
      <c r="R117" s="22">
        <f>IF(R116&lt;&gt;"",R116,"")</f>
        <v/>
      </c>
      <c r="S117" s="644"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645" t="inlineStr">
        <is>
          <t>Y</t>
        </is>
      </c>
      <c r="AS117" s="29" t="n"/>
      <c r="AT117" s="84" t="inlineStr">
        <is>
          <t>Site</t>
        </is>
      </c>
      <c r="AU117" s="643" t="inlineStr">
        <is>
          <t>-</t>
        </is>
      </c>
      <c r="AV117" s="27" t="n"/>
      <c r="AW117" s="27" t="n"/>
      <c r="AX117" s="534" t="inlineStr">
        <is>
          <t>18-IJB-30-001</t>
        </is>
      </c>
      <c r="AY117" s="533"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646" t="n">
        <v>1830</v>
      </c>
      <c r="CV117" s="518">
        <f>LEFT(D117,3)</f>
        <v/>
      </c>
      <c r="CW117" s="47" t="inlineStr">
        <is>
          <t>LV</t>
        </is>
      </c>
      <c r="CX117" s="47">
        <f>RIGHT(D117,6)</f>
        <v/>
      </c>
      <c r="CY117" s="47">
        <f>CV117&amp;CW117&amp;CX117</f>
        <v/>
      </c>
    </row>
    <row customHeight="1" ht="19.9" r="118" s="521">
      <c r="A118" s="524" t="n">
        <v>117</v>
      </c>
      <c r="B118" s="15" t="n">
        <v>5</v>
      </c>
      <c r="C118" s="15" t="n">
        <v>1830</v>
      </c>
      <c r="D118" s="45" t="inlineStr">
        <is>
          <t>18-HV-36105</t>
        </is>
      </c>
      <c r="E118" s="529" t="n"/>
      <c r="F118" s="642" t="inlineStr">
        <is>
          <t>-</t>
        </is>
      </c>
      <c r="G118" s="643" t="inlineStr">
        <is>
          <t>PEROXIDE FROM PP-2101 TO UP-3601</t>
        </is>
      </c>
      <c r="H118" s="529" t="n"/>
      <c r="I118" s="529" t="n"/>
      <c r="J118" s="529">
        <f>IF(H118&lt;&gt;"",LEFT(H118,FIND("～",H118,1)-1),"")</f>
        <v/>
      </c>
      <c r="K118" s="529">
        <f>IF(H118&lt;&gt;"",MID(H118,FIND("～",H118,1)+1,10),"")</f>
        <v/>
      </c>
      <c r="L118" s="22">
        <f>L117</f>
        <v/>
      </c>
      <c r="M118" s="21">
        <f>M117</f>
        <v/>
      </c>
      <c r="N118" s="21">
        <f>N117</f>
        <v/>
      </c>
      <c r="O118" s="21" t="n">
        <v>5</v>
      </c>
      <c r="P118" s="83">
        <f>P117</f>
        <v/>
      </c>
      <c r="Q118" s="22">
        <f>IF(MID(P118,4,3)="543","AO","AI")</f>
        <v/>
      </c>
      <c r="R118" s="22">
        <f>IF(R117&lt;&gt;"",R117,"")</f>
        <v/>
      </c>
      <c r="S118" s="644"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645" t="inlineStr">
        <is>
          <t>Y</t>
        </is>
      </c>
      <c r="AS118" s="29" t="n"/>
      <c r="AT118" s="84" t="inlineStr">
        <is>
          <t>Site</t>
        </is>
      </c>
      <c r="AU118" s="643" t="inlineStr">
        <is>
          <t>-</t>
        </is>
      </c>
      <c r="AV118" s="27" t="n"/>
      <c r="AW118" s="27" t="n"/>
      <c r="AX118" s="534" t="inlineStr">
        <is>
          <t>18-IJB-30-001</t>
        </is>
      </c>
      <c r="AY118" s="533"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646" t="n">
        <v>1830</v>
      </c>
      <c r="CV118" s="518">
        <f>LEFT(D118,3)</f>
        <v/>
      </c>
      <c r="CW118" s="47" t="inlineStr">
        <is>
          <t>HIC</t>
        </is>
      </c>
      <c r="CX118" s="47">
        <f>RIGHT(D118,6)</f>
        <v/>
      </c>
      <c r="CY118" s="47">
        <f>CV118&amp;CW118&amp;CX118</f>
        <v/>
      </c>
    </row>
    <row customHeight="1" ht="19.9" r="119" s="521">
      <c r="A119" s="524" t="n">
        <v>118</v>
      </c>
      <c r="B119" s="15" t="n">
        <v>6</v>
      </c>
      <c r="C119" s="15" t="n">
        <v>1830</v>
      </c>
      <c r="D119" s="45" t="inlineStr">
        <is>
          <t>18-PV-21110</t>
        </is>
      </c>
      <c r="E119" s="529" t="n"/>
      <c r="F119" s="642" t="inlineStr">
        <is>
          <t>-</t>
        </is>
      </c>
      <c r="G119" s="643" t="inlineStr">
        <is>
          <t>PEROXIDE TO VE-2101</t>
        </is>
      </c>
      <c r="H119" s="529" t="n"/>
      <c r="I119" s="529" t="n"/>
      <c r="J119" s="529">
        <f>IF(H119&lt;&gt;"",LEFT(H119,FIND("～",H119,1)-1),"")</f>
        <v/>
      </c>
      <c r="K119" s="529">
        <f>IF(H119&lt;&gt;"",MID(H119,FIND("～",H119,1)+1,10),"")</f>
        <v/>
      </c>
      <c r="L119" s="22">
        <f>L118</f>
        <v/>
      </c>
      <c r="M119" s="21">
        <f>M118</f>
        <v/>
      </c>
      <c r="N119" s="21">
        <f>N118</f>
        <v/>
      </c>
      <c r="O119" s="21" t="n">
        <v>6</v>
      </c>
      <c r="P119" s="83">
        <f>P118</f>
        <v/>
      </c>
      <c r="Q119" s="22">
        <f>IF(MID(P119,4,3)="543","AO","AI")</f>
        <v/>
      </c>
      <c r="R119" s="22">
        <f>IF(R118&lt;&gt;"",R118,"")</f>
        <v/>
      </c>
      <c r="S119" s="644"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645" t="inlineStr">
        <is>
          <t>Y</t>
        </is>
      </c>
      <c r="AS119" s="29" t="n"/>
      <c r="AT119" s="84" t="inlineStr">
        <is>
          <t>Site</t>
        </is>
      </c>
      <c r="AU119" s="643" t="inlineStr">
        <is>
          <t>-</t>
        </is>
      </c>
      <c r="AV119" s="27" t="n"/>
      <c r="AW119" s="27" t="n"/>
      <c r="AX119" s="534" t="inlineStr">
        <is>
          <t>18-IJB-30-012</t>
        </is>
      </c>
      <c r="AY119" s="533"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646" t="n">
        <v>1830</v>
      </c>
      <c r="CV119" s="518">
        <f>LEFT(D119,3)</f>
        <v/>
      </c>
      <c r="CW119" s="47" t="inlineStr">
        <is>
          <t>PV</t>
        </is>
      </c>
      <c r="CX119" s="47">
        <f>RIGHT(D119,6)</f>
        <v/>
      </c>
      <c r="CY119" s="47">
        <f>CV119&amp;CW119&amp;CX119</f>
        <v/>
      </c>
    </row>
    <row customHeight="1" ht="19.9" r="120" s="521">
      <c r="A120" s="524" t="n">
        <v>119</v>
      </c>
      <c r="B120" s="15" t="n">
        <v>7</v>
      </c>
      <c r="C120" s="15" t="n">
        <v>1830</v>
      </c>
      <c r="D120" s="45" t="inlineStr">
        <is>
          <t>18-FV-21103A</t>
        </is>
      </c>
      <c r="E120" s="529" t="n"/>
      <c r="F120" s="642" t="inlineStr">
        <is>
          <t>2</t>
        </is>
      </c>
      <c r="G120" s="643" t="inlineStr">
        <is>
          <t>PEROXIDE TO UP-3601</t>
        </is>
      </c>
      <c r="H120" s="529" t="n"/>
      <c r="I120" s="529" t="n"/>
      <c r="J120" s="529">
        <f>IF(H120&lt;&gt;"",LEFT(H120,FIND("～",H120,1)-1),"")</f>
        <v/>
      </c>
      <c r="K120" s="529">
        <f>IF(H120&lt;&gt;"",MID(H120,FIND("～",H120,1)+1,10),"")</f>
        <v/>
      </c>
      <c r="L120" s="22">
        <f>L119</f>
        <v/>
      </c>
      <c r="M120" s="21">
        <f>M119</f>
        <v/>
      </c>
      <c r="N120" s="21">
        <f>N119</f>
        <v/>
      </c>
      <c r="O120" s="21" t="n">
        <v>7</v>
      </c>
      <c r="P120" s="83">
        <f>P119</f>
        <v/>
      </c>
      <c r="Q120" s="22">
        <f>IF(MID(P120,4,3)="543","AO","AI")</f>
        <v/>
      </c>
      <c r="R120" s="22">
        <f>IF(R119&lt;&gt;"",R119,"")</f>
        <v/>
      </c>
      <c r="S120" s="644"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645" t="inlineStr">
        <is>
          <t>Y</t>
        </is>
      </c>
      <c r="AS120" s="29" t="n"/>
      <c r="AT120" s="84" t="inlineStr">
        <is>
          <t>Site</t>
        </is>
      </c>
      <c r="AU120" s="643" t="inlineStr">
        <is>
          <t>-</t>
        </is>
      </c>
      <c r="AV120" s="27" t="n"/>
      <c r="AW120" s="27" t="n"/>
      <c r="AX120" s="534" t="inlineStr">
        <is>
          <t>18-IJB-30-012</t>
        </is>
      </c>
      <c r="AY120" s="533"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646" t="n">
        <v>1830</v>
      </c>
      <c r="CV120" s="518">
        <f>LEFT(D120,3)</f>
        <v/>
      </c>
      <c r="CW120" s="47" t="inlineStr">
        <is>
          <t>FV</t>
        </is>
      </c>
      <c r="CX120" s="47">
        <f>RIGHT(D120,7)</f>
        <v/>
      </c>
      <c r="CY120" s="47">
        <f>CV120&amp;CW120&amp;CX120</f>
        <v/>
      </c>
    </row>
    <row customHeight="1" ht="19.9" r="121" s="521">
      <c r="A121" s="524" t="n">
        <v>120</v>
      </c>
      <c r="B121" s="15" t="n">
        <v>8</v>
      </c>
      <c r="C121" s="15" t="n">
        <v>1830</v>
      </c>
      <c r="D121" s="45" t="inlineStr">
        <is>
          <t>18-FV-21103B</t>
        </is>
      </c>
      <c r="E121" s="529" t="n"/>
      <c r="F121" s="642" t="inlineStr">
        <is>
          <t>2</t>
        </is>
      </c>
      <c r="G121" s="643" t="inlineStr">
        <is>
          <t>PEROXIDE TO UP-3601</t>
        </is>
      </c>
      <c r="H121" s="529" t="n"/>
      <c r="I121" s="529" t="n"/>
      <c r="J121" s="529">
        <f>IF(H121&lt;&gt;"",LEFT(H121,FIND("～",H121,1)-1),"")</f>
        <v/>
      </c>
      <c r="K121" s="529">
        <f>IF(H121&lt;&gt;"",MID(H121,FIND("～",H121,1)+1,10),"")</f>
        <v/>
      </c>
      <c r="L121" s="22">
        <f>L120</f>
        <v/>
      </c>
      <c r="M121" s="21">
        <f>M120</f>
        <v/>
      </c>
      <c r="N121" s="21">
        <f>N120</f>
        <v/>
      </c>
      <c r="O121" s="21" t="n">
        <v>8</v>
      </c>
      <c r="P121" s="83">
        <f>P120</f>
        <v/>
      </c>
      <c r="Q121" s="22">
        <f>IF(MID(P121,4,3)="543","AO","AI")</f>
        <v/>
      </c>
      <c r="R121" s="22">
        <f>IF(R120&lt;&gt;"",R120,"")</f>
        <v/>
      </c>
      <c r="S121" s="644"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645" t="inlineStr">
        <is>
          <t>Y</t>
        </is>
      </c>
      <c r="AS121" s="29" t="n"/>
      <c r="AT121" s="84" t="inlineStr">
        <is>
          <t>Site</t>
        </is>
      </c>
      <c r="AU121" s="643" t="inlineStr">
        <is>
          <t>-</t>
        </is>
      </c>
      <c r="AV121" s="27" t="n"/>
      <c r="AW121" s="27" t="n"/>
      <c r="AX121" s="534" t="inlineStr">
        <is>
          <t>18-IJB-30-012</t>
        </is>
      </c>
      <c r="AY121" s="533"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646" t="n">
        <v>1830</v>
      </c>
      <c r="CV121" s="518">
        <f>LEFT(D121,3)</f>
        <v/>
      </c>
      <c r="CW121" s="47" t="inlineStr">
        <is>
          <t>FV</t>
        </is>
      </c>
      <c r="CX121" s="47">
        <f>RIGHT(D121,7)</f>
        <v/>
      </c>
      <c r="CY121" s="47">
        <f>CV121&amp;CW121&amp;CX121</f>
        <v/>
      </c>
    </row>
    <row customHeight="1" ht="19.9" r="122" s="521">
      <c r="A122" s="524" t="n">
        <v>121</v>
      </c>
      <c r="B122" s="15" t="n">
        <v>9</v>
      </c>
      <c r="C122" s="15" t="n">
        <v>1830</v>
      </c>
      <c r="D122" s="45" t="inlineStr">
        <is>
          <t>18-PV-23101A</t>
        </is>
      </c>
      <c r="E122" s="529" t="n"/>
      <c r="F122" s="642" t="inlineStr">
        <is>
          <t>2</t>
        </is>
      </c>
      <c r="G122" s="643" t="inlineStr">
        <is>
          <t>LP NITROGEN TO VE-2301</t>
        </is>
      </c>
      <c r="H122" s="529" t="n"/>
      <c r="I122" s="529" t="n"/>
      <c r="J122" s="529">
        <f>IF(H122&lt;&gt;"",LEFT(H122,FIND("～",H122,1)-1),"")</f>
        <v/>
      </c>
      <c r="K122" s="529">
        <f>IF(H122&lt;&gt;"",MID(H122,FIND("～",H122,1)+1,10),"")</f>
        <v/>
      </c>
      <c r="L122" s="22">
        <f>L121</f>
        <v/>
      </c>
      <c r="M122" s="21">
        <f>M121</f>
        <v/>
      </c>
      <c r="N122" s="21">
        <f>N121</f>
        <v/>
      </c>
      <c r="O122" s="21" t="n">
        <v>9</v>
      </c>
      <c r="P122" s="83">
        <f>P121</f>
        <v/>
      </c>
      <c r="Q122" s="22">
        <f>IF(MID(P122,4,3)="543","AO","AI")</f>
        <v/>
      </c>
      <c r="R122" s="22">
        <f>IF(R121&lt;&gt;"",R121,"")</f>
        <v/>
      </c>
      <c r="S122" s="644"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645" t="inlineStr">
        <is>
          <t>Y</t>
        </is>
      </c>
      <c r="AS122" s="29" t="n"/>
      <c r="AT122" s="84" t="inlineStr">
        <is>
          <t>Site</t>
        </is>
      </c>
      <c r="AU122" s="643" t="inlineStr">
        <is>
          <t>-</t>
        </is>
      </c>
      <c r="AV122" s="27" t="n"/>
      <c r="AW122" s="27" t="n"/>
      <c r="AX122" s="534" t="inlineStr">
        <is>
          <t>18-IJB-30-014</t>
        </is>
      </c>
      <c r="AY122" s="533"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646" t="n">
        <v>1830</v>
      </c>
      <c r="CV122" s="518">
        <f>LEFT(D122,3)</f>
        <v/>
      </c>
      <c r="CW122" s="47" t="inlineStr">
        <is>
          <t>PV</t>
        </is>
      </c>
      <c r="CX122" s="47">
        <f>RIGHT(D122,7)</f>
        <v/>
      </c>
      <c r="CY122" s="47">
        <f>CV122&amp;CW122&amp;CX122</f>
        <v/>
      </c>
    </row>
    <row customHeight="1" ht="19.9" r="123" s="521">
      <c r="A123" s="524" t="n">
        <v>122</v>
      </c>
      <c r="B123" s="15" t="n">
        <v>10</v>
      </c>
      <c r="C123" s="15" t="n">
        <v>1830</v>
      </c>
      <c r="D123" s="45" t="inlineStr">
        <is>
          <t>18-PV-23101B</t>
        </is>
      </c>
      <c r="E123" s="529" t="n"/>
      <c r="F123" s="642" t="inlineStr">
        <is>
          <t>2</t>
        </is>
      </c>
      <c r="G123" s="643" t="inlineStr">
        <is>
          <t>NITROGEN TO ATM.</t>
        </is>
      </c>
      <c r="H123" s="529" t="n"/>
      <c r="I123" s="529" t="n"/>
      <c r="J123" s="529">
        <f>IF(H123&lt;&gt;"",LEFT(H123,FIND("～",H123,1)-1),"")</f>
        <v/>
      </c>
      <c r="K123" s="529">
        <f>IF(H123&lt;&gt;"",MID(H123,FIND("～",H123,1)+1,10),"")</f>
        <v/>
      </c>
      <c r="L123" s="22">
        <f>L122</f>
        <v/>
      </c>
      <c r="M123" s="21">
        <f>M122</f>
        <v/>
      </c>
      <c r="N123" s="21">
        <f>N122</f>
        <v/>
      </c>
      <c r="O123" s="21" t="n">
        <v>10</v>
      </c>
      <c r="P123" s="83">
        <f>P122</f>
        <v/>
      </c>
      <c r="Q123" s="22">
        <f>IF(MID(P123,4,3)="543","AO","AI")</f>
        <v/>
      </c>
      <c r="R123" s="22">
        <f>IF(R122&lt;&gt;"",R122,"")</f>
        <v/>
      </c>
      <c r="S123" s="644"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645" t="inlineStr">
        <is>
          <t>Y</t>
        </is>
      </c>
      <c r="AS123" s="29" t="n"/>
      <c r="AT123" s="84" t="inlineStr">
        <is>
          <t>Site</t>
        </is>
      </c>
      <c r="AU123" s="643" t="inlineStr">
        <is>
          <t>-</t>
        </is>
      </c>
      <c r="AV123" s="27" t="n"/>
      <c r="AW123" s="27" t="n"/>
      <c r="AX123" s="534" t="inlineStr">
        <is>
          <t>18-IJB-30-014</t>
        </is>
      </c>
      <c r="AY123" s="533"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646" t="n">
        <v>1830</v>
      </c>
      <c r="CV123" s="518">
        <f>LEFT(D123,3)</f>
        <v/>
      </c>
      <c r="CW123" s="47" t="inlineStr">
        <is>
          <t>PV</t>
        </is>
      </c>
      <c r="CX123" s="47">
        <f>RIGHT(D123,7)</f>
        <v/>
      </c>
      <c r="CY123" s="47">
        <f>CV123&amp;CW123&amp;CX123</f>
        <v/>
      </c>
    </row>
    <row customHeight="1" ht="19.9" r="124" s="521">
      <c r="A124" s="524" t="n">
        <v>123</v>
      </c>
      <c r="B124" s="15" t="n">
        <v>11</v>
      </c>
      <c r="C124" s="15" t="n">
        <v>1830</v>
      </c>
      <c r="D124" s="45" t="inlineStr">
        <is>
          <t>18-PV-66102</t>
        </is>
      </c>
      <c r="E124" s="45" t="n"/>
      <c r="F124" s="642" t="inlineStr">
        <is>
          <t>-</t>
        </is>
      </c>
      <c r="G124" s="643" t="inlineStr">
        <is>
          <t>VACUMM OFFGAS TO OSBL</t>
        </is>
      </c>
      <c r="H124" s="529" t="n"/>
      <c r="I124" s="529" t="n"/>
      <c r="J124" s="529">
        <f>IF(H124&lt;&gt;"",LEFT(H124,FIND("～",H124,1)-1),"")</f>
        <v/>
      </c>
      <c r="K124" s="529">
        <f>IF(H124&lt;&gt;"",MID(H124,FIND("～",H124,1)+1,10),"")</f>
        <v/>
      </c>
      <c r="L124" s="22">
        <f>L123</f>
        <v/>
      </c>
      <c r="M124" s="21">
        <f>M123</f>
        <v/>
      </c>
      <c r="N124" s="21">
        <f>N123</f>
        <v/>
      </c>
      <c r="O124" s="21" t="n">
        <v>11</v>
      </c>
      <c r="P124" s="83">
        <f>P123</f>
        <v/>
      </c>
      <c r="Q124" s="22">
        <f>IF(MID(P124,4,3)="543","AO","AI")</f>
        <v/>
      </c>
      <c r="R124" s="22">
        <f>IF(R123&lt;&gt;"",R123,"")</f>
        <v/>
      </c>
      <c r="S124" s="644"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645" t="inlineStr">
        <is>
          <t>Y</t>
        </is>
      </c>
      <c r="AS124" s="29" t="n"/>
      <c r="AT124" s="84" t="inlineStr">
        <is>
          <t>Site</t>
        </is>
      </c>
      <c r="AU124" s="643" t="inlineStr">
        <is>
          <t>-</t>
        </is>
      </c>
      <c r="AV124" s="27" t="n"/>
      <c r="AW124" s="27" t="n"/>
      <c r="AX124" s="533" t="inlineStr">
        <is>
          <t>18-IJB-30-014</t>
        </is>
      </c>
      <c r="AY124" s="533"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646" t="n">
        <v>1830</v>
      </c>
      <c r="CV124" s="518">
        <f>LEFT(D124,3)</f>
        <v/>
      </c>
      <c r="CW124" s="47" t="inlineStr">
        <is>
          <t>PV</t>
        </is>
      </c>
      <c r="CX124" s="47">
        <f>RIGHT(D124,6)</f>
        <v/>
      </c>
      <c r="CY124" s="47">
        <f>CV124&amp;CW124&amp;CX124</f>
        <v/>
      </c>
    </row>
    <row customHeight="1" ht="19.9" r="125" s="521">
      <c r="A125" s="524" t="n">
        <v>124</v>
      </c>
      <c r="B125" s="15" t="n">
        <v>12</v>
      </c>
      <c r="C125" s="15" t="n">
        <v>1830</v>
      </c>
      <c r="D125" s="45" t="inlineStr">
        <is>
          <t>18-HV-66102</t>
        </is>
      </c>
      <c r="E125" s="45" t="n"/>
      <c r="F125" s="642" t="inlineStr">
        <is>
          <t>-</t>
        </is>
      </c>
      <c r="G125" s="643" t="inlineStr">
        <is>
          <t>OFFGAS TO ATM AT SAFE LOCATION</t>
        </is>
      </c>
      <c r="H125" s="529" t="n"/>
      <c r="I125" s="529" t="n"/>
      <c r="J125" s="529">
        <f>IF(H125&lt;&gt;"",LEFT(H125,FIND("～",H125,1)-1),"")</f>
        <v/>
      </c>
      <c r="K125" s="529">
        <f>IF(H125&lt;&gt;"",MID(H125,FIND("～",H125,1)+1,10),"")</f>
        <v/>
      </c>
      <c r="L125" s="22">
        <f>L124</f>
        <v/>
      </c>
      <c r="M125" s="21">
        <f>M124</f>
        <v/>
      </c>
      <c r="N125" s="21">
        <f>N124</f>
        <v/>
      </c>
      <c r="O125" s="21" t="n">
        <v>12</v>
      </c>
      <c r="P125" s="83">
        <f>P124</f>
        <v/>
      </c>
      <c r="Q125" s="22">
        <f>IF(MID(P125,4,3)="543","AO","AI")</f>
        <v/>
      </c>
      <c r="R125" s="22">
        <f>IF(R124&lt;&gt;"",R124,"")</f>
        <v/>
      </c>
      <c r="S125" s="644"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645" t="inlineStr">
        <is>
          <t>Y</t>
        </is>
      </c>
      <c r="AS125" s="29" t="n"/>
      <c r="AT125" s="84" t="inlineStr">
        <is>
          <t>Site</t>
        </is>
      </c>
      <c r="AU125" s="643" t="inlineStr">
        <is>
          <t>-</t>
        </is>
      </c>
      <c r="AV125" s="27" t="n"/>
      <c r="AW125" s="27" t="n"/>
      <c r="AX125" s="533" t="inlineStr">
        <is>
          <t>18-IJB-30-014</t>
        </is>
      </c>
      <c r="AY125" s="533"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646" t="n">
        <v>1830</v>
      </c>
      <c r="CV125" s="518">
        <f>LEFT(D125,3)</f>
        <v/>
      </c>
      <c r="CW125" s="47" t="inlineStr">
        <is>
          <t>HIC</t>
        </is>
      </c>
      <c r="CX125" s="47">
        <f>RIGHT(D125,6)</f>
        <v/>
      </c>
      <c r="CY125" s="47">
        <f>CV125&amp;CW125&amp;CX125</f>
        <v/>
      </c>
    </row>
    <row customHeight="1" ht="19.9" r="126" s="521">
      <c r="A126" s="524" t="n">
        <v>125</v>
      </c>
      <c r="B126" s="15" t="n">
        <v>13</v>
      </c>
      <c r="C126" s="15" t="n"/>
      <c r="D126" s="50">
        <f>LEFT(L126,1)&amp;RIGHT(L126,2)&amp;"N"&amp;M126&amp;"S"&amp;N126&amp;O126</f>
        <v/>
      </c>
      <c r="E126" s="45" t="n"/>
      <c r="F126" s="43" t="n"/>
      <c r="G126" s="529" t="inlineStr">
        <is>
          <t>Spare</t>
        </is>
      </c>
      <c r="H126" s="529" t="n"/>
      <c r="I126" s="529" t="n"/>
      <c r="J126" s="529">
        <f>IF(H126&lt;&gt;"",LEFT(H126,FIND("～",H126,1)-1),"")</f>
        <v/>
      </c>
      <c r="K126" s="529">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3" t="n"/>
      <c r="AY126" s="533"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8" t="n"/>
      <c r="CY126" s="47">
        <f>CV126&amp;CW126&amp;CX126</f>
        <v/>
      </c>
    </row>
    <row customHeight="1" ht="19.9" r="127" s="521">
      <c r="A127" s="524" t="n">
        <v>126</v>
      </c>
      <c r="B127" s="16" t="n">
        <v>14</v>
      </c>
      <c r="C127" s="16" t="n"/>
      <c r="D127" s="50">
        <f>LEFT(L127,1)&amp;RIGHT(L127,2)&amp;"N"&amp;M127&amp;"S"&amp;N127&amp;O127</f>
        <v/>
      </c>
      <c r="E127" s="45" t="n"/>
      <c r="F127" s="43" t="n"/>
      <c r="G127" s="529" t="inlineStr">
        <is>
          <t>Spare</t>
        </is>
      </c>
      <c r="H127" s="529" t="n"/>
      <c r="I127" s="529" t="n"/>
      <c r="J127" s="529">
        <f>IF(H127&lt;&gt;"",LEFT(H127,FIND("～",H127,1)-1),"")</f>
        <v/>
      </c>
      <c r="K127" s="529">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3" t="n"/>
      <c r="AY127" s="533"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8" t="n"/>
      <c r="CY127" s="47">
        <f>CV127&amp;CW127&amp;CX127</f>
        <v/>
      </c>
    </row>
    <row customHeight="1" ht="19.9" r="128" s="521">
      <c r="A128" s="524" t="n">
        <v>127</v>
      </c>
      <c r="B128" s="16" t="n">
        <v>15</v>
      </c>
      <c r="C128" s="16" t="n"/>
      <c r="D128" s="50">
        <f>LEFT(L128,1)&amp;RIGHT(L128,2)&amp;"N"&amp;M128&amp;"S"&amp;N128&amp;O128</f>
        <v/>
      </c>
      <c r="E128" s="45" t="n"/>
      <c r="F128" s="43" t="n"/>
      <c r="G128" s="529" t="inlineStr">
        <is>
          <t>Spare</t>
        </is>
      </c>
      <c r="H128" s="529" t="n"/>
      <c r="I128" s="529" t="n"/>
      <c r="J128" s="529">
        <f>IF(H128&lt;&gt;"",LEFT(H128,FIND("～",H128,1)-1),"")</f>
        <v/>
      </c>
      <c r="K128" s="529">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3" t="n"/>
      <c r="AY128" s="533"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8" t="n"/>
      <c r="CY128" s="47">
        <f>CV128&amp;CW128&amp;CX128</f>
        <v/>
      </c>
    </row>
    <row customHeight="1" ht="19.9" r="129" s="521">
      <c r="A129" s="524" t="n">
        <v>128</v>
      </c>
      <c r="B129" s="16" t="n">
        <v>16</v>
      </c>
      <c r="C129" s="16" t="n"/>
      <c r="D129" s="50">
        <f>LEFT(L129,1)&amp;RIGHT(L129,2)&amp;"N"&amp;M129&amp;"S"&amp;N129&amp;O129</f>
        <v/>
      </c>
      <c r="E129" s="45" t="n"/>
      <c r="F129" s="43" t="n"/>
      <c r="G129" s="529" t="inlineStr">
        <is>
          <t>Spare</t>
        </is>
      </c>
      <c r="H129" s="529" t="n"/>
      <c r="I129" s="529" t="n"/>
      <c r="J129" s="529">
        <f>IF(H129&lt;&gt;"",LEFT(H129,FIND("～",H129,1)-1),"")</f>
        <v/>
      </c>
      <c r="K129" s="529">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3" t="n"/>
      <c r="AY129" s="533"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8" t="n"/>
      <c r="CY129" s="47">
        <f>CV129&amp;CW129&amp;CX129</f>
        <v/>
      </c>
    </row>
    <row customHeight="1" ht="19.9" r="130" s="521">
      <c r="A130" s="524" t="n">
        <v>129</v>
      </c>
      <c r="B130" s="15" t="n">
        <v>1</v>
      </c>
      <c r="C130" s="15" t="n">
        <v>1830</v>
      </c>
      <c r="D130" s="49" t="inlineStr">
        <is>
          <t>18-TT-21102</t>
        </is>
      </c>
      <c r="E130" s="69" t="n"/>
      <c r="F130" s="642" t="inlineStr">
        <is>
          <t>-</t>
        </is>
      </c>
      <c r="G130" s="643" t="inlineStr">
        <is>
          <t>PEROXIDE FROM PP-2101</t>
        </is>
      </c>
      <c r="H130" s="529" t="n"/>
      <c r="I130" s="529" t="n"/>
      <c r="J130" s="529">
        <f>IF(H130&lt;&gt;"",LEFT(H130,FIND("～",H130,1)-1),"")</f>
        <v/>
      </c>
      <c r="K130" s="529">
        <f>IF(H130&lt;&gt;"",MID(H130,FIND("～",H130,1)+1,10),"")</f>
        <v/>
      </c>
      <c r="L130" s="22">
        <f>L129</f>
        <v/>
      </c>
      <c r="M130" s="21" t="n">
        <v>5</v>
      </c>
      <c r="N130" s="21" t="n">
        <v>1</v>
      </c>
      <c r="O130" s="21" t="n">
        <v>1</v>
      </c>
      <c r="P130" s="83" t="inlineStr">
        <is>
          <t>AAI143-H</t>
        </is>
      </c>
      <c r="Q130" s="22">
        <f>IF(MID(P130,4,3)="543","AO","AI")</f>
        <v/>
      </c>
      <c r="R130" s="22" t="inlineStr">
        <is>
          <t>Y</t>
        </is>
      </c>
      <c r="S130" s="644"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645" t="inlineStr">
        <is>
          <t>Y</t>
        </is>
      </c>
      <c r="AS130" s="29" t="n"/>
      <c r="AT130" s="84" t="inlineStr">
        <is>
          <t>Site</t>
        </is>
      </c>
      <c r="AU130" s="643" t="inlineStr">
        <is>
          <t>-</t>
        </is>
      </c>
      <c r="AV130" s="27" t="n"/>
      <c r="AW130" s="27" t="n"/>
      <c r="AX130" s="533" t="inlineStr">
        <is>
          <t>18-IJB-30-005</t>
        </is>
      </c>
      <c r="AY130" s="533"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646" t="n">
        <v>1830</v>
      </c>
      <c r="CV130" s="518">
        <f>LEFT(D130,3)</f>
        <v/>
      </c>
      <c r="CW130" s="47" t="inlineStr">
        <is>
          <t>TISA</t>
        </is>
      </c>
      <c r="CX130" s="47">
        <f>RIGHT(D130,6)</f>
        <v/>
      </c>
      <c r="CY130" s="47">
        <f>CV130&amp;CW130&amp;CX130</f>
        <v/>
      </c>
    </row>
    <row customHeight="1" ht="19.9" r="131" s="521">
      <c r="A131" s="524" t="n">
        <v>130</v>
      </c>
      <c r="B131" s="15" t="n">
        <v>2</v>
      </c>
      <c r="C131" s="15" t="n">
        <v>1830</v>
      </c>
      <c r="D131" s="49" t="inlineStr">
        <is>
          <t>18-TT-21104</t>
        </is>
      </c>
      <c r="E131" s="69" t="n"/>
      <c r="F131" s="642" t="inlineStr">
        <is>
          <t>-</t>
        </is>
      </c>
      <c r="G131" s="643" t="inlineStr">
        <is>
          <t>VE-2101</t>
        </is>
      </c>
      <c r="H131" s="529" t="n"/>
      <c r="I131" s="529" t="n"/>
      <c r="J131" s="529">
        <f>IF(H131&lt;&gt;"",LEFT(H131,FIND("～",H131,1)-1),"")</f>
        <v/>
      </c>
      <c r="K131" s="529">
        <f>IF(H131&lt;&gt;"",MID(H131,FIND("～",H131,1)+1,10),"")</f>
        <v/>
      </c>
      <c r="L131" s="22">
        <f>L130</f>
        <v/>
      </c>
      <c r="M131" s="21">
        <f>M130</f>
        <v/>
      </c>
      <c r="N131" s="21">
        <f>N130</f>
        <v/>
      </c>
      <c r="O131" s="21" t="n">
        <v>2</v>
      </c>
      <c r="P131" s="83">
        <f>P130</f>
        <v/>
      </c>
      <c r="Q131" s="22">
        <f>IF(MID(P131,4,3)="543","AO","AI")</f>
        <v/>
      </c>
      <c r="R131" s="22">
        <f>IF(R130&lt;&gt;"",R130,"")</f>
        <v/>
      </c>
      <c r="S131" s="644"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645" t="inlineStr">
        <is>
          <t>Y</t>
        </is>
      </c>
      <c r="AS131" s="29" t="n"/>
      <c r="AT131" s="84" t="inlineStr">
        <is>
          <t>Site</t>
        </is>
      </c>
      <c r="AU131" s="643" t="inlineStr">
        <is>
          <t>-</t>
        </is>
      </c>
      <c r="AV131" s="27" t="n"/>
      <c r="AW131" s="27" t="n"/>
      <c r="AX131" s="533" t="inlineStr">
        <is>
          <t>18-IJB-30-005</t>
        </is>
      </c>
      <c r="AY131" s="533"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646" t="n">
        <v>1830</v>
      </c>
      <c r="CV131" s="518">
        <f>LEFT(D131,3)</f>
        <v/>
      </c>
      <c r="CW131" s="47" t="inlineStr">
        <is>
          <t>TISA</t>
        </is>
      </c>
      <c r="CX131" s="47">
        <f>RIGHT(D131,6)</f>
        <v/>
      </c>
      <c r="CY131" s="47">
        <f>CV131&amp;CW131&amp;CX131</f>
        <v/>
      </c>
    </row>
    <row customHeight="1" ht="19.9" r="132" s="521">
      <c r="A132" s="524" t="n">
        <v>131</v>
      </c>
      <c r="B132" s="15" t="n">
        <v>3</v>
      </c>
      <c r="C132" s="15" t="n">
        <v>1830</v>
      </c>
      <c r="D132" s="49" t="inlineStr">
        <is>
          <t>18-PT-21103</t>
        </is>
      </c>
      <c r="E132" s="69" t="n"/>
      <c r="F132" s="642" t="inlineStr">
        <is>
          <t>-</t>
        </is>
      </c>
      <c r="G132" s="643" t="inlineStr">
        <is>
          <t>PEROXIDE FROM PP-2102</t>
        </is>
      </c>
      <c r="H132" s="529" t="n"/>
      <c r="I132" s="529" t="n"/>
      <c r="J132" s="529">
        <f>IF(H132&lt;&gt;"",LEFT(H132,FIND("～",H132,1)-1),"")</f>
        <v/>
      </c>
      <c r="K132" s="529">
        <f>IF(H132&lt;&gt;"",MID(H132,FIND("～",H132,1)+1,10),"")</f>
        <v/>
      </c>
      <c r="L132" s="22">
        <f>L131</f>
        <v/>
      </c>
      <c r="M132" s="21">
        <f>M131</f>
        <v/>
      </c>
      <c r="N132" s="21">
        <f>N131</f>
        <v/>
      </c>
      <c r="O132" s="21" t="n">
        <v>3</v>
      </c>
      <c r="P132" s="83">
        <f>P131</f>
        <v/>
      </c>
      <c r="Q132" s="22">
        <f>IF(MID(P132,4,3)="543","AO","AI")</f>
        <v/>
      </c>
      <c r="R132" s="22">
        <f>IF(R131&lt;&gt;"",R131,"")</f>
        <v/>
      </c>
      <c r="S132" s="644"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645" t="inlineStr">
        <is>
          <t>Y</t>
        </is>
      </c>
      <c r="AS132" s="29" t="n"/>
      <c r="AT132" s="84" t="inlineStr">
        <is>
          <t>Site</t>
        </is>
      </c>
      <c r="AU132" s="643" t="inlineStr">
        <is>
          <t>-</t>
        </is>
      </c>
      <c r="AV132" s="27" t="n"/>
      <c r="AW132" s="27" t="n"/>
      <c r="AX132" s="533" t="inlineStr">
        <is>
          <t>18-IJB-30-005</t>
        </is>
      </c>
      <c r="AY132" s="533"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646" t="n">
        <v>1830</v>
      </c>
      <c r="CV132" s="518">
        <f>LEFT(D132,3)</f>
        <v/>
      </c>
      <c r="CW132" s="47" t="inlineStr">
        <is>
          <t>PISA</t>
        </is>
      </c>
      <c r="CX132" s="47">
        <f>RIGHT(D132,6)</f>
        <v/>
      </c>
      <c r="CY132" s="47">
        <f>CV132&amp;CW132&amp;CX132</f>
        <v/>
      </c>
    </row>
    <row customHeight="1" ht="19.9" r="133" s="521">
      <c r="A133" s="524" t="n">
        <v>132</v>
      </c>
      <c r="B133" s="15" t="n">
        <v>4</v>
      </c>
      <c r="C133" s="15" t="n">
        <v>1830</v>
      </c>
      <c r="D133" s="49" t="inlineStr">
        <is>
          <t>18-PT-21105</t>
        </is>
      </c>
      <c r="E133" s="69" t="n"/>
      <c r="F133" s="642" t="inlineStr">
        <is>
          <t>-</t>
        </is>
      </c>
      <c r="G133" s="643" t="inlineStr">
        <is>
          <t>PEROXIDE FROM PP-2101</t>
        </is>
      </c>
      <c r="H133" s="529" t="n"/>
      <c r="I133" s="529" t="n"/>
      <c r="J133" s="529">
        <f>IF(H133&lt;&gt;"",LEFT(H133,FIND("～",H133,1)-1),"")</f>
        <v/>
      </c>
      <c r="K133" s="529">
        <f>IF(H133&lt;&gt;"",MID(H133,FIND("～",H133,1)+1,10),"")</f>
        <v/>
      </c>
      <c r="L133" s="22">
        <f>L132</f>
        <v/>
      </c>
      <c r="M133" s="21">
        <f>M132</f>
        <v/>
      </c>
      <c r="N133" s="21">
        <f>N132</f>
        <v/>
      </c>
      <c r="O133" s="21" t="n">
        <v>4</v>
      </c>
      <c r="P133" s="83">
        <f>P132</f>
        <v/>
      </c>
      <c r="Q133" s="22">
        <f>IF(MID(P133,4,3)="543","AO","AI")</f>
        <v/>
      </c>
      <c r="R133" s="22">
        <f>IF(R132&lt;&gt;"",R132,"")</f>
        <v/>
      </c>
      <c r="S133" s="644"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645" t="inlineStr">
        <is>
          <t>Y</t>
        </is>
      </c>
      <c r="AS133" s="29" t="n"/>
      <c r="AT133" s="84" t="inlineStr">
        <is>
          <t>Site</t>
        </is>
      </c>
      <c r="AU133" s="643" t="inlineStr">
        <is>
          <t>-</t>
        </is>
      </c>
      <c r="AV133" s="27" t="n"/>
      <c r="AW133" s="27" t="n"/>
      <c r="AX133" s="533" t="inlineStr">
        <is>
          <t>18-IJB-30-005</t>
        </is>
      </c>
      <c r="AY133" s="533"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646" t="n">
        <v>1830</v>
      </c>
      <c r="CV133" s="518">
        <f>LEFT(D133,3)</f>
        <v/>
      </c>
      <c r="CW133" s="47" t="inlineStr">
        <is>
          <t>PISA</t>
        </is>
      </c>
      <c r="CX133" s="47">
        <f>RIGHT(D133,6)</f>
        <v/>
      </c>
      <c r="CY133" s="47">
        <f>CV133&amp;CW133&amp;CX133</f>
        <v/>
      </c>
    </row>
    <row customHeight="1" ht="19.9" r="134" s="521">
      <c r="A134" s="524" t="n">
        <v>133</v>
      </c>
      <c r="B134" s="15" t="n">
        <v>5</v>
      </c>
      <c r="C134" s="15" t="n">
        <v>1830</v>
      </c>
      <c r="D134" s="49" t="inlineStr">
        <is>
          <t>18-PT-21108</t>
        </is>
      </c>
      <c r="E134" s="69" t="n"/>
      <c r="F134" s="642" t="inlineStr">
        <is>
          <t>-</t>
        </is>
      </c>
      <c r="G134" s="643" t="inlineStr">
        <is>
          <t>PEROXIDE FROM PP-2101</t>
        </is>
      </c>
      <c r="H134" s="68" t="n"/>
      <c r="I134" s="529" t="n"/>
      <c r="J134" s="529">
        <f>IF(H134&lt;&gt;"",LEFT(H134,FIND("～",H134,1)-1),"")</f>
        <v/>
      </c>
      <c r="K134" s="529">
        <f>IF(H134&lt;&gt;"",MID(H134,FIND("～",H134,1)+1,10),"")</f>
        <v/>
      </c>
      <c r="L134" s="22">
        <f>L133</f>
        <v/>
      </c>
      <c r="M134" s="21">
        <f>M133</f>
        <v/>
      </c>
      <c r="N134" s="21">
        <f>N133</f>
        <v/>
      </c>
      <c r="O134" s="21" t="n">
        <v>5</v>
      </c>
      <c r="P134" s="83">
        <f>P133</f>
        <v/>
      </c>
      <c r="Q134" s="22">
        <f>IF(MID(P134,4,3)="543","AO","AI")</f>
        <v/>
      </c>
      <c r="R134" s="22">
        <f>IF(R133&lt;&gt;"",R133,"")</f>
        <v/>
      </c>
      <c r="S134" s="644"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645" t="inlineStr">
        <is>
          <t>Y</t>
        </is>
      </c>
      <c r="AS134" s="29" t="n"/>
      <c r="AT134" s="84" t="inlineStr">
        <is>
          <t>Site</t>
        </is>
      </c>
      <c r="AU134" s="643" t="inlineStr">
        <is>
          <t>-</t>
        </is>
      </c>
      <c r="AV134" s="27" t="n"/>
      <c r="AW134" s="27" t="n"/>
      <c r="AX134" s="533" t="inlineStr">
        <is>
          <t>18-IJB-30-005</t>
        </is>
      </c>
      <c r="AY134" s="533"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646" t="n">
        <v>1830</v>
      </c>
      <c r="CV134" s="518">
        <f>LEFT(D134,3)</f>
        <v/>
      </c>
      <c r="CW134" s="47" t="inlineStr">
        <is>
          <t>PISA</t>
        </is>
      </c>
      <c r="CX134" s="47">
        <f>RIGHT(D134,6)</f>
        <v/>
      </c>
      <c r="CY134" s="47">
        <f>CV134&amp;CW134&amp;CX134</f>
        <v/>
      </c>
    </row>
    <row customHeight="1" ht="19.9" r="135" s="521">
      <c r="A135" s="524" t="n">
        <v>134</v>
      </c>
      <c r="B135" s="15" t="n">
        <v>6</v>
      </c>
      <c r="C135" s="15" t="n">
        <v>1830</v>
      </c>
      <c r="D135" s="49" t="inlineStr">
        <is>
          <t>18-PT-21110</t>
        </is>
      </c>
      <c r="E135" s="69" t="n"/>
      <c r="F135" s="642" t="inlineStr">
        <is>
          <t>-</t>
        </is>
      </c>
      <c r="G135" s="643" t="inlineStr">
        <is>
          <t>PEROXIDE FROM PP-2101</t>
        </is>
      </c>
      <c r="H135" s="68" t="n"/>
      <c r="I135" s="529" t="n"/>
      <c r="J135" s="529">
        <f>IF(H135&lt;&gt;"",LEFT(H135,FIND("～",H135,1)-1),"")</f>
        <v/>
      </c>
      <c r="K135" s="529">
        <f>IF(H135&lt;&gt;"",MID(H135,FIND("～",H135,1)+1,10),"")</f>
        <v/>
      </c>
      <c r="L135" s="22">
        <f>L134</f>
        <v/>
      </c>
      <c r="M135" s="21">
        <f>M134</f>
        <v/>
      </c>
      <c r="N135" s="21">
        <f>N134</f>
        <v/>
      </c>
      <c r="O135" s="21" t="n">
        <v>6</v>
      </c>
      <c r="P135" s="83">
        <f>P134</f>
        <v/>
      </c>
      <c r="Q135" s="22">
        <f>IF(MID(P135,4,3)="543","AO","AI")</f>
        <v/>
      </c>
      <c r="R135" s="22">
        <f>IF(R134&lt;&gt;"",R134,"")</f>
        <v/>
      </c>
      <c r="S135" s="644"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645" t="inlineStr">
        <is>
          <t>Y</t>
        </is>
      </c>
      <c r="AS135" s="29" t="n"/>
      <c r="AT135" s="84" t="inlineStr">
        <is>
          <t>Site</t>
        </is>
      </c>
      <c r="AU135" s="643" t="inlineStr">
        <is>
          <t>-</t>
        </is>
      </c>
      <c r="AV135" s="27" t="n"/>
      <c r="AW135" s="27" t="n"/>
      <c r="AX135" s="533" t="inlineStr">
        <is>
          <t>18-IJB-30-005</t>
        </is>
      </c>
      <c r="AY135" s="533"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646" t="n">
        <v>1830</v>
      </c>
      <c r="CV135" s="518">
        <f>LEFT(D135,3)</f>
        <v/>
      </c>
      <c r="CW135" s="47" t="inlineStr">
        <is>
          <t>PICSA</t>
        </is>
      </c>
      <c r="CX135" s="47">
        <f>RIGHT(D135,6)</f>
        <v/>
      </c>
      <c r="CY135" s="47">
        <f>CV135&amp;CW135&amp;CX135</f>
        <v/>
      </c>
    </row>
    <row customHeight="1" ht="19.9" r="136" s="521">
      <c r="A136" s="524" t="n">
        <v>135</v>
      </c>
      <c r="B136" s="15" t="n">
        <v>7</v>
      </c>
      <c r="C136" s="15" t="n">
        <v>1830</v>
      </c>
      <c r="D136" s="49" t="inlineStr">
        <is>
          <t>18-LT-66202</t>
        </is>
      </c>
      <c r="E136" s="69" t="n"/>
      <c r="F136" s="642" t="inlineStr">
        <is>
          <t>-</t>
        </is>
      </c>
      <c r="G136" s="643" t="inlineStr">
        <is>
          <t>18-VE-6602</t>
        </is>
      </c>
      <c r="H136" s="68" t="n"/>
      <c r="I136" s="529" t="n"/>
      <c r="J136" s="529">
        <f>IF(H136&lt;&gt;"",LEFT(H136,FIND("～",H136,1)-1),"")</f>
        <v/>
      </c>
      <c r="K136" s="529">
        <f>IF(H136&lt;&gt;"",MID(H136,FIND("～",H136,1)+1,10),"")</f>
        <v/>
      </c>
      <c r="L136" s="22">
        <f>L135</f>
        <v/>
      </c>
      <c r="M136" s="21">
        <f>M135</f>
        <v/>
      </c>
      <c r="N136" s="21">
        <f>N135</f>
        <v/>
      </c>
      <c r="O136" s="21" t="n">
        <v>7</v>
      </c>
      <c r="P136" s="83">
        <f>P135</f>
        <v/>
      </c>
      <c r="Q136" s="22">
        <f>IF(MID(P136,4,3)="543","AO","AI")</f>
        <v/>
      </c>
      <c r="R136" s="22">
        <f>IF(R135&lt;&gt;"",R135,"")</f>
        <v/>
      </c>
      <c r="S136" s="644"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645" t="inlineStr">
        <is>
          <t>Y</t>
        </is>
      </c>
      <c r="AS136" s="29" t="n"/>
      <c r="AT136" s="84" t="inlineStr">
        <is>
          <t>Site</t>
        </is>
      </c>
      <c r="AU136" s="643" t="inlineStr">
        <is>
          <t>-</t>
        </is>
      </c>
      <c r="AV136" s="27" t="n"/>
      <c r="AW136" s="27" t="n"/>
      <c r="AX136" s="533" t="inlineStr">
        <is>
          <t>18-IJB-30-006</t>
        </is>
      </c>
      <c r="AY136" s="533"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646" t="n">
        <v>1830</v>
      </c>
      <c r="CV136" s="518">
        <f>LEFT(D136,3)</f>
        <v/>
      </c>
      <c r="CW136" s="47" t="inlineStr">
        <is>
          <t>LICA</t>
        </is>
      </c>
      <c r="CX136" s="47">
        <f>RIGHT(D136,6)</f>
        <v/>
      </c>
      <c r="CY136" s="47">
        <f>CV136&amp;CW136&amp;CX136</f>
        <v/>
      </c>
    </row>
    <row customHeight="1" ht="19.9" r="137" s="521">
      <c r="A137" s="524" t="n">
        <v>136</v>
      </c>
      <c r="B137" s="15" t="n">
        <v>8</v>
      </c>
      <c r="C137" s="15" t="n">
        <v>1830</v>
      </c>
      <c r="D137" s="49" t="inlineStr">
        <is>
          <t>18-FT-21102</t>
        </is>
      </c>
      <c r="E137" s="69" t="n"/>
      <c r="F137" s="642" t="inlineStr">
        <is>
          <t>-</t>
        </is>
      </c>
      <c r="G137" s="643" t="inlineStr">
        <is>
          <t>LP NITROGEN TO VE-2101</t>
        </is>
      </c>
      <c r="H137" s="68" t="n"/>
      <c r="I137" s="529" t="n"/>
      <c r="J137" s="529">
        <f>IF(H137&lt;&gt;"",LEFT(H137,FIND("～",H137,1)-1),"")</f>
        <v/>
      </c>
      <c r="K137" s="529">
        <f>IF(H137&lt;&gt;"",MID(H137,FIND("～",H137,1)+1,10),"")</f>
        <v/>
      </c>
      <c r="L137" s="22">
        <f>L136</f>
        <v/>
      </c>
      <c r="M137" s="21">
        <f>M136</f>
        <v/>
      </c>
      <c r="N137" s="21">
        <f>N136</f>
        <v/>
      </c>
      <c r="O137" s="21" t="n">
        <v>8</v>
      </c>
      <c r="P137" s="83">
        <f>P136</f>
        <v/>
      </c>
      <c r="Q137" s="22">
        <f>IF(MID(P137,4,3)="543","AO","AI")</f>
        <v/>
      </c>
      <c r="R137" s="22">
        <f>IF(R136&lt;&gt;"",R136,"")</f>
        <v/>
      </c>
      <c r="S137" s="644"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645" t="inlineStr">
        <is>
          <t>Y</t>
        </is>
      </c>
      <c r="AS137" s="29" t="n"/>
      <c r="AT137" s="84" t="inlineStr">
        <is>
          <t>Site</t>
        </is>
      </c>
      <c r="AU137" s="643" t="inlineStr">
        <is>
          <t>-</t>
        </is>
      </c>
      <c r="AV137" s="27" t="n"/>
      <c r="AW137" s="27" t="n"/>
      <c r="AX137" s="533" t="inlineStr">
        <is>
          <t>18-IJB-30-007</t>
        </is>
      </c>
      <c r="AY137" s="533"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646" t="n">
        <v>1830</v>
      </c>
      <c r="CV137" s="518">
        <f>LEFT(D137,3)</f>
        <v/>
      </c>
      <c r="CW137" s="47" t="inlineStr">
        <is>
          <t>FISA</t>
        </is>
      </c>
      <c r="CX137" s="47">
        <f>RIGHT(D137,6)</f>
        <v/>
      </c>
      <c r="CY137" s="47">
        <f>CV137&amp;CW137&amp;CX137</f>
        <v/>
      </c>
    </row>
    <row customHeight="1" ht="19.9" r="138" s="521">
      <c r="A138" s="524" t="n">
        <v>137</v>
      </c>
      <c r="B138" s="15" t="n">
        <v>9</v>
      </c>
      <c r="C138" s="15" t="n">
        <v>1830</v>
      </c>
      <c r="D138" s="49" t="inlineStr">
        <is>
          <t>18-FT-21109</t>
        </is>
      </c>
      <c r="E138" s="69" t="n"/>
      <c r="F138" s="642" t="inlineStr">
        <is>
          <t>-</t>
        </is>
      </c>
      <c r="G138" s="643" t="inlineStr">
        <is>
          <t>LP NITROGEN TO PEROXIDE DRUM</t>
        </is>
      </c>
      <c r="H138" s="68" t="n"/>
      <c r="I138" s="529" t="n"/>
      <c r="J138" s="529">
        <f>IF(H138&lt;&gt;"",LEFT(H138,FIND("～",H138,1)-1),"")</f>
        <v/>
      </c>
      <c r="K138" s="529">
        <f>IF(H138&lt;&gt;"",MID(H138,FIND("～",H138,1)+1,10),"")</f>
        <v/>
      </c>
      <c r="L138" s="22">
        <f>L137</f>
        <v/>
      </c>
      <c r="M138" s="21">
        <f>M137</f>
        <v/>
      </c>
      <c r="N138" s="21">
        <f>N137</f>
        <v/>
      </c>
      <c r="O138" s="21" t="n">
        <v>9</v>
      </c>
      <c r="P138" s="83">
        <f>P137</f>
        <v/>
      </c>
      <c r="Q138" s="22">
        <f>IF(MID(P138,4,3)="543","AO","AI")</f>
        <v/>
      </c>
      <c r="R138" s="22">
        <f>IF(R137&lt;&gt;"",R137,"")</f>
        <v/>
      </c>
      <c r="S138" s="644"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645" t="inlineStr">
        <is>
          <t>Y</t>
        </is>
      </c>
      <c r="AS138" s="29" t="n"/>
      <c r="AT138" s="84" t="inlineStr">
        <is>
          <t>Site</t>
        </is>
      </c>
      <c r="AU138" s="643" t="inlineStr">
        <is>
          <t>-</t>
        </is>
      </c>
      <c r="AV138" s="27" t="n"/>
      <c r="AW138" s="27" t="n"/>
      <c r="AX138" s="533" t="inlineStr">
        <is>
          <t>18-IJB-30-007</t>
        </is>
      </c>
      <c r="AY138" s="533"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646" t="n">
        <v>1830</v>
      </c>
      <c r="CV138" s="518">
        <f>LEFT(D138,3)</f>
        <v/>
      </c>
      <c r="CW138" s="47" t="inlineStr">
        <is>
          <t>FISA</t>
        </is>
      </c>
      <c r="CX138" s="47">
        <f>RIGHT(D138,6)</f>
        <v/>
      </c>
      <c r="CY138" s="47">
        <f>CV138&amp;CW138&amp;CX138</f>
        <v/>
      </c>
    </row>
    <row customHeight="1" ht="19.9" r="139" s="521">
      <c r="A139" s="524" t="n">
        <v>138</v>
      </c>
      <c r="B139" s="15" t="n">
        <v>10</v>
      </c>
      <c r="C139" s="15" t="n">
        <v>1830</v>
      </c>
      <c r="D139" s="49" t="inlineStr">
        <is>
          <t>18-LT-21101</t>
        </is>
      </c>
      <c r="E139" s="69" t="n"/>
      <c r="F139" s="642" t="inlineStr">
        <is>
          <t>-</t>
        </is>
      </c>
      <c r="G139" s="643" t="inlineStr">
        <is>
          <t>18-VE-2101</t>
        </is>
      </c>
      <c r="H139" s="68" t="n"/>
      <c r="I139" s="529" t="n"/>
      <c r="J139" s="529">
        <f>IF(H139&lt;&gt;"",LEFT(H139,FIND("～",H139,1)-1),"")</f>
        <v/>
      </c>
      <c r="K139" s="529">
        <f>IF(H139&lt;&gt;"",MID(H139,FIND("～",H139,1)+1,10),"")</f>
        <v/>
      </c>
      <c r="L139" s="22">
        <f>L138</f>
        <v/>
      </c>
      <c r="M139" s="21">
        <f>M138</f>
        <v/>
      </c>
      <c r="N139" s="21">
        <f>N138</f>
        <v/>
      </c>
      <c r="O139" s="21" t="n">
        <v>10</v>
      </c>
      <c r="P139" s="83">
        <f>P138</f>
        <v/>
      </c>
      <c r="Q139" s="22">
        <f>IF(MID(P139,4,3)="543","AO","AI")</f>
        <v/>
      </c>
      <c r="R139" s="22">
        <f>IF(R138&lt;&gt;"",R138,"")</f>
        <v/>
      </c>
      <c r="S139" s="644"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645" t="inlineStr">
        <is>
          <t>Y</t>
        </is>
      </c>
      <c r="AS139" s="29" t="n"/>
      <c r="AT139" s="84" t="inlineStr">
        <is>
          <t>Site</t>
        </is>
      </c>
      <c r="AU139" s="643" t="inlineStr">
        <is>
          <t>-</t>
        </is>
      </c>
      <c r="AV139" s="27" t="n"/>
      <c r="AW139" s="27" t="n"/>
      <c r="AX139" s="533" t="inlineStr">
        <is>
          <t>18-IJB-30-007</t>
        </is>
      </c>
      <c r="AY139" s="533"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646" t="n">
        <v>1830</v>
      </c>
      <c r="CV139" s="518">
        <f>LEFT(D139,3)</f>
        <v/>
      </c>
      <c r="CW139" s="47" t="inlineStr">
        <is>
          <t>LISA</t>
        </is>
      </c>
      <c r="CX139" s="47">
        <f>RIGHT(D139,6)</f>
        <v/>
      </c>
      <c r="CY139" s="47">
        <f>CV139&amp;CW139&amp;CX139</f>
        <v/>
      </c>
    </row>
    <row customHeight="1" ht="19.9" r="140" s="521">
      <c r="A140" s="524" t="n">
        <v>139</v>
      </c>
      <c r="B140" s="15" t="n">
        <v>11</v>
      </c>
      <c r="C140" s="15" t="n">
        <v>1830</v>
      </c>
      <c r="D140" s="49" t="inlineStr">
        <is>
          <t>18-LT-92101</t>
        </is>
      </c>
      <c r="E140" s="69" t="n"/>
      <c r="F140" s="642" t="inlineStr">
        <is>
          <t>-</t>
        </is>
      </c>
      <c r="G140" s="643" t="inlineStr">
        <is>
          <t>VP-9201 SURFACE WATER COLLECTION</t>
        </is>
      </c>
      <c r="H140" s="68" t="n"/>
      <c r="I140" s="529" t="n"/>
      <c r="J140" s="529">
        <f>IF(H140&lt;&gt;"",LEFT(H140,FIND("～",H140,1)-1),"")</f>
        <v/>
      </c>
      <c r="K140" s="529">
        <f>IF(H140&lt;&gt;"",MID(H140,FIND("～",H140,1)+1,10),"")</f>
        <v/>
      </c>
      <c r="L140" s="22">
        <f>L139</f>
        <v/>
      </c>
      <c r="M140" s="21">
        <f>M139</f>
        <v/>
      </c>
      <c r="N140" s="21">
        <f>N139</f>
        <v/>
      </c>
      <c r="O140" s="21" t="n">
        <v>11</v>
      </c>
      <c r="P140" s="83">
        <f>P139</f>
        <v/>
      </c>
      <c r="Q140" s="22">
        <f>IF(MID(P140,4,3)="543","AO","AI")</f>
        <v/>
      </c>
      <c r="R140" s="22">
        <f>IF(R139&lt;&gt;"",R139,"")</f>
        <v/>
      </c>
      <c r="S140" s="644"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645" t="inlineStr">
        <is>
          <t>Y</t>
        </is>
      </c>
      <c r="AS140" s="29" t="n"/>
      <c r="AT140" s="84" t="inlineStr">
        <is>
          <t>Site</t>
        </is>
      </c>
      <c r="AU140" s="643" t="inlineStr">
        <is>
          <t>-</t>
        </is>
      </c>
      <c r="AV140" s="27" t="n"/>
      <c r="AW140" s="27" t="n"/>
      <c r="AX140" s="533" t="inlineStr">
        <is>
          <t>18-IJB-30-007</t>
        </is>
      </c>
      <c r="AY140" s="533"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646" t="n">
        <v>1830</v>
      </c>
      <c r="CV140" s="518">
        <f>LEFT(D140,3)</f>
        <v/>
      </c>
      <c r="CW140" s="47" t="inlineStr">
        <is>
          <t>LISA</t>
        </is>
      </c>
      <c r="CX140" s="47">
        <f>RIGHT(D140,6)</f>
        <v/>
      </c>
      <c r="CY140" s="47">
        <f>CV140&amp;CW140&amp;CX140</f>
        <v/>
      </c>
    </row>
    <row customHeight="1" ht="19.9" r="141" s="521">
      <c r="A141" s="524" t="n">
        <v>140</v>
      </c>
      <c r="B141" s="15" t="n">
        <v>12</v>
      </c>
      <c r="C141" s="15" t="n">
        <v>1830</v>
      </c>
      <c r="D141" s="49" t="inlineStr">
        <is>
          <t>18-PIA-35108</t>
        </is>
      </c>
      <c r="E141" s="69" t="n"/>
      <c r="F141" s="642" t="inlineStr">
        <is>
          <t>-</t>
        </is>
      </c>
      <c r="G141" s="643" t="inlineStr">
        <is>
          <t>UP-3501系统循环线输送压力显示</t>
        </is>
      </c>
      <c r="H141" s="68" t="n"/>
      <c r="I141" s="529" t="n"/>
      <c r="J141" s="529">
        <f>IF(H141&lt;&gt;"",LEFT(H141,FIND("～",H141,1)-1),"")</f>
        <v/>
      </c>
      <c r="K141" s="529">
        <f>IF(H141&lt;&gt;"",MID(H141,FIND("～",H141,1)+1,10),"")</f>
        <v/>
      </c>
      <c r="L141" s="22">
        <f>L140</f>
        <v/>
      </c>
      <c r="M141" s="21">
        <f>M140</f>
        <v/>
      </c>
      <c r="N141" s="21">
        <f>N140</f>
        <v/>
      </c>
      <c r="O141" s="21" t="n">
        <v>12</v>
      </c>
      <c r="P141" s="83">
        <f>P140</f>
        <v/>
      </c>
      <c r="Q141" s="22">
        <f>IF(MID(P141,4,3)="543","AO","AI")</f>
        <v/>
      </c>
      <c r="R141" s="22">
        <f>IF(R140&lt;&gt;"",R140,"")</f>
        <v/>
      </c>
      <c r="S141" s="644"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645" t="inlineStr">
        <is>
          <t>Y</t>
        </is>
      </c>
      <c r="AS141" s="29" t="n"/>
      <c r="AT141" s="84" t="inlineStr">
        <is>
          <t>Site</t>
        </is>
      </c>
      <c r="AU141" s="643" t="inlineStr">
        <is>
          <t>-</t>
        </is>
      </c>
      <c r="AV141" s="27" t="n"/>
      <c r="AW141" s="27" t="n"/>
      <c r="AX141" s="533" t="inlineStr">
        <is>
          <t>18-3501-DJB-0017</t>
        </is>
      </c>
      <c r="AY141" s="533"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646" t="n">
        <v>1830</v>
      </c>
      <c r="CV141" s="518">
        <f>LEFT(D141,3)</f>
        <v/>
      </c>
      <c r="CW141" s="47" t="inlineStr">
        <is>
          <t>PI</t>
        </is>
      </c>
      <c r="CX141" s="47">
        <f>RIGHT(D141,6)</f>
        <v/>
      </c>
      <c r="CY141" s="47">
        <f>CV141&amp;CW141&amp;CX141</f>
        <v/>
      </c>
    </row>
    <row customHeight="1" ht="19.9" r="142" s="521">
      <c r="A142" s="524" t="n">
        <v>141</v>
      </c>
      <c r="B142" s="15" t="n">
        <v>13</v>
      </c>
      <c r="C142" s="15" t="n"/>
      <c r="D142" s="50">
        <f>LEFT(L142,1)&amp;RIGHT(L142,2)&amp;"N"&amp;M142&amp;"S"&amp;N142&amp;O142</f>
        <v/>
      </c>
      <c r="E142" s="529" t="n"/>
      <c r="F142" s="43" t="n"/>
      <c r="G142" s="529" t="inlineStr">
        <is>
          <t>Spare</t>
        </is>
      </c>
      <c r="H142" s="68" t="n"/>
      <c r="I142" s="529" t="n"/>
      <c r="J142" s="529">
        <f>IF(H142&lt;&gt;"",LEFT(H142,FIND("～",H142,1)-1),"")</f>
        <v/>
      </c>
      <c r="K142" s="529">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3" t="n"/>
      <c r="AY142" s="533"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8" t="n"/>
      <c r="CY142" s="47">
        <f>CV142&amp;CW142&amp;CX142</f>
        <v/>
      </c>
    </row>
    <row customHeight="1" ht="19.9" r="143" s="521">
      <c r="A143" s="524" t="n">
        <v>142</v>
      </c>
      <c r="B143" s="16" t="n">
        <v>14</v>
      </c>
      <c r="C143" s="16" t="n"/>
      <c r="D143" s="50">
        <f>LEFT(L143,1)&amp;RIGHT(L143,2)&amp;"N"&amp;M143&amp;"S"&amp;N143&amp;O143</f>
        <v/>
      </c>
      <c r="E143" s="45" t="n"/>
      <c r="F143" s="43" t="n"/>
      <c r="G143" s="529" t="inlineStr">
        <is>
          <t>Spare</t>
        </is>
      </c>
      <c r="H143" s="529" t="n"/>
      <c r="I143" s="529" t="n"/>
      <c r="J143" s="529">
        <f>IF(H143&lt;&gt;"",LEFT(H143,FIND("～",H143,1)-1),"")</f>
        <v/>
      </c>
      <c r="K143" s="529">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3" t="n"/>
      <c r="AY143" s="533"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8" t="n"/>
      <c r="CY143" s="47">
        <f>CV143&amp;CW143&amp;CX143</f>
        <v/>
      </c>
    </row>
    <row customHeight="1" ht="19.9" r="144" s="521">
      <c r="A144" s="524" t="n">
        <v>143</v>
      </c>
      <c r="B144" s="16" t="n">
        <v>15</v>
      </c>
      <c r="C144" s="16" t="n"/>
      <c r="D144" s="50">
        <f>LEFT(L144,1)&amp;RIGHT(L144,2)&amp;"N"&amp;M144&amp;"S"&amp;N144&amp;O144</f>
        <v/>
      </c>
      <c r="E144" s="45" t="n"/>
      <c r="F144" s="43" t="n"/>
      <c r="G144" s="529" t="inlineStr">
        <is>
          <t>Spare</t>
        </is>
      </c>
      <c r="H144" s="529" t="n"/>
      <c r="I144" s="529" t="n"/>
      <c r="J144" s="529">
        <f>IF(H144&lt;&gt;"",LEFT(H144,FIND("～",H144,1)-1),"")</f>
        <v/>
      </c>
      <c r="K144" s="529">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3" t="n"/>
      <c r="AY144" s="533"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8" t="n"/>
      <c r="CY144" s="47">
        <f>CV144&amp;CW144&amp;CX144</f>
        <v/>
      </c>
    </row>
    <row customHeight="1" ht="19.9" r="145" s="521">
      <c r="A145" s="524" t="n">
        <v>144</v>
      </c>
      <c r="B145" s="16" t="n">
        <v>16</v>
      </c>
      <c r="C145" s="16" t="n"/>
      <c r="D145" s="50">
        <f>LEFT(L145,1)&amp;RIGHT(L145,2)&amp;"N"&amp;M145&amp;"S"&amp;N145&amp;O145</f>
        <v/>
      </c>
      <c r="E145" s="45" t="n"/>
      <c r="F145" s="43" t="n"/>
      <c r="G145" s="529" t="inlineStr">
        <is>
          <t>Spare</t>
        </is>
      </c>
      <c r="H145" s="529" t="n"/>
      <c r="I145" s="529" t="n"/>
      <c r="J145" s="529">
        <f>IF(H145&lt;&gt;"",LEFT(H145,FIND("～",H145,1)-1),"")</f>
        <v/>
      </c>
      <c r="K145" s="529">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3" t="n"/>
      <c r="AY145" s="533"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8" t="n"/>
      <c r="CY145" s="47">
        <f>CV145&amp;CW145&amp;CX145</f>
        <v/>
      </c>
    </row>
    <row customHeight="1" ht="19.9" r="146" s="521">
      <c r="A146" s="524" t="n">
        <v>145</v>
      </c>
      <c r="B146" s="15" t="n">
        <v>1</v>
      </c>
      <c r="C146" s="15" t="n">
        <v>1830</v>
      </c>
      <c r="D146" s="49" t="inlineStr">
        <is>
          <t>18-PY-35201</t>
        </is>
      </c>
      <c r="E146" s="69" t="n"/>
      <c r="F146" s="642" t="inlineStr">
        <is>
          <t>-</t>
        </is>
      </c>
      <c r="G146" s="643" t="inlineStr">
        <is>
          <t>输送氮气风机入口排气调节阀定位器</t>
        </is>
      </c>
      <c r="H146" s="529" t="n"/>
      <c r="I146" s="529" t="n"/>
      <c r="J146" s="529">
        <f>IF(H146&lt;&gt;"",LEFT(H146,FIND("～",H146,1)-1),"")</f>
        <v/>
      </c>
      <c r="K146" s="529">
        <f>IF(H146&lt;&gt;"",MID(H146,FIND("～",H146,1)+1,10),"")</f>
        <v/>
      </c>
      <c r="L146" s="22">
        <f>L145</f>
        <v/>
      </c>
      <c r="M146" s="21" t="n">
        <v>5</v>
      </c>
      <c r="N146" s="21" t="n">
        <v>3</v>
      </c>
      <c r="O146" s="21" t="n">
        <v>1</v>
      </c>
      <c r="P146" s="83" t="inlineStr">
        <is>
          <t>AAI543-H</t>
        </is>
      </c>
      <c r="Q146" s="22">
        <f>IF(MID(P146,4,3)="543","AO","AI")</f>
        <v/>
      </c>
      <c r="R146" s="22" t="inlineStr">
        <is>
          <t>Y</t>
        </is>
      </c>
      <c r="S146" s="644"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645" t="inlineStr">
        <is>
          <t>Y</t>
        </is>
      </c>
      <c r="AS146" s="29" t="n"/>
      <c r="AT146" s="84" t="inlineStr">
        <is>
          <t>Site</t>
        </is>
      </c>
      <c r="AU146" s="643" t="inlineStr">
        <is>
          <t>-</t>
        </is>
      </c>
      <c r="AV146" s="27" t="n"/>
      <c r="AW146" s="27" t="n"/>
      <c r="AX146" s="533" t="inlineStr">
        <is>
          <t>18-3501-DJB-0010</t>
        </is>
      </c>
      <c r="AY146" s="533"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646" t="n">
        <v>1830</v>
      </c>
      <c r="CV146" s="518">
        <f>LEFT(D146,3)</f>
        <v/>
      </c>
      <c r="CW146" s="47" t="inlineStr">
        <is>
          <t>PY</t>
        </is>
      </c>
      <c r="CX146" s="47">
        <f>RIGHT(D146,6)</f>
        <v/>
      </c>
      <c r="CY146" s="47">
        <f>CV146&amp;CW146&amp;CX146</f>
        <v/>
      </c>
    </row>
    <row customHeight="1" ht="19.9" r="147" s="521">
      <c r="A147" s="524" t="n">
        <v>146</v>
      </c>
      <c r="B147" s="15" t="n">
        <v>2</v>
      </c>
      <c r="C147" s="15" t="n">
        <v>1830</v>
      </c>
      <c r="D147" s="49" t="inlineStr">
        <is>
          <t>18-PY-35205</t>
        </is>
      </c>
      <c r="E147" s="69" t="n"/>
      <c r="F147" s="642" t="inlineStr">
        <is>
          <t>-</t>
        </is>
      </c>
      <c r="G147" s="643" t="inlineStr">
        <is>
          <t>输送氮气风机入口补气调节阀定位器</t>
        </is>
      </c>
      <c r="H147" s="529" t="n"/>
      <c r="I147" s="529" t="n"/>
      <c r="J147" s="529">
        <f>IF(H147&lt;&gt;"",LEFT(H147,FIND("～",H147,1)-1),"")</f>
        <v/>
      </c>
      <c r="K147" s="529">
        <f>IF(H147&lt;&gt;"",MID(H147,FIND("～",H147,1)+1,10),"")</f>
        <v/>
      </c>
      <c r="L147" s="22">
        <f>L146</f>
        <v/>
      </c>
      <c r="M147" s="21">
        <f>M146</f>
        <v/>
      </c>
      <c r="N147" s="21">
        <f>N146</f>
        <v/>
      </c>
      <c r="O147" s="21" t="n">
        <v>2</v>
      </c>
      <c r="P147" s="83">
        <f>P146</f>
        <v/>
      </c>
      <c r="Q147" s="22">
        <f>IF(MID(P147,4,3)="543","AO","AI")</f>
        <v/>
      </c>
      <c r="R147" s="22">
        <f>IF(R146&lt;&gt;"",R146,"")</f>
        <v/>
      </c>
      <c r="S147" s="644"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645" t="inlineStr">
        <is>
          <t>Y</t>
        </is>
      </c>
      <c r="AS147" s="29" t="n"/>
      <c r="AT147" s="84" t="inlineStr">
        <is>
          <t>Site</t>
        </is>
      </c>
      <c r="AU147" s="643" t="inlineStr">
        <is>
          <t>-</t>
        </is>
      </c>
      <c r="AV147" s="27" t="n"/>
      <c r="AW147" s="27" t="n"/>
      <c r="AX147" s="533" t="inlineStr">
        <is>
          <t>18-3501-DJB-0010</t>
        </is>
      </c>
      <c r="AY147" s="533"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646" t="n">
        <v>1830</v>
      </c>
      <c r="CV147" s="518">
        <f>LEFT(D147,3)</f>
        <v/>
      </c>
      <c r="CW147" s="47" t="inlineStr">
        <is>
          <t>PY</t>
        </is>
      </c>
      <c r="CX147" s="47">
        <f>RIGHT(D147,6)</f>
        <v/>
      </c>
      <c r="CY147" s="47">
        <f>CV147&amp;CW147&amp;CX147</f>
        <v/>
      </c>
    </row>
    <row customHeight="1" ht="19.9" r="148" s="521">
      <c r="A148" s="524" t="n">
        <v>147</v>
      </c>
      <c r="B148" s="15" t="n">
        <v>3</v>
      </c>
      <c r="C148" s="15" t="n">
        <v>1830</v>
      </c>
      <c r="D148" s="49" t="inlineStr">
        <is>
          <t>18-FI-35201</t>
        </is>
      </c>
      <c r="E148" s="69" t="n"/>
      <c r="F148" s="642" t="inlineStr">
        <is>
          <t>-</t>
        </is>
      </c>
      <c r="G148" s="643" t="inlineStr">
        <is>
          <t>输送氮气风机入口补气流量显示</t>
        </is>
      </c>
      <c r="H148" s="529" t="n"/>
      <c r="I148" s="529" t="n"/>
      <c r="J148" s="529">
        <f>IF(H148&lt;&gt;"",LEFT(H148,FIND("～",H148,1)-1),"")</f>
        <v/>
      </c>
      <c r="K148" s="529">
        <f>IF(H148&lt;&gt;"",MID(H148,FIND("～",H148,1)+1,10),"")</f>
        <v/>
      </c>
      <c r="L148" s="22">
        <f>L147</f>
        <v/>
      </c>
      <c r="M148" s="21">
        <f>M147</f>
        <v/>
      </c>
      <c r="N148" s="21">
        <f>N147</f>
        <v/>
      </c>
      <c r="O148" s="21" t="n">
        <v>3</v>
      </c>
      <c r="P148" s="83">
        <f>P147</f>
        <v/>
      </c>
      <c r="Q148" s="22">
        <f>IF(MID(P148,4,3)="543","AO","AI")</f>
        <v/>
      </c>
      <c r="R148" s="22">
        <f>IF(R147&lt;&gt;"",R147,"")</f>
        <v/>
      </c>
      <c r="S148" s="644"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645" t="inlineStr">
        <is>
          <t>Y</t>
        </is>
      </c>
      <c r="AS148" s="29" t="n"/>
      <c r="AT148" s="84" t="inlineStr">
        <is>
          <t>Site</t>
        </is>
      </c>
      <c r="AU148" s="643" t="inlineStr">
        <is>
          <t>-</t>
        </is>
      </c>
      <c r="AV148" s="27" t="n"/>
      <c r="AW148" s="27" t="n"/>
      <c r="AX148" s="533" t="inlineStr">
        <is>
          <t>18-3501-DJB-0009</t>
        </is>
      </c>
      <c r="AY148" s="533"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646" t="n">
        <v>1830</v>
      </c>
      <c r="CV148" s="518">
        <f>LEFT(D148,3)</f>
        <v/>
      </c>
      <c r="CW148" s="47" t="inlineStr">
        <is>
          <t>FI</t>
        </is>
      </c>
      <c r="CX148" s="47">
        <f>RIGHT(D148,6)</f>
        <v/>
      </c>
      <c r="CY148" s="47">
        <f>CV148&amp;CW148&amp;CX148</f>
        <v/>
      </c>
    </row>
    <row customHeight="1" ht="19.9" r="149" s="521">
      <c r="A149" s="524" t="n">
        <v>148</v>
      </c>
      <c r="B149" s="15" t="n">
        <v>4</v>
      </c>
      <c r="C149" s="15" t="n">
        <v>1830</v>
      </c>
      <c r="D149" s="49" t="inlineStr">
        <is>
          <t>18-PV-66101</t>
        </is>
      </c>
      <c r="E149" s="69" t="n"/>
      <c r="F149" s="642" t="inlineStr">
        <is>
          <t>-</t>
        </is>
      </c>
      <c r="G149" s="643" t="inlineStr">
        <is>
          <t>By-pass pressure control valve</t>
        </is>
      </c>
      <c r="H149" s="529" t="n"/>
      <c r="I149" s="529" t="n"/>
      <c r="J149" s="529">
        <f>IF(H149&lt;&gt;"",LEFT(H149,FIND("～",H149,1)-1),"")</f>
        <v/>
      </c>
      <c r="K149" s="529">
        <f>IF(H149&lt;&gt;"",MID(H149,FIND("～",H149,1)+1,10),"")</f>
        <v/>
      </c>
      <c r="L149" s="22">
        <f>L148</f>
        <v/>
      </c>
      <c r="M149" s="21">
        <f>M148</f>
        <v/>
      </c>
      <c r="N149" s="21">
        <f>N148</f>
        <v/>
      </c>
      <c r="O149" s="21" t="n">
        <v>4</v>
      </c>
      <c r="P149" s="83">
        <f>P148</f>
        <v/>
      </c>
      <c r="Q149" s="22">
        <f>IF(MID(P149,4,3)="543","AO","AI")</f>
        <v/>
      </c>
      <c r="R149" s="22">
        <f>IF(R148&lt;&gt;"",R148,"")</f>
        <v/>
      </c>
      <c r="S149" s="644"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645" t="inlineStr">
        <is>
          <t>Y</t>
        </is>
      </c>
      <c r="AS149" s="29" t="n"/>
      <c r="AT149" s="84" t="inlineStr">
        <is>
          <t>Site</t>
        </is>
      </c>
      <c r="AU149" s="643" t="inlineStr">
        <is>
          <t>-</t>
        </is>
      </c>
      <c r="AV149" s="27" t="n"/>
      <c r="AW149" s="27" t="n"/>
      <c r="AX149" s="533" t="inlineStr">
        <is>
          <t>18-6601-DJB-0003</t>
        </is>
      </c>
      <c r="AY149" s="533"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646" t="n">
        <v>1830</v>
      </c>
      <c r="CV149" s="518">
        <f>LEFT(D149,3)</f>
        <v/>
      </c>
      <c r="CW149" s="47" t="inlineStr">
        <is>
          <t>PV</t>
        </is>
      </c>
      <c r="CX149" s="47">
        <f>RIGHT(D149,6)</f>
        <v/>
      </c>
      <c r="CY149" s="47">
        <f>CV149&amp;CW149&amp;CX149</f>
        <v/>
      </c>
    </row>
    <row customHeight="1" ht="19.9" r="150" s="521">
      <c r="A150" s="524" t="n">
        <v>149</v>
      </c>
      <c r="B150" s="15" t="n">
        <v>5</v>
      </c>
      <c r="C150" s="15" t="n">
        <v>1830</v>
      </c>
      <c r="D150" s="49" t="inlineStr">
        <is>
          <t>18-LI-23101</t>
        </is>
      </c>
      <c r="E150" s="69" t="n"/>
      <c r="F150" s="642" t="inlineStr">
        <is>
          <t>-</t>
        </is>
      </c>
      <c r="G150" s="643" t="inlineStr">
        <is>
          <t>18-VE-2301</t>
        </is>
      </c>
      <c r="H150" s="529" t="n"/>
      <c r="I150" s="529" t="n"/>
      <c r="J150" s="529">
        <f>IF(H150&lt;&gt;"",LEFT(H150,FIND("～",H150,1)-1),"")</f>
        <v/>
      </c>
      <c r="K150" s="529">
        <f>IF(H150&lt;&gt;"",MID(H150,FIND("～",H150,1)+1,10),"")</f>
        <v/>
      </c>
      <c r="L150" s="22">
        <f>L149</f>
        <v/>
      </c>
      <c r="M150" s="21">
        <f>M149</f>
        <v/>
      </c>
      <c r="N150" s="21">
        <f>N149</f>
        <v/>
      </c>
      <c r="O150" s="21" t="n">
        <v>5</v>
      </c>
      <c r="P150" s="83">
        <f>P149</f>
        <v/>
      </c>
      <c r="Q150" s="22">
        <f>IF(MID(P150,4,3)="543","AO","AI")</f>
        <v/>
      </c>
      <c r="R150" s="22">
        <f>IF(R149&lt;&gt;"",R149,"")</f>
        <v/>
      </c>
      <c r="S150" s="644"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645" t="inlineStr">
        <is>
          <t>Y</t>
        </is>
      </c>
      <c r="AS150" s="29" t="n"/>
      <c r="AT150" s="84" t="inlineStr">
        <is>
          <t>Site</t>
        </is>
      </c>
      <c r="AU150" s="643" t="inlineStr">
        <is>
          <t>-</t>
        </is>
      </c>
      <c r="AV150" s="27" t="n"/>
      <c r="AW150" s="27" t="n"/>
      <c r="AX150" s="533" t="inlineStr">
        <is>
          <t>单拉</t>
        </is>
      </c>
      <c r="AY150" s="533"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646" t="n">
        <v>1830</v>
      </c>
      <c r="CV150" s="518">
        <f>LEFT(D150,3)</f>
        <v/>
      </c>
      <c r="CW150" s="47" t="inlineStr">
        <is>
          <t>LI</t>
        </is>
      </c>
      <c r="CX150" s="47">
        <f>RIGHT(D150,6)</f>
        <v/>
      </c>
      <c r="CY150" s="47">
        <f>CV150&amp;CW150&amp;CX150</f>
        <v/>
      </c>
    </row>
    <row customHeight="1" ht="19.9" r="151" s="521">
      <c r="A151" s="524" t="n">
        <v>150</v>
      </c>
      <c r="B151" s="15" t="n">
        <v>6</v>
      </c>
      <c r="C151" s="15" t="n">
        <v>1830</v>
      </c>
      <c r="D151" s="49" t="inlineStr">
        <is>
          <t>18-LI-24101</t>
        </is>
      </c>
      <c r="E151" s="69" t="n"/>
      <c r="F151" s="642" t="inlineStr">
        <is>
          <t>-</t>
        </is>
      </c>
      <c r="G151" s="643" t="inlineStr">
        <is>
          <t>18-VE-2401</t>
        </is>
      </c>
      <c r="H151" s="529" t="n"/>
      <c r="I151" s="529" t="n"/>
      <c r="J151" s="529">
        <f>IF(H151&lt;&gt;"",LEFT(H151,FIND("～",H151,1)-1),"")</f>
        <v/>
      </c>
      <c r="K151" s="529">
        <f>IF(H151&lt;&gt;"",MID(H151,FIND("～",H151,1)+1,10),"")</f>
        <v/>
      </c>
      <c r="L151" s="22">
        <f>L150</f>
        <v/>
      </c>
      <c r="M151" s="21">
        <f>M150</f>
        <v/>
      </c>
      <c r="N151" s="21">
        <f>N150</f>
        <v/>
      </c>
      <c r="O151" s="21" t="n">
        <v>6</v>
      </c>
      <c r="P151" s="83">
        <f>P150</f>
        <v/>
      </c>
      <c r="Q151" s="22">
        <f>IF(MID(P151,4,3)="543","AO","AI")</f>
        <v/>
      </c>
      <c r="R151" s="22">
        <f>IF(R150&lt;&gt;"",R150,"")</f>
        <v/>
      </c>
      <c r="S151" s="644"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645" t="inlineStr">
        <is>
          <t>Y</t>
        </is>
      </c>
      <c r="AS151" s="29" t="n"/>
      <c r="AT151" s="84" t="inlineStr">
        <is>
          <t>Site</t>
        </is>
      </c>
      <c r="AU151" s="643" t="inlineStr">
        <is>
          <t>-</t>
        </is>
      </c>
      <c r="AV151" s="27" t="n"/>
      <c r="AW151" s="27" t="n"/>
      <c r="AX151" s="533" t="inlineStr">
        <is>
          <t>单拉</t>
        </is>
      </c>
      <c r="AY151" s="533"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646" t="n">
        <v>1830</v>
      </c>
      <c r="CV151" s="518">
        <f>LEFT(D151,3)</f>
        <v/>
      </c>
      <c r="CW151" s="47" t="inlineStr">
        <is>
          <t>LI</t>
        </is>
      </c>
      <c r="CX151" s="47">
        <f>RIGHT(D151,6)</f>
        <v/>
      </c>
      <c r="CY151" s="47">
        <f>CV151&amp;CW151&amp;CX151</f>
        <v/>
      </c>
    </row>
    <row customHeight="1" ht="19.9" r="152" s="521">
      <c r="A152" s="524" t="n">
        <v>151</v>
      </c>
      <c r="B152" s="15" t="n">
        <v>7</v>
      </c>
      <c r="C152" s="15" t="n"/>
      <c r="D152" s="50">
        <f>LEFT(L152,1)&amp;RIGHT(L152,2)&amp;"N"&amp;M152&amp;"S"&amp;N152&amp;O152</f>
        <v/>
      </c>
      <c r="E152" s="69" t="n"/>
      <c r="F152" s="43" t="n"/>
      <c r="G152" s="529" t="inlineStr">
        <is>
          <t>Spare</t>
        </is>
      </c>
      <c r="H152" s="529" t="n"/>
      <c r="I152" s="529" t="n"/>
      <c r="J152" s="529">
        <f>IF(H152&lt;&gt;"",LEFT(H152,FIND("～",H152,1)-1),"")</f>
        <v/>
      </c>
      <c r="K152" s="529">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3" t="n"/>
      <c r="AY152" s="533"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8" t="n"/>
      <c r="CY152" s="47">
        <f>CV152&amp;CW152&amp;CX152</f>
        <v/>
      </c>
    </row>
    <row customHeight="1" ht="19.9" r="153" s="521">
      <c r="A153" s="524" t="n">
        <v>152</v>
      </c>
      <c r="B153" s="15" t="n">
        <v>8</v>
      </c>
      <c r="C153" s="15" t="n"/>
      <c r="D153" s="50">
        <f>LEFT(L153,1)&amp;RIGHT(L153,2)&amp;"N"&amp;M153&amp;"S"&amp;N153&amp;O153</f>
        <v/>
      </c>
      <c r="E153" s="69" t="n"/>
      <c r="F153" s="43" t="n"/>
      <c r="G153" s="529" t="inlineStr">
        <is>
          <t>Spare</t>
        </is>
      </c>
      <c r="H153" s="529" t="n"/>
      <c r="I153" s="529" t="n"/>
      <c r="J153" s="529">
        <f>IF(H153&lt;&gt;"",LEFT(H153,FIND("～",H153,1)-1),"")</f>
        <v/>
      </c>
      <c r="K153" s="529">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3" t="n"/>
      <c r="AY153" s="533"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8" t="n"/>
      <c r="CY153" s="47">
        <f>CV153&amp;CW153&amp;CX153</f>
        <v/>
      </c>
    </row>
    <row customHeight="1" ht="19.9" r="154" s="521">
      <c r="A154" s="524" t="n">
        <v>153</v>
      </c>
      <c r="B154" s="15" t="n">
        <v>9</v>
      </c>
      <c r="C154" s="15" t="n"/>
      <c r="D154" s="50">
        <f>LEFT(L154,1)&amp;RIGHT(L154,2)&amp;"N"&amp;M154&amp;"S"&amp;N154&amp;O154</f>
        <v/>
      </c>
      <c r="E154" s="69" t="n"/>
      <c r="F154" s="43" t="n"/>
      <c r="G154" s="529" t="inlineStr">
        <is>
          <t>Spare</t>
        </is>
      </c>
      <c r="H154" s="529" t="n"/>
      <c r="I154" s="529" t="n"/>
      <c r="J154" s="529">
        <f>IF(H154&lt;&gt;"",LEFT(H154,FIND("～",H154,1)-1),"")</f>
        <v/>
      </c>
      <c r="K154" s="529">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3" t="n"/>
      <c r="AY154" s="533"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8" t="n"/>
      <c r="CY154" s="47">
        <f>CV154&amp;CW154&amp;CX154</f>
        <v/>
      </c>
    </row>
    <row customHeight="1" ht="19.9" r="155" s="521">
      <c r="A155" s="524" t="n">
        <v>154</v>
      </c>
      <c r="B155" s="15" t="n">
        <v>10</v>
      </c>
      <c r="C155" s="15" t="n"/>
      <c r="D155" s="50">
        <f>LEFT(L155,1)&amp;RIGHT(L155,2)&amp;"N"&amp;M155&amp;"S"&amp;N155&amp;O155</f>
        <v/>
      </c>
      <c r="E155" s="69" t="n"/>
      <c r="F155" s="43" t="n"/>
      <c r="G155" s="529" t="inlineStr">
        <is>
          <t>Spare</t>
        </is>
      </c>
      <c r="H155" s="529" t="n"/>
      <c r="I155" s="529" t="n"/>
      <c r="J155" s="529">
        <f>IF(H155&lt;&gt;"",LEFT(H155,FIND("～",H155,1)-1),"")</f>
        <v/>
      </c>
      <c r="K155" s="529">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3" t="n"/>
      <c r="AY155" s="533"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8" t="n"/>
      <c r="CY155" s="47">
        <f>CV155&amp;CW155&amp;CX155</f>
        <v/>
      </c>
    </row>
    <row customHeight="1" ht="19.9" r="156" s="521">
      <c r="A156" s="524" t="n">
        <v>155</v>
      </c>
      <c r="B156" s="15" t="n">
        <v>11</v>
      </c>
      <c r="C156" s="15" t="n"/>
      <c r="D156" s="50">
        <f>LEFT(L156,1)&amp;RIGHT(L156,2)&amp;"N"&amp;M156&amp;"S"&amp;N156&amp;O156</f>
        <v/>
      </c>
      <c r="E156" s="69" t="n"/>
      <c r="F156" s="43" t="n"/>
      <c r="G156" s="529" t="inlineStr">
        <is>
          <t>Spare</t>
        </is>
      </c>
      <c r="H156" s="529" t="n"/>
      <c r="I156" s="529" t="n"/>
      <c r="J156" s="529">
        <f>IF(H156&lt;&gt;"",LEFT(H156,FIND("～",H156,1)-1),"")</f>
        <v/>
      </c>
      <c r="K156" s="529">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3" t="n"/>
      <c r="AY156" s="533"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8" t="n"/>
      <c r="CY156" s="47">
        <f>CV156&amp;CW156&amp;CX156</f>
        <v/>
      </c>
    </row>
    <row customHeight="1" ht="19.9" r="157" s="521">
      <c r="A157" s="524" t="n">
        <v>156</v>
      </c>
      <c r="B157" s="15" t="n">
        <v>12</v>
      </c>
      <c r="C157" s="15" t="n"/>
      <c r="D157" s="50">
        <f>LEFT(L157,1)&amp;RIGHT(L157,2)&amp;"N"&amp;M157&amp;"S"&amp;N157&amp;O157</f>
        <v/>
      </c>
      <c r="E157" s="69" t="n"/>
      <c r="F157" s="43" t="n"/>
      <c r="G157" s="529" t="inlineStr">
        <is>
          <t>Spare</t>
        </is>
      </c>
      <c r="H157" s="529" t="n"/>
      <c r="I157" s="529" t="n"/>
      <c r="J157" s="529">
        <f>IF(H157&lt;&gt;"",LEFT(H157,FIND("～",H157,1)-1),"")</f>
        <v/>
      </c>
      <c r="K157" s="529">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3" t="n"/>
      <c r="AY157" s="533"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8" t="n"/>
      <c r="CY157" s="47">
        <f>CV157&amp;CW157&amp;CX157</f>
        <v/>
      </c>
    </row>
    <row customHeight="1" ht="19.9" r="158" s="521">
      <c r="A158" s="524" t="n">
        <v>157</v>
      </c>
      <c r="B158" s="15" t="n">
        <v>13</v>
      </c>
      <c r="C158" s="15" t="n"/>
      <c r="D158" s="50">
        <f>LEFT(L158,1)&amp;RIGHT(L158,2)&amp;"N"&amp;M158&amp;"S"&amp;N158&amp;O158</f>
        <v/>
      </c>
      <c r="E158" s="529" t="n"/>
      <c r="F158" s="43" t="n"/>
      <c r="G158" s="529" t="inlineStr">
        <is>
          <t>Spare</t>
        </is>
      </c>
      <c r="H158" s="529" t="n"/>
      <c r="I158" s="529" t="n"/>
      <c r="J158" s="529">
        <f>IF(H158&lt;&gt;"",LEFT(H158,FIND("～",H158,1)-1),"")</f>
        <v/>
      </c>
      <c r="K158" s="529">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3" t="n"/>
      <c r="AY158" s="533"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8" t="n"/>
      <c r="CY158" s="47">
        <f>CV158&amp;CW158&amp;CX158</f>
        <v/>
      </c>
    </row>
    <row customHeight="1" ht="19.9" r="159" s="521">
      <c r="A159" s="524" t="n">
        <v>158</v>
      </c>
      <c r="B159" s="16" t="n">
        <v>14</v>
      </c>
      <c r="C159" s="16" t="n"/>
      <c r="D159" s="50">
        <f>LEFT(L159,1)&amp;RIGHT(L159,2)&amp;"N"&amp;M159&amp;"S"&amp;N159&amp;O159</f>
        <v/>
      </c>
      <c r="E159" s="529" t="n"/>
      <c r="F159" s="43" t="n"/>
      <c r="G159" s="529" t="inlineStr">
        <is>
          <t>Spare</t>
        </is>
      </c>
      <c r="H159" s="529" t="n"/>
      <c r="I159" s="529" t="n"/>
      <c r="J159" s="529">
        <f>IF(H159&lt;&gt;"",LEFT(H159,FIND("～",H159,1)-1),"")</f>
        <v/>
      </c>
      <c r="K159" s="529">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3" t="n"/>
      <c r="AY159" s="533"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8" t="n"/>
      <c r="CY159" s="47">
        <f>CV159&amp;CW159&amp;CX159</f>
        <v/>
      </c>
    </row>
    <row customHeight="1" ht="19.9" r="160" s="521">
      <c r="A160" s="524" t="n">
        <v>159</v>
      </c>
      <c r="B160" s="16" t="n">
        <v>15</v>
      </c>
      <c r="C160" s="16" t="n"/>
      <c r="D160" s="50">
        <f>LEFT(L160,1)&amp;RIGHT(L160,2)&amp;"N"&amp;M160&amp;"S"&amp;N160&amp;O160</f>
        <v/>
      </c>
      <c r="E160" s="45" t="n"/>
      <c r="F160" s="43" t="n"/>
      <c r="G160" s="529" t="inlineStr">
        <is>
          <t>Spare</t>
        </is>
      </c>
      <c r="H160" s="529" t="n"/>
      <c r="I160" s="529" t="n"/>
      <c r="J160" s="529">
        <f>IF(H160&lt;&gt;"",LEFT(H160,FIND("～",H160,1)-1),"")</f>
        <v/>
      </c>
      <c r="K160" s="529">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3" t="n"/>
      <c r="AY160" s="533"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8" t="n"/>
      <c r="CY160" s="47">
        <f>CV160&amp;CW160&amp;CX160</f>
        <v/>
      </c>
    </row>
    <row customHeight="1" ht="19.9" r="161" s="521">
      <c r="A161" s="524" t="n">
        <v>160</v>
      </c>
      <c r="B161" s="16" t="n">
        <v>16</v>
      </c>
      <c r="C161" s="16" t="n"/>
      <c r="D161" s="50">
        <f>LEFT(L161,1)&amp;RIGHT(L161,2)&amp;"N"&amp;M161&amp;"S"&amp;N161&amp;O161</f>
        <v/>
      </c>
      <c r="E161" s="45" t="n"/>
      <c r="F161" s="43" t="n"/>
      <c r="G161" s="529" t="inlineStr">
        <is>
          <t>Spare</t>
        </is>
      </c>
      <c r="H161" s="529" t="n"/>
      <c r="I161" s="529" t="n"/>
      <c r="J161" s="529">
        <f>IF(H161&lt;&gt;"",LEFT(H161,FIND("～",H161,1)-1),"")</f>
        <v/>
      </c>
      <c r="K161" s="529">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3" t="n"/>
      <c r="AY161" s="533"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8" t="n"/>
      <c r="CY161" s="47">
        <f>CV161&amp;CW161&amp;CX161</f>
        <v/>
      </c>
    </row>
    <row customHeight="1" ht="19.9" r="162" s="521">
      <c r="A162" s="524" t="n">
        <v>161</v>
      </c>
      <c r="B162" s="15" t="n">
        <v>1</v>
      </c>
      <c r="C162" s="15" t="n">
        <v>1830</v>
      </c>
      <c r="D162" s="49" t="inlineStr">
        <is>
          <t>18-PT-24101</t>
        </is>
      </c>
      <c r="E162" s="69" t="n"/>
      <c r="F162" s="642" t="inlineStr">
        <is>
          <t>-</t>
        </is>
      </c>
      <c r="G162" s="643" t="inlineStr">
        <is>
          <t>NITROGEN TO VE-2401</t>
        </is>
      </c>
      <c r="H162" s="529" t="n"/>
      <c r="I162" s="529" t="n"/>
      <c r="J162" s="529">
        <f>IF(H162&lt;&gt;"",LEFT(H162,FIND("～",H162,1)-1),"")</f>
        <v/>
      </c>
      <c r="K162" s="529">
        <f>IF(H162&lt;&gt;"",MID(H162,FIND("～",H162,1)+1,10),"")</f>
        <v/>
      </c>
      <c r="L162" s="22">
        <f>L161</f>
        <v/>
      </c>
      <c r="M162" s="21" t="n">
        <v>6</v>
      </c>
      <c r="N162" s="21" t="n">
        <v>1</v>
      </c>
      <c r="O162" s="21" t="n">
        <v>1</v>
      </c>
      <c r="P162" s="83" t="inlineStr">
        <is>
          <t>AAI143-H</t>
        </is>
      </c>
      <c r="Q162" s="22">
        <f>IF(MID(P162,4,3)="543","AO","AI")</f>
        <v/>
      </c>
      <c r="R162" s="22" t="inlineStr">
        <is>
          <t>Y</t>
        </is>
      </c>
      <c r="S162" s="644"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645" t="inlineStr">
        <is>
          <t>Y</t>
        </is>
      </c>
      <c r="AS162" s="29" t="n"/>
      <c r="AT162" s="84" t="inlineStr">
        <is>
          <t>Site</t>
        </is>
      </c>
      <c r="AU162" s="643" t="inlineStr">
        <is>
          <t>-</t>
        </is>
      </c>
      <c r="AV162" s="27" t="n"/>
      <c r="AW162" s="27" t="n"/>
      <c r="AX162" s="534" t="inlineStr">
        <is>
          <t>18-IJB-30-010</t>
        </is>
      </c>
      <c r="AY162" s="533"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646" t="n">
        <v>1830</v>
      </c>
      <c r="CV162" s="518">
        <f>LEFT(D162,3)</f>
        <v/>
      </c>
      <c r="CW162" s="47" t="inlineStr">
        <is>
          <t>PICA</t>
        </is>
      </c>
      <c r="CX162" s="47">
        <f>RIGHT(D162,6)</f>
        <v/>
      </c>
      <c r="CY162" s="47">
        <f>CV162&amp;CW162&amp;CX162</f>
        <v/>
      </c>
    </row>
    <row customHeight="1" ht="19.9" r="163" s="521">
      <c r="A163" s="524" t="n">
        <v>162</v>
      </c>
      <c r="B163" s="15" t="n">
        <v>2</v>
      </c>
      <c r="C163" s="15" t="n">
        <v>1830</v>
      </c>
      <c r="D163" s="49" t="inlineStr">
        <is>
          <t>18-LT-23101</t>
        </is>
      </c>
      <c r="E163" s="69" t="n"/>
      <c r="F163" s="642" t="inlineStr">
        <is>
          <t>-</t>
        </is>
      </c>
      <c r="G163" s="643" t="inlineStr">
        <is>
          <t>18-VE-2301</t>
        </is>
      </c>
      <c r="H163" s="529" t="n"/>
      <c r="I163" s="529" t="n"/>
      <c r="J163" s="529">
        <f>IF(H163&lt;&gt;"",LEFT(H163,FIND("～",H163,1)-1),"")</f>
        <v/>
      </c>
      <c r="K163" s="529">
        <f>IF(H163&lt;&gt;"",MID(H163,FIND("～",H163,1)+1,10),"")</f>
        <v/>
      </c>
      <c r="L163" s="22">
        <f>L162</f>
        <v/>
      </c>
      <c r="M163" s="21">
        <f>M162</f>
        <v/>
      </c>
      <c r="N163" s="21">
        <f>N162</f>
        <v/>
      </c>
      <c r="O163" s="21" t="n">
        <v>2</v>
      </c>
      <c r="P163" s="83" t="inlineStr">
        <is>
          <t>AAI143-H</t>
        </is>
      </c>
      <c r="Q163" s="22">
        <f>IF(MID(P163,4,3)="543","AO","AI")</f>
        <v/>
      </c>
      <c r="R163" s="22">
        <f>IF(R162&lt;&gt;"",R162,"")</f>
        <v/>
      </c>
      <c r="S163" s="644"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645" t="inlineStr">
        <is>
          <t>Y</t>
        </is>
      </c>
      <c r="AS163" s="29" t="n"/>
      <c r="AT163" s="84" t="inlineStr">
        <is>
          <t>Site</t>
        </is>
      </c>
      <c r="AU163" s="643" t="inlineStr">
        <is>
          <t>-</t>
        </is>
      </c>
      <c r="AV163" s="27" t="n"/>
      <c r="AW163" s="27" t="n"/>
      <c r="AX163" s="534" t="inlineStr">
        <is>
          <t>18-IJB-30-010</t>
        </is>
      </c>
      <c r="AY163" s="533"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646" t="n">
        <v>1830</v>
      </c>
      <c r="CV163" s="518">
        <f>LEFT(D163,3)</f>
        <v/>
      </c>
      <c r="CW163" s="47" t="inlineStr">
        <is>
          <t>LISA</t>
        </is>
      </c>
      <c r="CX163" s="47">
        <f>RIGHT(D163,6)</f>
        <v/>
      </c>
      <c r="CY163" s="47">
        <f>CV163&amp;CW163&amp;CX163</f>
        <v/>
      </c>
    </row>
    <row customHeight="1" ht="19.9" r="164" s="521">
      <c r="A164" s="524" t="n">
        <v>163</v>
      </c>
      <c r="B164" s="15" t="n">
        <v>3</v>
      </c>
      <c r="C164" s="15" t="n">
        <v>1830</v>
      </c>
      <c r="D164" s="49" t="inlineStr">
        <is>
          <t>18-LT-23102</t>
        </is>
      </c>
      <c r="E164" s="69" t="n"/>
      <c r="F164" s="642" t="inlineStr">
        <is>
          <t>-</t>
        </is>
      </c>
      <c r="G164" s="643" t="inlineStr">
        <is>
          <t>18-VE-2302</t>
        </is>
      </c>
      <c r="H164" s="529" t="n"/>
      <c r="I164" s="529" t="n"/>
      <c r="J164" s="529">
        <f>IF(H164&lt;&gt;"",LEFT(H164,FIND("～",H164,1)-1),"")</f>
        <v/>
      </c>
      <c r="K164" s="529">
        <f>IF(H164&lt;&gt;"",MID(H164,FIND("～",H164,1)+1,10),"")</f>
        <v/>
      </c>
      <c r="L164" s="22">
        <f>L163</f>
        <v/>
      </c>
      <c r="M164" s="21">
        <f>M163</f>
        <v/>
      </c>
      <c r="N164" s="21">
        <f>N163</f>
        <v/>
      </c>
      <c r="O164" s="21" t="n">
        <v>3</v>
      </c>
      <c r="P164" s="83" t="inlineStr">
        <is>
          <t>AAI143-H</t>
        </is>
      </c>
      <c r="Q164" s="22">
        <f>IF(MID(P164,4,3)="543","AO","AI")</f>
        <v/>
      </c>
      <c r="R164" s="22">
        <f>IF(R163&lt;&gt;"",R163,"")</f>
        <v/>
      </c>
      <c r="S164" s="644"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645" t="inlineStr">
        <is>
          <t>Y</t>
        </is>
      </c>
      <c r="AS164" s="29" t="n"/>
      <c r="AT164" s="84" t="inlineStr">
        <is>
          <t>Site</t>
        </is>
      </c>
      <c r="AU164" s="643" t="inlineStr">
        <is>
          <t>-</t>
        </is>
      </c>
      <c r="AV164" s="27" t="n"/>
      <c r="AW164" s="27" t="n"/>
      <c r="AX164" s="534" t="inlineStr">
        <is>
          <t>18-IJB-30-010</t>
        </is>
      </c>
      <c r="AY164" s="533"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646" t="n">
        <v>1830</v>
      </c>
      <c r="CV164" s="518">
        <f>LEFT(D164,3)</f>
        <v/>
      </c>
      <c r="CW164" s="47" t="inlineStr">
        <is>
          <t>LISA</t>
        </is>
      </c>
      <c r="CX164" s="47">
        <f>RIGHT(D164,6)</f>
        <v/>
      </c>
      <c r="CY164" s="47">
        <f>CV164&amp;CW164&amp;CX164</f>
        <v/>
      </c>
    </row>
    <row customHeight="1" ht="19.9" r="165" s="521">
      <c r="A165" s="524" t="n">
        <v>164</v>
      </c>
      <c r="B165" s="15" t="n">
        <v>4</v>
      </c>
      <c r="C165" s="15" t="n">
        <v>1830</v>
      </c>
      <c r="D165" s="49" t="inlineStr">
        <is>
          <t>18-LT-24101</t>
        </is>
      </c>
      <c r="E165" s="69" t="n"/>
      <c r="F165" s="642" t="inlineStr">
        <is>
          <t>-</t>
        </is>
      </c>
      <c r="G165" s="643" t="inlineStr">
        <is>
          <t>18-VE-2401</t>
        </is>
      </c>
      <c r="H165" s="529" t="n"/>
      <c r="I165" s="529" t="n"/>
      <c r="J165" s="529">
        <f>IF(H165&lt;&gt;"",LEFT(H165,FIND("～",H165,1)-1),"")</f>
        <v/>
      </c>
      <c r="K165" s="529">
        <f>IF(H165&lt;&gt;"",MID(H165,FIND("～",H165,1)+1,10),"")</f>
        <v/>
      </c>
      <c r="L165" s="22">
        <f>L164</f>
        <v/>
      </c>
      <c r="M165" s="21">
        <f>M164</f>
        <v/>
      </c>
      <c r="N165" s="21">
        <f>N164</f>
        <v/>
      </c>
      <c r="O165" s="21" t="n">
        <v>4</v>
      </c>
      <c r="P165" s="83" t="inlineStr">
        <is>
          <t>AAI143-H</t>
        </is>
      </c>
      <c r="Q165" s="22">
        <f>IF(MID(P165,4,3)="543","AO","AI")</f>
        <v/>
      </c>
      <c r="R165" s="22">
        <f>IF(R164&lt;&gt;"",R164,"")</f>
        <v/>
      </c>
      <c r="S165" s="644"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645" t="inlineStr">
        <is>
          <t>Y</t>
        </is>
      </c>
      <c r="AS165" s="29" t="n"/>
      <c r="AT165" s="84" t="inlineStr">
        <is>
          <t>Site</t>
        </is>
      </c>
      <c r="AU165" s="643" t="inlineStr">
        <is>
          <t>-</t>
        </is>
      </c>
      <c r="AV165" s="27" t="n"/>
      <c r="AW165" s="27" t="n"/>
      <c r="AX165" s="534" t="inlineStr">
        <is>
          <t>18-IJB-30-010</t>
        </is>
      </c>
      <c r="AY165" s="533"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646" t="n">
        <v>1830</v>
      </c>
      <c r="CV165" s="518">
        <f>LEFT(D165,3)</f>
        <v/>
      </c>
      <c r="CW165" s="47" t="inlineStr">
        <is>
          <t>LISA</t>
        </is>
      </c>
      <c r="CX165" s="47">
        <f>RIGHT(D165,6)</f>
        <v/>
      </c>
      <c r="CY165" s="47">
        <f>CV165&amp;CW165&amp;CX165</f>
        <v/>
      </c>
    </row>
    <row customHeight="1" ht="19.9" r="166" s="521">
      <c r="A166" s="524" t="n">
        <v>165</v>
      </c>
      <c r="B166" s="15" t="n">
        <v>5</v>
      </c>
      <c r="C166" s="15" t="n">
        <v>1830</v>
      </c>
      <c r="D166" s="49" t="inlineStr">
        <is>
          <t>18-PT-23101</t>
        </is>
      </c>
      <c r="E166" s="49" t="n"/>
      <c r="F166" s="642" t="inlineStr">
        <is>
          <t>-</t>
        </is>
      </c>
      <c r="G166" s="643" t="inlineStr">
        <is>
          <t>LP NITROGEN TO VE-2301</t>
        </is>
      </c>
      <c r="H166" s="529" t="n"/>
      <c r="I166" s="529" t="n"/>
      <c r="J166" s="529">
        <f>IF(H166&lt;&gt;"",LEFT(H166,FIND("～",H166,1)-1),"")</f>
        <v/>
      </c>
      <c r="K166" s="529">
        <f>IF(H166&lt;&gt;"",MID(H166,FIND("～",H166,1)+1,10),"")</f>
        <v/>
      </c>
      <c r="L166" s="22">
        <f>L165</f>
        <v/>
      </c>
      <c r="M166" s="21">
        <f>M165</f>
        <v/>
      </c>
      <c r="N166" s="21">
        <f>N165</f>
        <v/>
      </c>
      <c r="O166" s="21" t="n">
        <v>5</v>
      </c>
      <c r="P166" s="83" t="inlineStr">
        <is>
          <t>AAI143-H</t>
        </is>
      </c>
      <c r="Q166" s="22">
        <f>IF(MID(P166,4,3)="543","AO","AI")</f>
        <v/>
      </c>
      <c r="R166" s="22">
        <f>IF(R165&lt;&gt;"",R165,"")</f>
        <v/>
      </c>
      <c r="S166" s="644"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645" t="inlineStr">
        <is>
          <t>Y</t>
        </is>
      </c>
      <c r="AS166" s="29" t="n"/>
      <c r="AT166" s="84" t="inlineStr">
        <is>
          <t>Site</t>
        </is>
      </c>
      <c r="AU166" s="643" t="inlineStr">
        <is>
          <t>-</t>
        </is>
      </c>
      <c r="AV166" s="27" t="n"/>
      <c r="AW166" s="27" t="n"/>
      <c r="AX166" s="533" t="inlineStr">
        <is>
          <t>18-IJB-30-015</t>
        </is>
      </c>
      <c r="AY166" s="533"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646" t="n">
        <v>1830</v>
      </c>
      <c r="CV166" s="518">
        <f>LEFT(D166,3)</f>
        <v/>
      </c>
      <c r="CW166" s="47" t="inlineStr">
        <is>
          <t>PICA</t>
        </is>
      </c>
      <c r="CX166" s="47">
        <f>RIGHT(D166,6)</f>
        <v/>
      </c>
      <c r="CY166" s="47">
        <f>CV166&amp;CW166&amp;CX166</f>
        <v/>
      </c>
    </row>
    <row customHeight="1" ht="19.9" r="167" s="521">
      <c r="A167" s="524" t="n">
        <v>166</v>
      </c>
      <c r="B167" s="15" t="n">
        <v>6</v>
      </c>
      <c r="C167" s="15" t="n">
        <v>1830</v>
      </c>
      <c r="D167" s="49" t="inlineStr">
        <is>
          <t>18-PT-66101</t>
        </is>
      </c>
      <c r="E167" s="49" t="n"/>
      <c r="F167" s="642" t="inlineStr">
        <is>
          <t>-</t>
        </is>
      </c>
      <c r="G167" s="643" t="inlineStr">
        <is>
          <t>OFFGAS TO ET-6602</t>
        </is>
      </c>
      <c r="H167" s="529" t="n"/>
      <c r="I167" s="529" t="n"/>
      <c r="J167" s="529">
        <f>IF(H167&lt;&gt;"",LEFT(H167,FIND("～",H167,1)-1),"")</f>
        <v/>
      </c>
      <c r="K167" s="529">
        <f>IF(H167&lt;&gt;"",MID(H167,FIND("～",H167,1)+1,10),"")</f>
        <v/>
      </c>
      <c r="L167" s="22">
        <f>L166</f>
        <v/>
      </c>
      <c r="M167" s="21">
        <f>M166</f>
        <v/>
      </c>
      <c r="N167" s="21">
        <f>N166</f>
        <v/>
      </c>
      <c r="O167" s="21" t="n">
        <v>6</v>
      </c>
      <c r="P167" s="83" t="inlineStr">
        <is>
          <t>AAI143-H</t>
        </is>
      </c>
      <c r="Q167" s="22">
        <f>IF(MID(P167,4,3)="543","AO","AI")</f>
        <v/>
      </c>
      <c r="R167" s="22">
        <f>IF(R166&lt;&gt;"",R166,"")</f>
        <v/>
      </c>
      <c r="S167" s="644"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645" t="inlineStr">
        <is>
          <t>Y</t>
        </is>
      </c>
      <c r="AS167" s="29" t="n"/>
      <c r="AT167" s="84" t="inlineStr">
        <is>
          <t>Site</t>
        </is>
      </c>
      <c r="AU167" s="643" t="inlineStr">
        <is>
          <t>-</t>
        </is>
      </c>
      <c r="AV167" s="27" t="n"/>
      <c r="AW167" s="27" t="n"/>
      <c r="AX167" s="533" t="inlineStr">
        <is>
          <t>18-IJB-30-015</t>
        </is>
      </c>
      <c r="AY167" s="533"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646" t="n">
        <v>1830</v>
      </c>
      <c r="CV167" s="518">
        <f>LEFT(D167,3)</f>
        <v/>
      </c>
      <c r="CW167" s="47" t="inlineStr">
        <is>
          <t>PICA</t>
        </is>
      </c>
      <c r="CX167" s="47">
        <f>RIGHT(D167,6)</f>
        <v/>
      </c>
      <c r="CY167" s="47">
        <f>CV167&amp;CW167&amp;CX167</f>
        <v/>
      </c>
    </row>
    <row customHeight="1" ht="19.9" r="168" s="521">
      <c r="A168" s="524" t="n">
        <v>167</v>
      </c>
      <c r="B168" s="15" t="n">
        <v>7</v>
      </c>
      <c r="C168" s="15" t="n">
        <v>1830</v>
      </c>
      <c r="D168" s="49" t="inlineStr">
        <is>
          <t>18-PT-66102</t>
        </is>
      </c>
      <c r="E168" s="49" t="n"/>
      <c r="F168" s="642" t="inlineStr">
        <is>
          <t>-</t>
        </is>
      </c>
      <c r="G168" s="643" t="inlineStr">
        <is>
          <t>OFFGAS TO ATM AT SAFE LOCATION</t>
        </is>
      </c>
      <c r="H168" s="529" t="n"/>
      <c r="I168" s="529" t="n"/>
      <c r="J168" s="529">
        <f>IF(H168&lt;&gt;"",LEFT(H168,FIND("～",H168,1)-1),"")</f>
        <v/>
      </c>
      <c r="K168" s="529">
        <f>IF(H168&lt;&gt;"",MID(H168,FIND("～",H168,1)+1,10),"")</f>
        <v/>
      </c>
      <c r="L168" s="22">
        <f>L167</f>
        <v/>
      </c>
      <c r="M168" s="21">
        <f>M167</f>
        <v/>
      </c>
      <c r="N168" s="21">
        <f>N167</f>
        <v/>
      </c>
      <c r="O168" s="21" t="n">
        <v>7</v>
      </c>
      <c r="P168" s="83" t="inlineStr">
        <is>
          <t>AAI143-H</t>
        </is>
      </c>
      <c r="Q168" s="22">
        <f>IF(MID(P168,4,3)="543","AO","AI")</f>
        <v/>
      </c>
      <c r="R168" s="22">
        <f>IF(R167&lt;&gt;"",R167,"")</f>
        <v/>
      </c>
      <c r="S168" s="644"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645" t="inlineStr">
        <is>
          <t>Y</t>
        </is>
      </c>
      <c r="AS168" s="29" t="n"/>
      <c r="AT168" s="84" t="inlineStr">
        <is>
          <t>Site</t>
        </is>
      </c>
      <c r="AU168" s="643" t="inlineStr">
        <is>
          <t>-</t>
        </is>
      </c>
      <c r="AV168" s="27" t="n"/>
      <c r="AW168" s="27" t="n"/>
      <c r="AX168" s="533" t="inlineStr">
        <is>
          <t>18-IJB-30-015</t>
        </is>
      </c>
      <c r="AY168" s="533"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646" t="n">
        <v>1830</v>
      </c>
      <c r="CV168" s="518">
        <f>LEFT(D168,3)</f>
        <v/>
      </c>
      <c r="CW168" s="47" t="inlineStr">
        <is>
          <t>PICA</t>
        </is>
      </c>
      <c r="CX168" s="47">
        <f>RIGHT(D168,6)</f>
        <v/>
      </c>
      <c r="CY168" s="47">
        <f>CV168&amp;CW168&amp;CX168</f>
        <v/>
      </c>
    </row>
    <row customHeight="1" ht="19.9" r="169" s="521">
      <c r="A169" s="524" t="n">
        <v>168</v>
      </c>
      <c r="B169" s="15" t="n">
        <v>8</v>
      </c>
      <c r="C169" s="15" t="n">
        <v>1830</v>
      </c>
      <c r="D169" s="49" t="inlineStr">
        <is>
          <t>18-PI-35201A</t>
        </is>
      </c>
      <c r="E169" s="49" t="n"/>
      <c r="F169" s="642" t="inlineStr">
        <is>
          <t>3</t>
        </is>
      </c>
      <c r="G169" s="643" t="inlineStr">
        <is>
          <t>风机18-PB-3501AX入口压力显示</t>
        </is>
      </c>
      <c r="H169" s="529" t="n"/>
      <c r="I169" s="529" t="n"/>
      <c r="J169" s="529">
        <f>IF(H169&lt;&gt;"",LEFT(H169,FIND("～",H169,1)-1),"")</f>
        <v/>
      </c>
      <c r="K169" s="529">
        <f>IF(H169&lt;&gt;"",MID(H169,FIND("～",H169,1)+1,10),"")</f>
        <v/>
      </c>
      <c r="L169" s="22">
        <f>L168</f>
        <v/>
      </c>
      <c r="M169" s="21">
        <f>M168</f>
        <v/>
      </c>
      <c r="N169" s="21">
        <f>N168</f>
        <v/>
      </c>
      <c r="O169" s="21" t="n">
        <v>8</v>
      </c>
      <c r="P169" s="83" t="inlineStr">
        <is>
          <t>AAI143-H</t>
        </is>
      </c>
      <c r="Q169" s="22">
        <f>IF(MID(P169,4,3)="543","AO","AI")</f>
        <v/>
      </c>
      <c r="R169" s="22">
        <f>IF(R168&lt;&gt;"",R168,"")</f>
        <v/>
      </c>
      <c r="S169" s="644"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645" t="inlineStr">
        <is>
          <t>Y</t>
        </is>
      </c>
      <c r="AS169" s="29" t="n"/>
      <c r="AT169" s="84" t="inlineStr">
        <is>
          <t>Site</t>
        </is>
      </c>
      <c r="AU169" s="643" t="inlineStr">
        <is>
          <t>-</t>
        </is>
      </c>
      <c r="AV169" s="27" t="n"/>
      <c r="AW169" s="27" t="n"/>
      <c r="AX169" s="533" t="inlineStr">
        <is>
          <t>18-3501-DJB-0009</t>
        </is>
      </c>
      <c r="AY169" s="533"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646" t="n">
        <v>1830</v>
      </c>
      <c r="CV169" s="518">
        <f>LEFT(D169,3)</f>
        <v/>
      </c>
      <c r="CW169" s="47" t="inlineStr">
        <is>
          <t>PI</t>
        </is>
      </c>
      <c r="CX169" s="47">
        <f>RIGHT(D169,7)</f>
        <v/>
      </c>
      <c r="CY169" s="47">
        <f>CV169&amp;CW169&amp;CX169</f>
        <v/>
      </c>
    </row>
    <row customHeight="1" ht="19.9" r="170" s="521">
      <c r="A170" s="524" t="n">
        <v>169</v>
      </c>
      <c r="B170" s="15" t="n">
        <v>9</v>
      </c>
      <c r="C170" s="15" t="n">
        <v>1830</v>
      </c>
      <c r="D170" s="49" t="inlineStr">
        <is>
          <t>18-PI-35201B</t>
        </is>
      </c>
      <c r="E170" s="49" t="n"/>
      <c r="F170" s="642" t="inlineStr">
        <is>
          <t>3</t>
        </is>
      </c>
      <c r="G170" s="643" t="inlineStr">
        <is>
          <t>风机18-PB-3501AX入口压力显示</t>
        </is>
      </c>
      <c r="H170" s="529" t="n"/>
      <c r="I170" s="529" t="n"/>
      <c r="J170" s="529">
        <f>IF(H170&lt;&gt;"",LEFT(H170,FIND("～",H170,1)-1),"")</f>
        <v/>
      </c>
      <c r="K170" s="529">
        <f>IF(H170&lt;&gt;"",MID(H170,FIND("～",H170,1)+1,10),"")</f>
        <v/>
      </c>
      <c r="L170" s="22">
        <f>L169</f>
        <v/>
      </c>
      <c r="M170" s="21">
        <f>M169</f>
        <v/>
      </c>
      <c r="N170" s="21">
        <f>N169</f>
        <v/>
      </c>
      <c r="O170" s="21" t="n">
        <v>9</v>
      </c>
      <c r="P170" s="83" t="inlineStr">
        <is>
          <t>AAI143-H</t>
        </is>
      </c>
      <c r="Q170" s="22">
        <f>IF(MID(P170,4,3)="543","AO","AI")</f>
        <v/>
      </c>
      <c r="R170" s="22">
        <f>IF(R169&lt;&gt;"",R169,"")</f>
        <v/>
      </c>
      <c r="S170" s="644"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645" t="inlineStr">
        <is>
          <t>Y</t>
        </is>
      </c>
      <c r="AS170" s="29" t="n"/>
      <c r="AT170" s="84" t="inlineStr">
        <is>
          <t>Site</t>
        </is>
      </c>
      <c r="AU170" s="643" t="inlineStr">
        <is>
          <t>-</t>
        </is>
      </c>
      <c r="AV170" s="27" t="n"/>
      <c r="AW170" s="27" t="n"/>
      <c r="AX170" s="533" t="inlineStr">
        <is>
          <t>18-3501-DJB-0009</t>
        </is>
      </c>
      <c r="AY170" s="533"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646" t="n">
        <v>1830</v>
      </c>
      <c r="CV170" s="518">
        <f>LEFT(D170,3)</f>
        <v/>
      </c>
      <c r="CW170" s="47" t="inlineStr">
        <is>
          <t>PI</t>
        </is>
      </c>
      <c r="CX170" s="47">
        <f>RIGHT(D170,7)</f>
        <v/>
      </c>
      <c r="CY170" s="47">
        <f>CV170&amp;CW170&amp;CX170</f>
        <v/>
      </c>
    </row>
    <row customHeight="1" ht="19.9" r="171" s="521">
      <c r="A171" s="524" t="n">
        <v>170</v>
      </c>
      <c r="B171" s="15" t="n">
        <v>10</v>
      </c>
      <c r="C171" s="15" t="n">
        <v>1830</v>
      </c>
      <c r="D171" s="49" t="inlineStr">
        <is>
          <t>18-PI-35211A</t>
        </is>
      </c>
      <c r="E171" s="49" t="n"/>
      <c r="F171" s="642" t="inlineStr">
        <is>
          <t>3</t>
        </is>
      </c>
      <c r="G171" s="643" t="inlineStr">
        <is>
          <t>风机18-PB-3501BX入口压力显示</t>
        </is>
      </c>
      <c r="H171" s="529" t="n"/>
      <c r="I171" s="529" t="n"/>
      <c r="J171" s="529">
        <f>IF(H171&lt;&gt;"",LEFT(H171,FIND("～",H171,1)-1),"")</f>
        <v/>
      </c>
      <c r="K171" s="529">
        <f>IF(H171&lt;&gt;"",MID(H171,FIND("～",H171,1)+1,10),"")</f>
        <v/>
      </c>
      <c r="L171" s="22">
        <f>L170</f>
        <v/>
      </c>
      <c r="M171" s="21">
        <f>M170</f>
        <v/>
      </c>
      <c r="N171" s="21">
        <f>N170</f>
        <v/>
      </c>
      <c r="O171" s="21" t="n">
        <v>10</v>
      </c>
      <c r="P171" s="83" t="inlineStr">
        <is>
          <t>AAI143-H</t>
        </is>
      </c>
      <c r="Q171" s="22">
        <f>IF(MID(P171,4,3)="543","AO","AI")</f>
        <v/>
      </c>
      <c r="R171" s="22">
        <f>IF(R170&lt;&gt;"",R170,"")</f>
        <v/>
      </c>
      <c r="S171" s="644"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645" t="inlineStr">
        <is>
          <t>Y</t>
        </is>
      </c>
      <c r="AS171" s="29" t="n"/>
      <c r="AT171" s="84" t="inlineStr">
        <is>
          <t>Site</t>
        </is>
      </c>
      <c r="AU171" s="643" t="inlineStr">
        <is>
          <t>-</t>
        </is>
      </c>
      <c r="AV171" s="27" t="n"/>
      <c r="AW171" s="27" t="n"/>
      <c r="AX171" s="533" t="inlineStr">
        <is>
          <t>18-3501-DJB-0009</t>
        </is>
      </c>
      <c r="AY171" s="533"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646" t="n">
        <v>1830</v>
      </c>
      <c r="CV171" s="518">
        <f>LEFT(D171,3)</f>
        <v/>
      </c>
      <c r="CW171" s="47" t="inlineStr">
        <is>
          <t>PI</t>
        </is>
      </c>
      <c r="CX171" s="47">
        <f>RIGHT(D171,7)</f>
        <v/>
      </c>
      <c r="CY171" s="47">
        <f>CV171&amp;CW171&amp;CX171</f>
        <v/>
      </c>
    </row>
    <row customHeight="1" ht="19.9" r="172" s="521">
      <c r="A172" s="524" t="n">
        <v>171</v>
      </c>
      <c r="B172" s="15" t="n">
        <v>11</v>
      </c>
      <c r="C172" s="15" t="n">
        <v>1830</v>
      </c>
      <c r="D172" s="49" t="inlineStr">
        <is>
          <t>18-PI-35211B</t>
        </is>
      </c>
      <c r="E172" s="49" t="n"/>
      <c r="F172" s="642" t="inlineStr">
        <is>
          <t>3</t>
        </is>
      </c>
      <c r="G172" s="643" t="inlineStr">
        <is>
          <t>风机18-PB-3501BX入口压力显示</t>
        </is>
      </c>
      <c r="H172" s="529" t="n"/>
      <c r="I172" s="529" t="n"/>
      <c r="J172" s="529">
        <f>IF(H172&lt;&gt;"",LEFT(H172,FIND("～",H172,1)-1),"")</f>
        <v/>
      </c>
      <c r="K172" s="529">
        <f>IF(H172&lt;&gt;"",MID(H172,FIND("～",H172,1)+1,10),"")</f>
        <v/>
      </c>
      <c r="L172" s="22">
        <f>L171</f>
        <v/>
      </c>
      <c r="M172" s="21">
        <f>M171</f>
        <v/>
      </c>
      <c r="N172" s="21">
        <f>N171</f>
        <v/>
      </c>
      <c r="O172" s="21" t="n">
        <v>11</v>
      </c>
      <c r="P172" s="83" t="inlineStr">
        <is>
          <t>AAI143-H</t>
        </is>
      </c>
      <c r="Q172" s="22">
        <f>IF(MID(P172,4,3)="543","AO","AI")</f>
        <v/>
      </c>
      <c r="R172" s="22">
        <f>IF(R171&lt;&gt;"",R171,"")</f>
        <v/>
      </c>
      <c r="S172" s="644"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645" t="inlineStr">
        <is>
          <t>Y</t>
        </is>
      </c>
      <c r="AS172" s="29" t="n"/>
      <c r="AT172" s="84" t="inlineStr">
        <is>
          <t>Site</t>
        </is>
      </c>
      <c r="AU172" s="643" t="inlineStr">
        <is>
          <t>-</t>
        </is>
      </c>
      <c r="AV172" s="27" t="n"/>
      <c r="AW172" s="27" t="n"/>
      <c r="AX172" s="533" t="inlineStr">
        <is>
          <t>18-3501-DJB-0009</t>
        </is>
      </c>
      <c r="AY172" s="533"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646" t="n">
        <v>1830</v>
      </c>
      <c r="CV172" s="518">
        <f>LEFT(D172,3)</f>
        <v/>
      </c>
      <c r="CW172" s="47" t="inlineStr">
        <is>
          <t>PI</t>
        </is>
      </c>
      <c r="CX172" s="47">
        <f>RIGHT(D172,7)</f>
        <v/>
      </c>
      <c r="CY172" s="47">
        <f>CV172&amp;CW172&amp;CX172</f>
        <v/>
      </c>
    </row>
    <row customHeight="1" ht="19.9" r="173" s="521">
      <c r="A173" s="524" t="n">
        <v>172</v>
      </c>
      <c r="B173" s="15" t="n">
        <v>12</v>
      </c>
      <c r="C173" s="15" t="n">
        <v>1830</v>
      </c>
      <c r="D173" s="49" t="inlineStr">
        <is>
          <t>18-TI-35201</t>
        </is>
      </c>
      <c r="E173" s="49" t="n"/>
      <c r="F173" s="642" t="inlineStr">
        <is>
          <t>-</t>
        </is>
      </c>
      <c r="G173" s="643" t="inlineStr">
        <is>
          <t>输送氮气风机出口温度显示</t>
        </is>
      </c>
      <c r="H173" s="529" t="n"/>
      <c r="I173" s="529" t="n"/>
      <c r="J173" s="529">
        <f>IF(H173&lt;&gt;"",LEFT(H173,FIND("～",H173,1)-1),"")</f>
        <v/>
      </c>
      <c r="K173" s="529">
        <f>IF(H173&lt;&gt;"",MID(H173,FIND("～",H173,1)+1,10),"")</f>
        <v/>
      </c>
      <c r="L173" s="22">
        <f>L172</f>
        <v/>
      </c>
      <c r="M173" s="21">
        <f>M172</f>
        <v/>
      </c>
      <c r="N173" s="21">
        <f>N172</f>
        <v/>
      </c>
      <c r="O173" s="21" t="n">
        <v>12</v>
      </c>
      <c r="P173" s="83" t="inlineStr">
        <is>
          <t>AAI143-H</t>
        </is>
      </c>
      <c r="Q173" s="22">
        <f>IF(MID(P173,4,3)="543","AO","AI")</f>
        <v/>
      </c>
      <c r="R173" s="22">
        <f>IF(R172&lt;&gt;"",R172,"")</f>
        <v/>
      </c>
      <c r="S173" s="644"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645" t="inlineStr">
        <is>
          <t>Y</t>
        </is>
      </c>
      <c r="AS173" s="29" t="n"/>
      <c r="AT173" s="84" t="inlineStr">
        <is>
          <t>Site</t>
        </is>
      </c>
      <c r="AU173" s="643" t="inlineStr">
        <is>
          <t>-</t>
        </is>
      </c>
      <c r="AV173" s="27" t="n"/>
      <c r="AW173" s="27" t="n"/>
      <c r="AX173" s="533" t="inlineStr">
        <is>
          <t>18-3501-DJB-0009</t>
        </is>
      </c>
      <c r="AY173" s="533"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646" t="n">
        <v>1830</v>
      </c>
      <c r="CV173" s="518">
        <f>LEFT(D173,3)</f>
        <v/>
      </c>
      <c r="CW173" s="47" t="inlineStr">
        <is>
          <t>TI</t>
        </is>
      </c>
      <c r="CX173" s="47">
        <f>RIGHT(D173,6)</f>
        <v/>
      </c>
      <c r="CY173" s="47">
        <f>CV173&amp;CW173&amp;CX173</f>
        <v/>
      </c>
    </row>
    <row customHeight="1" ht="19.9" r="174" s="521">
      <c r="A174" s="524" t="n">
        <v>173</v>
      </c>
      <c r="B174" s="15" t="n">
        <v>13</v>
      </c>
      <c r="C174" s="15" t="n"/>
      <c r="D174" s="50">
        <f>LEFT(L174,1)&amp;RIGHT(L174,2)&amp;"N"&amp;M174&amp;"S"&amp;N174&amp;O174</f>
        <v/>
      </c>
      <c r="E174" s="49" t="n"/>
      <c r="F174" s="43" t="n"/>
      <c r="G174" s="529" t="inlineStr">
        <is>
          <t>Spare</t>
        </is>
      </c>
      <c r="H174" s="529" t="n"/>
      <c r="I174" s="529" t="n"/>
      <c r="J174" s="529">
        <f>IF(H174&lt;&gt;"",LEFT(H174,FIND("～",H174,1)-1),"")</f>
        <v/>
      </c>
      <c r="K174" s="529">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3" t="n"/>
      <c r="AY174" s="533"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8" t="n"/>
      <c r="CY174" s="47">
        <f>CV174&amp;CW174&amp;CX174</f>
        <v/>
      </c>
    </row>
    <row customHeight="1" ht="19.9" r="175" s="521">
      <c r="A175" s="524" t="n">
        <v>174</v>
      </c>
      <c r="B175" s="16" t="n">
        <v>14</v>
      </c>
      <c r="C175" s="16" t="n"/>
      <c r="D175" s="50">
        <f>LEFT(L175,1)&amp;RIGHT(L175,2)&amp;"N"&amp;M175&amp;"S"&amp;N175&amp;O175</f>
        <v/>
      </c>
      <c r="E175" s="49" t="n"/>
      <c r="F175" s="43" t="n"/>
      <c r="G175" s="529" t="inlineStr">
        <is>
          <t>Spare</t>
        </is>
      </c>
      <c r="H175" s="529" t="n"/>
      <c r="I175" s="529" t="n"/>
      <c r="J175" s="529">
        <f>IF(H175&lt;&gt;"",LEFT(H175,FIND("～",H175,1)-1),"")</f>
        <v/>
      </c>
      <c r="K175" s="529">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3" t="n"/>
      <c r="AY175" s="533"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8" t="n"/>
      <c r="CY175" s="47">
        <f>CV175&amp;CW175&amp;CX175</f>
        <v/>
      </c>
    </row>
    <row customHeight="1" ht="19.9" r="176" s="521">
      <c r="A176" s="524" t="n">
        <v>175</v>
      </c>
      <c r="B176" s="16" t="n">
        <v>15</v>
      </c>
      <c r="C176" s="16" t="n"/>
      <c r="D176" s="50">
        <f>LEFT(L176,1)&amp;RIGHT(L176,2)&amp;"N"&amp;M176&amp;"S"&amp;N176&amp;O176</f>
        <v/>
      </c>
      <c r="E176" s="49" t="n"/>
      <c r="F176" s="43" t="n"/>
      <c r="G176" s="529" t="inlineStr">
        <is>
          <t>Spare</t>
        </is>
      </c>
      <c r="H176" s="529" t="n"/>
      <c r="I176" s="529" t="n"/>
      <c r="J176" s="529">
        <f>IF(H176&lt;&gt;"",LEFT(H176,FIND("～",H176,1)-1),"")</f>
        <v/>
      </c>
      <c r="K176" s="529">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3" t="n"/>
      <c r="AY176" s="533"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8" t="n"/>
      <c r="CY176" s="47">
        <f>CV176&amp;CW176&amp;CX176</f>
        <v/>
      </c>
    </row>
    <row customHeight="1" ht="19.9" r="177" s="521">
      <c r="A177" s="524" t="n">
        <v>176</v>
      </c>
      <c r="B177" s="16" t="n">
        <v>16</v>
      </c>
      <c r="C177" s="16" t="n"/>
      <c r="D177" s="50">
        <f>LEFT(L177,1)&amp;RIGHT(L177,2)&amp;"N"&amp;M177&amp;"S"&amp;N177&amp;O177</f>
        <v/>
      </c>
      <c r="E177" s="49" t="n"/>
      <c r="F177" s="43" t="n"/>
      <c r="G177" s="529" t="inlineStr">
        <is>
          <t>Spare</t>
        </is>
      </c>
      <c r="H177" s="529" t="n"/>
      <c r="I177" s="529" t="n"/>
      <c r="J177" s="529">
        <f>IF(H177&lt;&gt;"",LEFT(H177,FIND("～",H177,1)-1),"")</f>
        <v/>
      </c>
      <c r="K177" s="529">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3" t="n"/>
      <c r="AY177" s="533"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8" t="n"/>
      <c r="CY177" s="47">
        <f>CV177&amp;CW177&amp;CX177</f>
        <v/>
      </c>
    </row>
    <row customHeight="1" ht="19.9" r="178" s="521">
      <c r="A178" s="524" t="n">
        <v>177</v>
      </c>
      <c r="B178" s="15" t="n">
        <v>1</v>
      </c>
      <c r="C178" s="15" t="n">
        <v>1812</v>
      </c>
      <c r="D178" s="45" t="inlineStr">
        <is>
          <t>18-SC-17201</t>
        </is>
      </c>
      <c r="E178" s="529" t="n"/>
      <c r="F178" s="642" t="inlineStr">
        <is>
          <t>-</t>
        </is>
      </c>
      <c r="G178" s="643" t="inlineStr">
        <is>
          <t>PP-1701A SPEED CONTROL</t>
        </is>
      </c>
      <c r="H178" s="529" t="n"/>
      <c r="I178" s="529" t="n"/>
      <c r="J178" s="529">
        <f>IF(H178&lt;&gt;"",LEFT(H178,FIND("～",H178,1)-1),"")</f>
        <v/>
      </c>
      <c r="K178" s="529">
        <f>IF(H178&lt;&gt;"",MID(H178,FIND("～",H178,1)+1,10),"")</f>
        <v/>
      </c>
      <c r="L178" s="22">
        <f>L177</f>
        <v/>
      </c>
      <c r="M178" s="21" t="n">
        <v>6</v>
      </c>
      <c r="N178" s="21" t="n">
        <v>3</v>
      </c>
      <c r="O178" s="21" t="n">
        <v>1</v>
      </c>
      <c r="P178" s="83" t="inlineStr">
        <is>
          <t>AAI543-H</t>
        </is>
      </c>
      <c r="Q178" s="22">
        <f>IF(MID(P178,4,3)="543","AO","AI")</f>
        <v/>
      </c>
      <c r="R178" s="22" t="inlineStr">
        <is>
          <t>Y</t>
        </is>
      </c>
      <c r="S178" s="644"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645" t="inlineStr">
        <is>
          <t>N</t>
        </is>
      </c>
      <c r="AS178" s="29" t="n"/>
      <c r="AT178" s="84" t="inlineStr">
        <is>
          <t>Site</t>
        </is>
      </c>
      <c r="AU178" s="643" t="inlineStr">
        <is>
          <t>-</t>
        </is>
      </c>
      <c r="AV178" s="27" t="n"/>
      <c r="AW178" s="27" t="n"/>
      <c r="AX178" s="533" t="n"/>
      <c r="AY178" s="533"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646" t="n">
        <v>1812</v>
      </c>
      <c r="CV178" s="518">
        <f>LEFT(D178,3)</f>
        <v/>
      </c>
      <c r="CW178" s="47" t="inlineStr">
        <is>
          <t>SC</t>
        </is>
      </c>
      <c r="CX178" s="47">
        <f>RIGHT(D178,6)</f>
        <v/>
      </c>
      <c r="CY178" s="47">
        <f>CV178&amp;CW178&amp;CX178</f>
        <v/>
      </c>
    </row>
    <row customHeight="1" ht="19.9" r="179" s="521">
      <c r="A179" s="524" t="n">
        <v>178</v>
      </c>
      <c r="B179" s="15" t="n">
        <v>2</v>
      </c>
      <c r="C179" s="15" t="n">
        <v>1812</v>
      </c>
      <c r="D179" s="45" t="inlineStr">
        <is>
          <t>18-SC-17202</t>
        </is>
      </c>
      <c r="E179" s="529" t="n"/>
      <c r="F179" s="642" t="inlineStr">
        <is>
          <t>-</t>
        </is>
      </c>
      <c r="G179" s="643" t="inlineStr">
        <is>
          <t>PP-1701B SPEED CONTROL</t>
        </is>
      </c>
      <c r="H179" s="529" t="n"/>
      <c r="I179" s="529" t="n"/>
      <c r="J179" s="529">
        <f>IF(H179&lt;&gt;"",LEFT(H179,FIND("～",H179,1)-1),"")</f>
        <v/>
      </c>
      <c r="K179" s="529">
        <f>IF(H179&lt;&gt;"",MID(H179,FIND("～",H179,1)+1,10),"")</f>
        <v/>
      </c>
      <c r="L179" s="22">
        <f>L178</f>
        <v/>
      </c>
      <c r="M179" s="21">
        <f>M178</f>
        <v/>
      </c>
      <c r="N179" s="21">
        <f>N178</f>
        <v/>
      </c>
      <c r="O179" s="21" t="n">
        <v>2</v>
      </c>
      <c r="P179" s="83">
        <f>P178</f>
        <v/>
      </c>
      <c r="Q179" s="22">
        <f>IF(MID(P179,4,3)="543","AO","AI")</f>
        <v/>
      </c>
      <c r="R179" s="22">
        <f>IF(R178&lt;&gt;"",R178,"")</f>
        <v/>
      </c>
      <c r="S179" s="644"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645" t="inlineStr">
        <is>
          <t>N</t>
        </is>
      </c>
      <c r="AS179" s="29" t="n"/>
      <c r="AT179" s="84" t="inlineStr">
        <is>
          <t>Site</t>
        </is>
      </c>
      <c r="AU179" s="643" t="inlineStr">
        <is>
          <t>-</t>
        </is>
      </c>
      <c r="AV179" s="27" t="n"/>
      <c r="AW179" s="27" t="n"/>
      <c r="AX179" s="533" t="n"/>
      <c r="AY179" s="533"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646" t="n">
        <v>1812</v>
      </c>
      <c r="CV179" s="518">
        <f>LEFT(D179,3)</f>
        <v/>
      </c>
      <c r="CW179" s="47" t="inlineStr">
        <is>
          <t>SC</t>
        </is>
      </c>
      <c r="CX179" s="47">
        <f>RIGHT(D179,6)</f>
        <v/>
      </c>
      <c r="CY179" s="47">
        <f>CV179&amp;CW179&amp;CX179</f>
        <v/>
      </c>
    </row>
    <row customHeight="1" ht="19.9" r="180" s="521">
      <c r="A180" s="524" t="n">
        <v>179</v>
      </c>
      <c r="B180" s="15" t="n">
        <v>3</v>
      </c>
      <c r="C180" s="15" t="n">
        <v>1812</v>
      </c>
      <c r="D180" s="45" t="inlineStr">
        <is>
          <t>18-SC-17203</t>
        </is>
      </c>
      <c r="E180" s="529" t="n"/>
      <c r="F180" s="642" t="inlineStr">
        <is>
          <t>-</t>
        </is>
      </c>
      <c r="G180" s="643" t="inlineStr">
        <is>
          <t>PP-1702A SPEED CONTROL</t>
        </is>
      </c>
      <c r="H180" s="68" t="n"/>
      <c r="I180" s="529" t="n"/>
      <c r="J180" s="529">
        <f>IF(H180&lt;&gt;"",LEFT(H180,FIND("～",H180,1)-1),"")</f>
        <v/>
      </c>
      <c r="K180" s="529">
        <f>IF(H180&lt;&gt;"",MID(H180,FIND("～",H180,1)+1,10),"")</f>
        <v/>
      </c>
      <c r="L180" s="22">
        <f>L179</f>
        <v/>
      </c>
      <c r="M180" s="21">
        <f>M179</f>
        <v/>
      </c>
      <c r="N180" s="21">
        <f>N179</f>
        <v/>
      </c>
      <c r="O180" s="21" t="n">
        <v>3</v>
      </c>
      <c r="P180" s="83">
        <f>P179</f>
        <v/>
      </c>
      <c r="Q180" s="22">
        <f>IF(MID(P180,4,3)="543","AO","AI")</f>
        <v/>
      </c>
      <c r="R180" s="22">
        <f>IF(R179&lt;&gt;"",R179,"")</f>
        <v/>
      </c>
      <c r="S180" s="644"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645" t="inlineStr">
        <is>
          <t>N</t>
        </is>
      </c>
      <c r="AS180" s="29" t="n"/>
      <c r="AT180" s="84" t="inlineStr">
        <is>
          <t>Site</t>
        </is>
      </c>
      <c r="AU180" s="643" t="inlineStr">
        <is>
          <t>-</t>
        </is>
      </c>
      <c r="AV180" s="27" t="n"/>
      <c r="AW180" s="27" t="n"/>
      <c r="AX180" s="533" t="n"/>
      <c r="AY180" s="533"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646" t="n">
        <v>1812</v>
      </c>
      <c r="CV180" s="518">
        <f>LEFT(D180,3)</f>
        <v/>
      </c>
      <c r="CW180" s="47" t="inlineStr">
        <is>
          <t>SC</t>
        </is>
      </c>
      <c r="CX180" s="47">
        <f>RIGHT(D180,6)</f>
        <v/>
      </c>
      <c r="CY180" s="47">
        <f>CV180&amp;CW180&amp;CX180</f>
        <v/>
      </c>
    </row>
    <row customHeight="1" ht="19.9" r="181" s="521">
      <c r="A181" s="524" t="n">
        <v>180</v>
      </c>
      <c r="B181" s="15" t="n">
        <v>4</v>
      </c>
      <c r="C181" s="15" t="n">
        <v>1812</v>
      </c>
      <c r="D181" s="45" t="inlineStr">
        <is>
          <t>18-SC-17204</t>
        </is>
      </c>
      <c r="E181" s="529" t="n"/>
      <c r="F181" s="642" t="inlineStr">
        <is>
          <t>-</t>
        </is>
      </c>
      <c r="G181" s="643" t="inlineStr">
        <is>
          <t>PP-1702B SPEED CONTROL</t>
        </is>
      </c>
      <c r="H181" s="68" t="n"/>
      <c r="I181" s="529" t="n"/>
      <c r="J181" s="529">
        <f>IF(H181&lt;&gt;"",LEFT(H181,FIND("～",H181,1)-1),"")</f>
        <v/>
      </c>
      <c r="K181" s="529">
        <f>IF(H181&lt;&gt;"",MID(H181,FIND("～",H181,1)+1,10),"")</f>
        <v/>
      </c>
      <c r="L181" s="22">
        <f>L180</f>
        <v/>
      </c>
      <c r="M181" s="21">
        <f>M180</f>
        <v/>
      </c>
      <c r="N181" s="21">
        <f>N180</f>
        <v/>
      </c>
      <c r="O181" s="21" t="n">
        <v>4</v>
      </c>
      <c r="P181" s="83">
        <f>P180</f>
        <v/>
      </c>
      <c r="Q181" s="22">
        <f>IF(MID(P181,4,3)="543","AO","AI")</f>
        <v/>
      </c>
      <c r="R181" s="22">
        <f>IF(R180&lt;&gt;"",R180,"")</f>
        <v/>
      </c>
      <c r="S181" s="644"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645" t="inlineStr">
        <is>
          <t>N</t>
        </is>
      </c>
      <c r="AS181" s="29" t="n"/>
      <c r="AT181" s="84" t="inlineStr">
        <is>
          <t>Site</t>
        </is>
      </c>
      <c r="AU181" s="643" t="inlineStr">
        <is>
          <t>-</t>
        </is>
      </c>
      <c r="AV181" s="27" t="n"/>
      <c r="AW181" s="27" t="n"/>
      <c r="AX181" s="533" t="n"/>
      <c r="AY181" s="533"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646" t="n">
        <v>1812</v>
      </c>
      <c r="CV181" s="518">
        <f>LEFT(D181,3)</f>
        <v/>
      </c>
      <c r="CW181" s="47" t="inlineStr">
        <is>
          <t>SC</t>
        </is>
      </c>
      <c r="CX181" s="47">
        <f>RIGHT(D181,6)</f>
        <v/>
      </c>
      <c r="CY181" s="47">
        <f>CV181&amp;CW181&amp;CX181</f>
        <v/>
      </c>
    </row>
    <row customHeight="1" ht="19.9" r="182" s="521">
      <c r="A182" s="524" t="n">
        <v>181</v>
      </c>
      <c r="B182" s="15" t="n">
        <v>5</v>
      </c>
      <c r="C182" s="15" t="n">
        <v>1812</v>
      </c>
      <c r="D182" s="45" t="inlineStr">
        <is>
          <t>18-SC-17301</t>
        </is>
      </c>
      <c r="E182" s="529" t="n"/>
      <c r="F182" s="642" t="inlineStr">
        <is>
          <t>-</t>
        </is>
      </c>
      <c r="G182" s="643" t="inlineStr">
        <is>
          <t>PP-1704 SPEED CONTROL</t>
        </is>
      </c>
      <c r="H182" s="68" t="n"/>
      <c r="I182" s="529" t="n"/>
      <c r="J182" s="529">
        <f>IF(H182&lt;&gt;"",LEFT(H182,FIND("～",H182,1)-1),"")</f>
        <v/>
      </c>
      <c r="K182" s="529">
        <f>IF(H182&lt;&gt;"",MID(H182,FIND("～",H182,1)+1,10),"")</f>
        <v/>
      </c>
      <c r="L182" s="22">
        <f>L181</f>
        <v/>
      </c>
      <c r="M182" s="21">
        <f>M181</f>
        <v/>
      </c>
      <c r="N182" s="21">
        <f>N181</f>
        <v/>
      </c>
      <c r="O182" s="21" t="n">
        <v>5</v>
      </c>
      <c r="P182" s="83">
        <f>P181</f>
        <v/>
      </c>
      <c r="Q182" s="22">
        <f>IF(MID(P182,4,3)="543","AO","AI")</f>
        <v/>
      </c>
      <c r="R182" s="22">
        <f>IF(R181&lt;&gt;"",R181,"")</f>
        <v/>
      </c>
      <c r="S182" s="644"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645" t="inlineStr">
        <is>
          <t>N</t>
        </is>
      </c>
      <c r="AS182" s="29" t="n"/>
      <c r="AT182" s="84" t="inlineStr">
        <is>
          <t>Site</t>
        </is>
      </c>
      <c r="AU182" s="643" t="inlineStr">
        <is>
          <t>-</t>
        </is>
      </c>
      <c r="AV182" s="27" t="n"/>
      <c r="AW182" s="27" t="n"/>
      <c r="AX182" s="533" t="n"/>
      <c r="AY182" s="533"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646" t="n">
        <v>1812</v>
      </c>
      <c r="CV182" s="518">
        <f>LEFT(D182,3)</f>
        <v/>
      </c>
      <c r="CW182" s="47" t="inlineStr">
        <is>
          <t>SC</t>
        </is>
      </c>
      <c r="CX182" s="47">
        <f>RIGHT(D182,6)</f>
        <v/>
      </c>
      <c r="CY182" s="47">
        <f>CV182&amp;CW182&amp;CX182</f>
        <v/>
      </c>
    </row>
    <row customHeight="1" ht="19.9" r="183" s="521">
      <c r="A183" s="524" t="n">
        <v>182</v>
      </c>
      <c r="B183" s="15" t="n">
        <v>6</v>
      </c>
      <c r="C183" s="15" t="n"/>
      <c r="D183" s="50">
        <f>LEFT(L183,1)&amp;RIGHT(L183,2)&amp;"N"&amp;M183&amp;"S"&amp;N183&amp;O183</f>
        <v/>
      </c>
      <c r="E183" s="529" t="n"/>
      <c r="F183" s="43" t="n"/>
      <c r="G183" s="529" t="inlineStr">
        <is>
          <t>Spare</t>
        </is>
      </c>
      <c r="H183" s="68" t="n"/>
      <c r="I183" s="529" t="n"/>
      <c r="J183" s="529">
        <f>IF(H183&lt;&gt;"",LEFT(H183,FIND("～",H183,1)-1),"")</f>
        <v/>
      </c>
      <c r="K183" s="529">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3" t="n"/>
      <c r="AY183" s="533"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8" t="n"/>
      <c r="CY183" s="47">
        <f>CV183&amp;CW183&amp;CX183</f>
        <v/>
      </c>
    </row>
    <row customHeight="1" ht="19.9" r="184" s="521">
      <c r="A184" s="524" t="n">
        <v>183</v>
      </c>
      <c r="B184" s="15" t="n">
        <v>7</v>
      </c>
      <c r="C184" s="15" t="n"/>
      <c r="D184" s="50">
        <f>LEFT(L184,1)&amp;RIGHT(L184,2)&amp;"N"&amp;M184&amp;"S"&amp;N184&amp;O184</f>
        <v/>
      </c>
      <c r="E184" s="529" t="n"/>
      <c r="F184" s="43" t="n"/>
      <c r="G184" s="529" t="inlineStr">
        <is>
          <t>Spare</t>
        </is>
      </c>
      <c r="H184" s="68" t="n"/>
      <c r="I184" s="529" t="n"/>
      <c r="J184" s="529">
        <f>IF(H184&lt;&gt;"",LEFT(H184,FIND("～",H184,1)-1),"")</f>
        <v/>
      </c>
      <c r="K184" s="529">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3" t="n"/>
      <c r="AY184" s="533"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8" t="n"/>
      <c r="CY184" s="47">
        <f>CV184&amp;CW184&amp;CX184</f>
        <v/>
      </c>
    </row>
    <row customHeight="1" ht="19.9" r="185" s="521">
      <c r="A185" s="524" t="n">
        <v>184</v>
      </c>
      <c r="B185" s="15" t="n">
        <v>8</v>
      </c>
      <c r="C185" s="15" t="n"/>
      <c r="D185" s="50">
        <f>LEFT(L185,1)&amp;RIGHT(L185,2)&amp;"N"&amp;M185&amp;"S"&amp;N185&amp;O185</f>
        <v/>
      </c>
      <c r="E185" s="529" t="n"/>
      <c r="F185" s="43" t="n"/>
      <c r="G185" s="529" t="inlineStr">
        <is>
          <t>Spare</t>
        </is>
      </c>
      <c r="H185" s="68" t="n"/>
      <c r="I185" s="529" t="n"/>
      <c r="J185" s="529">
        <f>IF(H185&lt;&gt;"",LEFT(H185,FIND("～",H185,1)-1),"")</f>
        <v/>
      </c>
      <c r="K185" s="529">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3" t="n"/>
      <c r="AY185" s="533"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8" t="n"/>
      <c r="CY185" s="47">
        <f>CV185&amp;CW185&amp;CX185</f>
        <v/>
      </c>
    </row>
    <row customHeight="1" ht="19.9" r="186" s="521">
      <c r="A186" s="524" t="n">
        <v>185</v>
      </c>
      <c r="B186" s="15" t="n">
        <v>9</v>
      </c>
      <c r="C186" s="15" t="n"/>
      <c r="D186" s="50">
        <f>LEFT(L186,1)&amp;RIGHT(L186,2)&amp;"N"&amp;M186&amp;"S"&amp;N186&amp;O186</f>
        <v/>
      </c>
      <c r="E186" s="529" t="n"/>
      <c r="F186" s="43" t="n"/>
      <c r="G186" s="529" t="inlineStr">
        <is>
          <t>Spare</t>
        </is>
      </c>
      <c r="H186" s="68" t="n"/>
      <c r="I186" s="529" t="n"/>
      <c r="J186" s="529">
        <f>IF(H186&lt;&gt;"",LEFT(H186,FIND("～",H186,1)-1),"")</f>
        <v/>
      </c>
      <c r="K186" s="529">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3" t="n"/>
      <c r="AY186" s="533"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8" t="n"/>
      <c r="CY186" s="47">
        <f>CV186&amp;CW186&amp;CX186</f>
        <v/>
      </c>
    </row>
    <row customHeight="1" ht="19.9" r="187" s="521">
      <c r="A187" s="524" t="n">
        <v>186</v>
      </c>
      <c r="B187" s="15" t="n">
        <v>10</v>
      </c>
      <c r="C187" s="15" t="n"/>
      <c r="D187" s="50">
        <f>LEFT(L187,1)&amp;RIGHT(L187,2)&amp;"N"&amp;M187&amp;"S"&amp;N187&amp;O187</f>
        <v/>
      </c>
      <c r="E187" s="529" t="n"/>
      <c r="F187" s="43" t="n"/>
      <c r="G187" s="529" t="inlineStr">
        <is>
          <t>Spare</t>
        </is>
      </c>
      <c r="H187" s="68" t="n"/>
      <c r="I187" s="529" t="n"/>
      <c r="J187" s="529">
        <f>IF(H187&lt;&gt;"",LEFT(H187,FIND("～",H187,1)-1),"")</f>
        <v/>
      </c>
      <c r="K187" s="529">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3" t="n"/>
      <c r="AY187" s="533"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8" t="n"/>
      <c r="CY187" s="47">
        <f>CV187&amp;CW187&amp;CX187</f>
        <v/>
      </c>
    </row>
    <row customHeight="1" ht="19.9" r="188" s="521">
      <c r="A188" s="524" t="n">
        <v>187</v>
      </c>
      <c r="B188" s="15" t="n">
        <v>11</v>
      </c>
      <c r="C188" s="15" t="n"/>
      <c r="D188" s="50">
        <f>LEFT(L188,1)&amp;RIGHT(L188,2)&amp;"N"&amp;M188&amp;"S"&amp;N188&amp;O188</f>
        <v/>
      </c>
      <c r="E188" s="529" t="n"/>
      <c r="F188" s="43" t="n"/>
      <c r="G188" s="529" t="inlineStr">
        <is>
          <t>Spare</t>
        </is>
      </c>
      <c r="H188" s="68" t="n"/>
      <c r="I188" s="529" t="n"/>
      <c r="J188" s="529">
        <f>IF(H188&lt;&gt;"",LEFT(H188,FIND("～",H188,1)-1),"")</f>
        <v/>
      </c>
      <c r="K188" s="529">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3" t="n"/>
      <c r="AY188" s="533"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8" t="n"/>
      <c r="CY188" s="47">
        <f>CV188&amp;CW188&amp;CX188</f>
        <v/>
      </c>
    </row>
    <row customHeight="1" ht="19.9" r="189" s="521">
      <c r="A189" s="524" t="n">
        <v>188</v>
      </c>
      <c r="B189" s="15" t="n">
        <v>12</v>
      </c>
      <c r="C189" s="15" t="n"/>
      <c r="D189" s="50">
        <f>LEFT(L189,1)&amp;RIGHT(L189,2)&amp;"N"&amp;M189&amp;"S"&amp;N189&amp;O189</f>
        <v/>
      </c>
      <c r="E189" s="529" t="n"/>
      <c r="F189" s="43" t="n"/>
      <c r="G189" s="529" t="inlineStr">
        <is>
          <t>Spare</t>
        </is>
      </c>
      <c r="H189" s="68" t="n"/>
      <c r="I189" s="529" t="n"/>
      <c r="J189" s="529">
        <f>IF(H189&lt;&gt;"",LEFT(H189,FIND("～",H189,1)-1),"")</f>
        <v/>
      </c>
      <c r="K189" s="529">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3" t="n"/>
      <c r="AY189" s="533"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8" t="n"/>
      <c r="CY189" s="47">
        <f>CV189&amp;CW189&amp;CX189</f>
        <v/>
      </c>
    </row>
    <row customHeight="1" ht="19.9" r="190" s="521">
      <c r="A190" s="524" t="n">
        <v>189</v>
      </c>
      <c r="B190" s="15" t="n">
        <v>13</v>
      </c>
      <c r="C190" s="15" t="n"/>
      <c r="D190" s="50">
        <f>LEFT(L190,1)&amp;RIGHT(L190,2)&amp;"N"&amp;M190&amp;"S"&amp;N190&amp;O190</f>
        <v/>
      </c>
      <c r="E190" s="45" t="n"/>
      <c r="F190" s="43" t="n"/>
      <c r="G190" s="529" t="inlineStr">
        <is>
          <t>Spare</t>
        </is>
      </c>
      <c r="H190" s="529" t="n"/>
      <c r="I190" s="529" t="n"/>
      <c r="J190" s="529">
        <f>IF(H190&lt;&gt;"",LEFT(H190,FIND("～",H190,1)-1),"")</f>
        <v/>
      </c>
      <c r="K190" s="529">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3" t="n"/>
      <c r="AY190" s="533"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8" t="n"/>
      <c r="CY190" s="47">
        <f>CV190&amp;CW190&amp;CX190</f>
        <v/>
      </c>
    </row>
    <row customHeight="1" ht="19.9" r="191" s="521">
      <c r="A191" s="524" t="n">
        <v>190</v>
      </c>
      <c r="B191" s="16" t="n">
        <v>14</v>
      </c>
      <c r="C191" s="16" t="n"/>
      <c r="D191" s="50">
        <f>LEFT(L191,1)&amp;RIGHT(L191,2)&amp;"N"&amp;M191&amp;"S"&amp;N191&amp;O191</f>
        <v/>
      </c>
      <c r="E191" s="45" t="n"/>
      <c r="F191" s="43" t="n"/>
      <c r="G191" s="529" t="inlineStr">
        <is>
          <t>Spare</t>
        </is>
      </c>
      <c r="H191" s="529" t="n"/>
      <c r="I191" s="529" t="n"/>
      <c r="J191" s="529">
        <f>IF(H191&lt;&gt;"",LEFT(H191,FIND("～",H191,1)-1),"")</f>
        <v/>
      </c>
      <c r="K191" s="529">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3" t="n"/>
      <c r="AY191" s="533"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8" t="n"/>
      <c r="CY191" s="47">
        <f>CV191&amp;CW191&amp;CX191</f>
        <v/>
      </c>
    </row>
    <row customHeight="1" ht="19.9" r="192" s="521">
      <c r="A192" s="524" t="n">
        <v>191</v>
      </c>
      <c r="B192" s="16" t="n">
        <v>15</v>
      </c>
      <c r="C192" s="16" t="n"/>
      <c r="D192" s="50">
        <f>LEFT(L192,1)&amp;RIGHT(L192,2)&amp;"N"&amp;M192&amp;"S"&amp;N192&amp;O192</f>
        <v/>
      </c>
      <c r="E192" s="45" t="n"/>
      <c r="F192" s="43" t="n"/>
      <c r="G192" s="529" t="inlineStr">
        <is>
          <t>Spare</t>
        </is>
      </c>
      <c r="H192" s="529" t="n"/>
      <c r="I192" s="529" t="n"/>
      <c r="J192" s="529">
        <f>IF(H192&lt;&gt;"",LEFT(H192,FIND("～",H192,1)-1),"")</f>
        <v/>
      </c>
      <c r="K192" s="529">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3" t="n"/>
      <c r="AY192" s="533"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8" t="n"/>
      <c r="CY192" s="47">
        <f>CV192&amp;CW192&amp;CX192</f>
        <v/>
      </c>
    </row>
    <row customHeight="1" ht="19.9" r="193" s="521">
      <c r="A193" s="524" t="n">
        <v>192</v>
      </c>
      <c r="B193" s="16" t="n">
        <v>16</v>
      </c>
      <c r="C193" s="16" t="n"/>
      <c r="D193" s="50">
        <f>LEFT(L193,1)&amp;RIGHT(L193,2)&amp;"N"&amp;M193&amp;"S"&amp;N193&amp;O193</f>
        <v/>
      </c>
      <c r="E193" s="45" t="n"/>
      <c r="F193" s="43" t="n"/>
      <c r="G193" s="529" t="inlineStr">
        <is>
          <t>Spare</t>
        </is>
      </c>
      <c r="H193" s="529" t="n"/>
      <c r="I193" s="529" t="n"/>
      <c r="J193" s="529">
        <f>IF(H193&lt;&gt;"",LEFT(H193,FIND("～",H193,1)-1),"")</f>
        <v/>
      </c>
      <c r="K193" s="529">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3" t="n"/>
      <c r="AY193" s="533"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8" t="n"/>
      <c r="CY193" s="47">
        <f>CV193&amp;CW193&amp;CX193</f>
        <v/>
      </c>
    </row>
    <row customHeight="1" ht="19.9" r="194" s="521">
      <c r="A194" s="524" t="n">
        <v>193</v>
      </c>
      <c r="B194" s="15" t="n">
        <v>1</v>
      </c>
      <c r="C194" s="15" t="n">
        <v>1840</v>
      </c>
      <c r="D194" s="45" t="inlineStr">
        <is>
          <t>18-FT-62104</t>
        </is>
      </c>
      <c r="E194" s="529" t="n"/>
      <c r="F194" s="642" t="inlineStr">
        <is>
          <t>-</t>
        </is>
      </c>
      <c r="G194" s="643" t="inlineStr">
        <is>
          <t>P TO VE-6203 FLOW</t>
        </is>
      </c>
      <c r="H194" s="68" t="n"/>
      <c r="I194" s="529" t="n"/>
      <c r="J194" s="529">
        <f>IF(H194&lt;&gt;"",LEFT(H194,FIND("～",H194,1)-1),"")</f>
        <v/>
      </c>
      <c r="K194" s="529">
        <f>IF(H194&lt;&gt;"",MID(H194,FIND("～",H194,1)+1,10),"")</f>
        <v/>
      </c>
      <c r="L194" s="22">
        <f>L193</f>
        <v/>
      </c>
      <c r="M194" s="21" t="n">
        <v>7</v>
      </c>
      <c r="N194" s="21" t="n">
        <v>1</v>
      </c>
      <c r="O194" s="21" t="n">
        <v>1</v>
      </c>
      <c r="P194" s="83" t="inlineStr">
        <is>
          <t>AAI143-H</t>
        </is>
      </c>
      <c r="Q194" s="22">
        <f>IF(MID(P194,4,3)="543","AO","AI")</f>
        <v/>
      </c>
      <c r="R194" s="22" t="inlineStr">
        <is>
          <t>Y</t>
        </is>
      </c>
      <c r="S194" s="644"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645" t="inlineStr">
        <is>
          <t>N</t>
        </is>
      </c>
      <c r="AS194" s="29" t="n"/>
      <c r="AT194" s="84" t="inlineStr">
        <is>
          <t>Site</t>
        </is>
      </c>
      <c r="AU194" s="643" t="inlineStr">
        <is>
          <t>24VDC</t>
        </is>
      </c>
      <c r="AV194" s="27" t="n"/>
      <c r="AW194" s="27" t="n"/>
      <c r="AX194" s="534" t="inlineStr">
        <is>
          <t>18-EJB-40-003</t>
        </is>
      </c>
      <c r="AY194" s="533"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646" t="n">
        <v>1840</v>
      </c>
      <c r="CV194" s="518">
        <f>LEFT(D194,3)</f>
        <v/>
      </c>
      <c r="CW194" s="47" t="inlineStr">
        <is>
          <t>FICQA</t>
        </is>
      </c>
      <c r="CX194" s="47">
        <f>RIGHT(D194,6)</f>
        <v/>
      </c>
      <c r="CY194" s="47">
        <f>CV194&amp;CW194&amp;CX194</f>
        <v/>
      </c>
    </row>
    <row customHeight="1" ht="19.9" r="195" s="521">
      <c r="A195" s="524" t="n">
        <v>194</v>
      </c>
      <c r="B195" s="15" t="n">
        <v>2</v>
      </c>
      <c r="C195" s="15" t="n">
        <v>1840</v>
      </c>
      <c r="D195" s="45" t="inlineStr">
        <is>
          <t>18-FT-62105</t>
        </is>
      </c>
      <c r="E195" s="529" t="n"/>
      <c r="F195" s="642" t="inlineStr">
        <is>
          <t>-</t>
        </is>
      </c>
      <c r="G195" s="643" t="inlineStr">
        <is>
          <t>PR TO ET-3101 FLOW</t>
        </is>
      </c>
      <c r="H195" s="68" t="n"/>
      <c r="I195" s="529" t="n"/>
      <c r="J195" s="529">
        <f>IF(H195&lt;&gt;"",LEFT(H195,FIND("～",H195,1)-1),"")</f>
        <v/>
      </c>
      <c r="K195" s="529">
        <f>IF(H195&lt;&gt;"",MID(H195,FIND("～",H195,1)+1,10),"")</f>
        <v/>
      </c>
      <c r="L195" s="22">
        <f>L194</f>
        <v/>
      </c>
      <c r="M195" s="21">
        <f>M194</f>
        <v/>
      </c>
      <c r="N195" s="21">
        <f>N194</f>
        <v/>
      </c>
      <c r="O195" s="21" t="n">
        <v>2</v>
      </c>
      <c r="P195" s="83">
        <f>P194</f>
        <v/>
      </c>
      <c r="Q195" s="22">
        <f>IF(MID(P195,4,3)="543","AO","AI")</f>
        <v/>
      </c>
      <c r="R195" s="22">
        <f>IF(R194&lt;&gt;"",R194,"")</f>
        <v/>
      </c>
      <c r="S195" s="644"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645" t="inlineStr">
        <is>
          <t>N</t>
        </is>
      </c>
      <c r="AS195" s="29" t="n"/>
      <c r="AT195" s="84" t="inlineStr">
        <is>
          <t>Site</t>
        </is>
      </c>
      <c r="AU195" s="643" t="inlineStr">
        <is>
          <t>24VDC</t>
        </is>
      </c>
      <c r="AV195" s="27" t="n"/>
      <c r="AW195" s="27" t="n"/>
      <c r="AX195" s="534" t="inlineStr">
        <is>
          <t>18-EJB-40-003</t>
        </is>
      </c>
      <c r="AY195" s="533"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646" t="n">
        <v>1840</v>
      </c>
      <c r="CV195" s="518">
        <f>LEFT(D195,3)</f>
        <v/>
      </c>
      <c r="CW195" s="47" t="inlineStr">
        <is>
          <t>FICQ</t>
        </is>
      </c>
      <c r="CX195" s="47">
        <f>RIGHT(D195,6)</f>
        <v/>
      </c>
      <c r="CY195" s="47">
        <f>CV195&amp;CW195&amp;CX195</f>
        <v/>
      </c>
    </row>
    <row customHeight="1" ht="19.9" r="196" s="521">
      <c r="A196" s="524" t="n">
        <v>195</v>
      </c>
      <c r="B196" s="15" t="n">
        <v>3</v>
      </c>
      <c r="C196" s="15" t="n">
        <v>1830</v>
      </c>
      <c r="D196" s="45" t="inlineStr">
        <is>
          <t>18-FT-21103</t>
        </is>
      </c>
      <c r="E196" s="529" t="n"/>
      <c r="F196" s="642" t="inlineStr">
        <is>
          <t>-</t>
        </is>
      </c>
      <c r="G196" s="643" t="inlineStr">
        <is>
          <t>PEROXIDE TO PJ-3601X</t>
        </is>
      </c>
      <c r="H196" s="68" t="n"/>
      <c r="I196" s="529" t="n"/>
      <c r="J196" s="529">
        <f>IF(H196&lt;&gt;"",LEFT(H196,FIND("～",H196,1)-1),"")</f>
        <v/>
      </c>
      <c r="K196" s="529">
        <f>IF(H196&lt;&gt;"",MID(H196,FIND("～",H196,1)+1,10),"")</f>
        <v/>
      </c>
      <c r="L196" s="22">
        <f>L195</f>
        <v/>
      </c>
      <c r="M196" s="21">
        <f>M195</f>
        <v/>
      </c>
      <c r="N196" s="21">
        <f>N195</f>
        <v/>
      </c>
      <c r="O196" s="21" t="n">
        <v>3</v>
      </c>
      <c r="P196" s="83">
        <f>P195</f>
        <v/>
      </c>
      <c r="Q196" s="22">
        <f>IF(MID(P196,4,3)="543","AO","AI")</f>
        <v/>
      </c>
      <c r="R196" s="22">
        <f>IF(R195&lt;&gt;"",R195,"")</f>
        <v/>
      </c>
      <c r="S196" s="644"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645" t="inlineStr">
        <is>
          <t>N</t>
        </is>
      </c>
      <c r="AS196" s="29" t="n"/>
      <c r="AT196" s="84" t="inlineStr">
        <is>
          <t>Site</t>
        </is>
      </c>
      <c r="AU196" s="643" t="inlineStr">
        <is>
          <t>24VDC</t>
        </is>
      </c>
      <c r="AV196" s="27" t="n"/>
      <c r="AW196" s="27" t="n"/>
      <c r="AX196" s="534" t="inlineStr">
        <is>
          <t>单拉</t>
        </is>
      </c>
      <c r="AY196" s="533"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646" t="n">
        <v>1830</v>
      </c>
      <c r="CV196" s="518">
        <f>LEFT(D196,3)</f>
        <v/>
      </c>
      <c r="CW196" s="47" t="inlineStr">
        <is>
          <t>FICSA</t>
        </is>
      </c>
      <c r="CX196" s="47">
        <f>RIGHT(D196,6)</f>
        <v/>
      </c>
      <c r="CY196" s="47">
        <f>CV196&amp;CW196&amp;CX196</f>
        <v/>
      </c>
    </row>
    <row customHeight="1" ht="19.9" r="197" s="521">
      <c r="A197" s="524" t="n">
        <v>196</v>
      </c>
      <c r="B197" s="15" t="n">
        <v>4</v>
      </c>
      <c r="C197" s="15" t="n">
        <v>1830</v>
      </c>
      <c r="D197" s="45" t="inlineStr">
        <is>
          <t>18-FT-23101</t>
        </is>
      </c>
      <c r="E197" s="529" t="n"/>
      <c r="F197" s="642" t="inlineStr">
        <is>
          <t>-</t>
        </is>
      </c>
      <c r="G197" s="643" t="inlineStr">
        <is>
          <t>MELTABLE ADDITIVES TO PJ-3601X</t>
        </is>
      </c>
      <c r="H197" s="68" t="n"/>
      <c r="I197" s="529" t="n"/>
      <c r="J197" s="529">
        <f>IF(H197&lt;&gt;"",LEFT(H197,FIND("～",H197,1)-1),"")</f>
        <v/>
      </c>
      <c r="K197" s="529">
        <f>IF(H197&lt;&gt;"",MID(H197,FIND("～",H197,1)+1,10),"")</f>
        <v/>
      </c>
      <c r="L197" s="22">
        <f>L196</f>
        <v/>
      </c>
      <c r="M197" s="21">
        <f>M196</f>
        <v/>
      </c>
      <c r="N197" s="21">
        <f>N196</f>
        <v/>
      </c>
      <c r="O197" s="21" t="n">
        <v>4</v>
      </c>
      <c r="P197" s="83">
        <f>P196</f>
        <v/>
      </c>
      <c r="Q197" s="22">
        <f>IF(MID(P197,4,3)="543","AO","AI")</f>
        <v/>
      </c>
      <c r="R197" s="22">
        <f>IF(R196&lt;&gt;"",R196,"")</f>
        <v/>
      </c>
      <c r="S197" s="644"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645" t="inlineStr">
        <is>
          <t>N</t>
        </is>
      </c>
      <c r="AS197" s="29" t="n"/>
      <c r="AT197" s="84" t="inlineStr">
        <is>
          <t>Site</t>
        </is>
      </c>
      <c r="AU197" s="643" t="inlineStr">
        <is>
          <t>24VDC</t>
        </is>
      </c>
      <c r="AV197" s="27" t="n"/>
      <c r="AW197" s="27" t="n"/>
      <c r="AX197" s="534" t="inlineStr">
        <is>
          <t>18-EJB-30-009</t>
        </is>
      </c>
      <c r="AY197" s="533"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646" t="n">
        <v>1830</v>
      </c>
      <c r="CV197" s="518">
        <f>LEFT(D197,3)</f>
        <v/>
      </c>
      <c r="CW197" s="47" t="inlineStr">
        <is>
          <t>FICA</t>
        </is>
      </c>
      <c r="CX197" s="47">
        <f>RIGHT(D197,6)</f>
        <v/>
      </c>
      <c r="CY197" s="47">
        <f>CV197&amp;CW197&amp;CX197</f>
        <v/>
      </c>
    </row>
    <row customHeight="1" ht="19.9" r="198" s="521">
      <c r="A198" s="524" t="n">
        <v>197</v>
      </c>
      <c r="B198" s="15" t="n">
        <v>5</v>
      </c>
      <c r="C198" s="15" t="n">
        <v>1830</v>
      </c>
      <c r="D198" s="45" t="inlineStr">
        <is>
          <t>18-FT-24101</t>
        </is>
      </c>
      <c r="E198" s="529" t="n"/>
      <c r="F198" s="642" t="inlineStr">
        <is>
          <t>-</t>
        </is>
      </c>
      <c r="G198" s="643" t="inlineStr">
        <is>
          <t>LIQUID ADDITIVES TO PJ-3601X</t>
        </is>
      </c>
      <c r="H198" s="68" t="n"/>
      <c r="I198" s="529" t="n"/>
      <c r="J198" s="529">
        <f>IF(H198&lt;&gt;"",LEFT(H198,FIND("～",H198,1)-1),"")</f>
        <v/>
      </c>
      <c r="K198" s="529">
        <f>IF(H198&lt;&gt;"",MID(H198,FIND("～",H198,1)+1,10),"")</f>
        <v/>
      </c>
      <c r="L198" s="22">
        <f>L197</f>
        <v/>
      </c>
      <c r="M198" s="21">
        <f>M197</f>
        <v/>
      </c>
      <c r="N198" s="21">
        <f>N197</f>
        <v/>
      </c>
      <c r="O198" s="21" t="n">
        <v>5</v>
      </c>
      <c r="P198" s="83">
        <f>P197</f>
        <v/>
      </c>
      <c r="Q198" s="22">
        <f>IF(MID(P198,4,3)="543","AO","AI")</f>
        <v/>
      </c>
      <c r="R198" s="22">
        <f>IF(R197&lt;&gt;"",R197,"")</f>
        <v/>
      </c>
      <c r="S198" s="644"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645" t="inlineStr">
        <is>
          <t>N</t>
        </is>
      </c>
      <c r="AS198" s="29" t="n"/>
      <c r="AT198" s="84" t="inlineStr">
        <is>
          <t>Site</t>
        </is>
      </c>
      <c r="AU198" s="643" t="inlineStr">
        <is>
          <t>24VDC</t>
        </is>
      </c>
      <c r="AV198" s="27" t="n"/>
      <c r="AW198" s="27" t="n"/>
      <c r="AX198" s="534" t="inlineStr">
        <is>
          <t>18-EJB-30-009</t>
        </is>
      </c>
      <c r="AY198" s="533"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646" t="n">
        <v>1830</v>
      </c>
      <c r="CV198" s="518">
        <f>LEFT(D198,3)</f>
        <v/>
      </c>
      <c r="CW198" s="47" t="inlineStr">
        <is>
          <t>FICA</t>
        </is>
      </c>
      <c r="CX198" s="47">
        <f>RIGHT(D198,6)</f>
        <v/>
      </c>
      <c r="CY198" s="47">
        <f>CV198&amp;CW198&amp;CX198</f>
        <v/>
      </c>
    </row>
    <row customHeight="1" ht="19.9" r="199" s="521">
      <c r="A199" s="524" t="n">
        <v>198</v>
      </c>
      <c r="B199" s="15" t="n">
        <v>6</v>
      </c>
      <c r="C199" s="15" t="n">
        <v>1830</v>
      </c>
      <c r="D199" s="45" t="inlineStr">
        <is>
          <t>18-FT-36103</t>
        </is>
      </c>
      <c r="E199" s="529" t="n"/>
      <c r="F199" s="642" t="inlineStr">
        <is>
          <t>-</t>
        </is>
      </c>
      <c r="G199" s="643" t="inlineStr">
        <is>
          <t>DEMIN. WATER TO PJ-3601X</t>
        </is>
      </c>
      <c r="H199" s="68" t="n"/>
      <c r="I199" s="529" t="n"/>
      <c r="J199" s="529">
        <f>IF(H199&lt;&gt;"",LEFT(H199,FIND("～",H199,1)-1),"")</f>
        <v/>
      </c>
      <c r="K199" s="529">
        <f>IF(H199&lt;&gt;"",MID(H199,FIND("～",H199,1)+1,10),"")</f>
        <v/>
      </c>
      <c r="L199" s="22">
        <f>L198</f>
        <v/>
      </c>
      <c r="M199" s="21">
        <f>M198</f>
        <v/>
      </c>
      <c r="N199" s="21">
        <f>N198</f>
        <v/>
      </c>
      <c r="O199" s="21" t="n">
        <v>6</v>
      </c>
      <c r="P199" s="83">
        <f>P198</f>
        <v/>
      </c>
      <c r="Q199" s="22">
        <f>IF(MID(P199,4,3)="543","AO","AI")</f>
        <v/>
      </c>
      <c r="R199" s="22">
        <f>IF(R198&lt;&gt;"",R198,"")</f>
        <v/>
      </c>
      <c r="S199" s="644"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645" t="inlineStr">
        <is>
          <t>N</t>
        </is>
      </c>
      <c r="AS199" s="29" t="n"/>
      <c r="AT199" s="84" t="inlineStr">
        <is>
          <t>Site</t>
        </is>
      </c>
      <c r="AU199" s="643" t="inlineStr">
        <is>
          <t>24VDC</t>
        </is>
      </c>
      <c r="AV199" s="27" t="n"/>
      <c r="AW199" s="27" t="n"/>
      <c r="AX199" s="534" t="inlineStr">
        <is>
          <t>18-EJB-30-009</t>
        </is>
      </c>
      <c r="AY199" s="533"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646" t="n">
        <v>1830</v>
      </c>
      <c r="CV199" s="518">
        <f>LEFT(D199,3)</f>
        <v/>
      </c>
      <c r="CW199" s="47" t="inlineStr">
        <is>
          <t>FICSA</t>
        </is>
      </c>
      <c r="CX199" s="47">
        <f>RIGHT(D199,6)</f>
        <v/>
      </c>
      <c r="CY199" s="47">
        <f>CV199&amp;CW199&amp;CX199</f>
        <v/>
      </c>
    </row>
    <row customHeight="1" ht="19.9" r="200" s="521">
      <c r="A200" s="524" t="n">
        <v>199</v>
      </c>
      <c r="B200" s="15" t="n">
        <v>7</v>
      </c>
      <c r="C200" s="15" t="n">
        <v>1830</v>
      </c>
      <c r="D200" s="45" t="inlineStr">
        <is>
          <t>18-AT-66101</t>
        </is>
      </c>
      <c r="E200" s="529" t="n"/>
      <c r="F200" s="642" t="inlineStr">
        <is>
          <t>-</t>
        </is>
      </c>
      <c r="G200" s="643" t="inlineStr">
        <is>
          <t>O2 IN OFFGAS FROM UP-6601</t>
        </is>
      </c>
      <c r="H200" s="68" t="n"/>
      <c r="I200" s="529" t="n"/>
      <c r="J200" s="529">
        <f>IF(H200&lt;&gt;"",LEFT(H200,FIND("～",H200,1)-1),"")</f>
        <v/>
      </c>
      <c r="K200" s="529">
        <f>IF(H200&lt;&gt;"",MID(H200,FIND("～",H200,1)+1,10),"")</f>
        <v/>
      </c>
      <c r="L200" s="22">
        <f>L199</f>
        <v/>
      </c>
      <c r="M200" s="21">
        <f>M199</f>
        <v/>
      </c>
      <c r="N200" s="21">
        <f>N199</f>
        <v/>
      </c>
      <c r="O200" s="21" t="n">
        <v>7</v>
      </c>
      <c r="P200" s="83">
        <f>P199</f>
        <v/>
      </c>
      <c r="Q200" s="22">
        <f>IF(MID(P200,4,3)="543","AO","AI")</f>
        <v/>
      </c>
      <c r="R200" s="22">
        <f>IF(R199&lt;&gt;"",R199,"")</f>
        <v/>
      </c>
      <c r="S200" s="644"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645" t="inlineStr">
        <is>
          <t>N</t>
        </is>
      </c>
      <c r="AS200" s="29" t="n"/>
      <c r="AT200" s="84" t="inlineStr">
        <is>
          <t>Site</t>
        </is>
      </c>
      <c r="AU200" s="643" t="inlineStr">
        <is>
          <t>220VAC</t>
        </is>
      </c>
      <c r="AV200" s="27" t="n"/>
      <c r="AW200" s="27" t="n"/>
      <c r="AX200" s="534" t="inlineStr">
        <is>
          <t>单拉</t>
        </is>
      </c>
      <c r="AY200" s="533"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646" t="n">
        <v>1830</v>
      </c>
      <c r="CV200" s="518">
        <f>LEFT(D200,3)</f>
        <v/>
      </c>
      <c r="CW200" s="47" t="inlineStr">
        <is>
          <t>AISA</t>
        </is>
      </c>
      <c r="CX200" s="47">
        <f>RIGHT(D200,6)</f>
        <v/>
      </c>
      <c r="CY200" s="47">
        <f>CV200&amp;CW200&amp;CX200</f>
        <v/>
      </c>
    </row>
    <row customHeight="1" ht="19.9" r="201" s="521">
      <c r="A201" s="524" t="n">
        <v>200</v>
      </c>
      <c r="B201" s="15" t="n">
        <v>8</v>
      </c>
      <c r="C201" s="15" t="n">
        <v>1830</v>
      </c>
      <c r="D201" s="45" t="inlineStr">
        <is>
          <t>18-AI-35201</t>
        </is>
      </c>
      <c r="E201" s="529" t="n"/>
      <c r="F201" s="642" t="inlineStr">
        <is>
          <t>-</t>
        </is>
      </c>
      <c r="G201" s="643" t="inlineStr">
        <is>
          <t>输送氮气风机入口烃含量显示</t>
        </is>
      </c>
      <c r="H201" s="68" t="n"/>
      <c r="I201" s="529" t="n"/>
      <c r="J201" s="529">
        <f>IF(H201&lt;&gt;"",LEFT(H201,FIND("～",H201,1)-1),"")</f>
        <v/>
      </c>
      <c r="K201" s="529">
        <f>IF(H201&lt;&gt;"",MID(H201,FIND("～",H201,1)+1,10),"")</f>
        <v/>
      </c>
      <c r="L201" s="22">
        <f>L200</f>
        <v/>
      </c>
      <c r="M201" s="21">
        <f>M200</f>
        <v/>
      </c>
      <c r="N201" s="21">
        <f>N200</f>
        <v/>
      </c>
      <c r="O201" s="21" t="n">
        <v>8</v>
      </c>
      <c r="P201" s="83">
        <f>P200</f>
        <v/>
      </c>
      <c r="Q201" s="22">
        <f>IF(MID(P201,4,3)="543","AO","AI")</f>
        <v/>
      </c>
      <c r="R201" s="22">
        <f>IF(R200&lt;&gt;"",R200,"")</f>
        <v/>
      </c>
      <c r="S201" s="644"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645" t="inlineStr">
        <is>
          <t>N</t>
        </is>
      </c>
      <c r="AS201" s="29" t="n"/>
      <c r="AT201" s="84" t="inlineStr">
        <is>
          <t>Site</t>
        </is>
      </c>
      <c r="AU201" s="643" t="inlineStr">
        <is>
          <t>220VAC</t>
        </is>
      </c>
      <c r="AV201" s="27" t="n"/>
      <c r="AW201" s="27" t="n"/>
      <c r="AX201" s="534" t="inlineStr">
        <is>
          <t>单拉</t>
        </is>
      </c>
      <c r="AY201" s="533"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646" t="n">
        <v>1830</v>
      </c>
      <c r="CV201" s="518">
        <f>LEFT(D201,3)</f>
        <v/>
      </c>
      <c r="CW201" s="47" t="inlineStr">
        <is>
          <t>AI</t>
        </is>
      </c>
      <c r="CX201" s="47">
        <f>RIGHT(D201,6)</f>
        <v/>
      </c>
      <c r="CY201" s="47">
        <f>CV201&amp;CW201&amp;CX201</f>
        <v/>
      </c>
    </row>
    <row customHeight="1" ht="19.9" r="202" s="521">
      <c r="A202" s="524" t="n">
        <v>201</v>
      </c>
      <c r="B202" s="15" t="n">
        <v>9</v>
      </c>
      <c r="C202" s="15" t="n">
        <v>1830</v>
      </c>
      <c r="D202" s="45" t="inlineStr">
        <is>
          <t>18-AI-35202</t>
        </is>
      </c>
      <c r="E202" s="529" t="n"/>
      <c r="F202" s="642" t="inlineStr">
        <is>
          <t>-</t>
        </is>
      </c>
      <c r="G202" s="643" t="inlineStr">
        <is>
          <t>输送氮气风机入口氧含量显示</t>
        </is>
      </c>
      <c r="H202" s="68" t="n"/>
      <c r="I202" s="529" t="n"/>
      <c r="J202" s="529">
        <f>IF(H202&lt;&gt;"",LEFT(H202,FIND("～",H202,1)-1),"")</f>
        <v/>
      </c>
      <c r="K202" s="529">
        <f>IF(H202&lt;&gt;"",MID(H202,FIND("～",H202,1)+1,10),"")</f>
        <v/>
      </c>
      <c r="L202" s="22">
        <f>L201</f>
        <v/>
      </c>
      <c r="M202" s="21">
        <f>M201</f>
        <v/>
      </c>
      <c r="N202" s="21">
        <f>N201</f>
        <v/>
      </c>
      <c r="O202" s="21" t="n">
        <v>9</v>
      </c>
      <c r="P202" s="83">
        <f>P201</f>
        <v/>
      </c>
      <c r="Q202" s="22">
        <f>IF(MID(P202,4,3)="543","AO","AI")</f>
        <v/>
      </c>
      <c r="R202" s="22">
        <f>IF(R201&lt;&gt;"",R201,"")</f>
        <v/>
      </c>
      <c r="S202" s="644"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645" t="inlineStr">
        <is>
          <t>N</t>
        </is>
      </c>
      <c r="AS202" s="29" t="n"/>
      <c r="AT202" s="84" t="inlineStr">
        <is>
          <t>Site</t>
        </is>
      </c>
      <c r="AU202" s="643" t="inlineStr">
        <is>
          <t>220VAC</t>
        </is>
      </c>
      <c r="AV202" s="27" t="n"/>
      <c r="AW202" s="27" t="n"/>
      <c r="AX202" s="534" t="n"/>
      <c r="AY202" s="533"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646" t="n">
        <v>1830</v>
      </c>
      <c r="CV202" s="518">
        <f>LEFT(D202,3)</f>
        <v/>
      </c>
      <c r="CW202" s="47" t="inlineStr">
        <is>
          <t>AI</t>
        </is>
      </c>
      <c r="CX202" s="47">
        <f>RIGHT(D202,6)</f>
        <v/>
      </c>
      <c r="CY202" s="47">
        <f>CV202&amp;CW202&amp;CX202</f>
        <v/>
      </c>
    </row>
    <row customHeight="1" ht="19.9" r="203" s="521">
      <c r="A203" s="524" t="n">
        <v>202</v>
      </c>
      <c r="B203" s="15" t="n">
        <v>10</v>
      </c>
      <c r="C203" s="15" t="n"/>
      <c r="D203" s="50">
        <f>LEFT(L203,1)&amp;RIGHT(L203,2)&amp;"N"&amp;M203&amp;"S"&amp;N203&amp;O203</f>
        <v/>
      </c>
      <c r="E203" s="529" t="n"/>
      <c r="F203" s="43" t="n"/>
      <c r="G203" s="529" t="inlineStr">
        <is>
          <t>Spare</t>
        </is>
      </c>
      <c r="H203" s="68" t="n"/>
      <c r="I203" s="529" t="n"/>
      <c r="J203" s="529">
        <f>IF(H203&lt;&gt;"",LEFT(H203,FIND("～",H203,1)-1),"")</f>
        <v/>
      </c>
      <c r="K203" s="529">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4" t="n"/>
      <c r="AY203" s="533"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8" t="n"/>
      <c r="CY203" s="47">
        <f>CV203&amp;CW203&amp;CX203</f>
        <v/>
      </c>
    </row>
    <row customHeight="1" ht="19.9" r="204" s="521">
      <c r="A204" s="524" t="n">
        <v>203</v>
      </c>
      <c r="B204" s="15" t="n">
        <v>11</v>
      </c>
      <c r="C204" s="15" t="n"/>
      <c r="D204" s="50">
        <f>LEFT(L204,1)&amp;RIGHT(L204,2)&amp;"N"&amp;M204&amp;"S"&amp;N204&amp;O204</f>
        <v/>
      </c>
      <c r="E204" s="45" t="n"/>
      <c r="F204" s="43" t="n"/>
      <c r="G204" s="529" t="inlineStr">
        <is>
          <t>Spare</t>
        </is>
      </c>
      <c r="H204" s="529" t="n"/>
      <c r="I204" s="529" t="n"/>
      <c r="J204" s="529">
        <f>IF(H204&lt;&gt;"",LEFT(H204,FIND("～",H204,1)-1),"")</f>
        <v/>
      </c>
      <c r="K204" s="529">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3" t="n"/>
      <c r="AY204" s="533"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8" t="n"/>
      <c r="CY204" s="47">
        <f>CV204&amp;CW204&amp;CX204</f>
        <v/>
      </c>
    </row>
    <row customHeight="1" ht="19.9" r="205" s="521">
      <c r="A205" s="524" t="n">
        <v>204</v>
      </c>
      <c r="B205" s="15" t="n">
        <v>12</v>
      </c>
      <c r="C205" s="15" t="n"/>
      <c r="D205" s="50">
        <f>LEFT(L205,1)&amp;RIGHT(L205,2)&amp;"N"&amp;M205&amp;"S"&amp;N205&amp;O205</f>
        <v/>
      </c>
      <c r="E205" s="45" t="n"/>
      <c r="F205" s="43" t="n"/>
      <c r="G205" s="529" t="inlineStr">
        <is>
          <t>Spare</t>
        </is>
      </c>
      <c r="H205" s="529" t="n"/>
      <c r="I205" s="529" t="n"/>
      <c r="J205" s="529">
        <f>IF(H205&lt;&gt;"",LEFT(H205,FIND("～",H205,1)-1),"")</f>
        <v/>
      </c>
      <c r="K205" s="529">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3" t="n"/>
      <c r="AY205" s="533"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8" t="n"/>
      <c r="CY205" s="47">
        <f>CV205&amp;CW205&amp;CX205</f>
        <v/>
      </c>
    </row>
    <row customHeight="1" ht="19.9" r="206" s="521">
      <c r="A206" s="524" t="n">
        <v>205</v>
      </c>
      <c r="B206" s="15" t="n">
        <v>13</v>
      </c>
      <c r="C206" s="15" t="n"/>
      <c r="D206" s="50">
        <f>LEFT(L206,1)&amp;RIGHT(L206,2)&amp;"N"&amp;M206&amp;"S"&amp;N206&amp;O206</f>
        <v/>
      </c>
      <c r="E206" s="45" t="n"/>
      <c r="F206" s="43" t="n"/>
      <c r="G206" s="529" t="inlineStr">
        <is>
          <t>Spare</t>
        </is>
      </c>
      <c r="H206" s="529" t="n"/>
      <c r="I206" s="529" t="n"/>
      <c r="J206" s="529">
        <f>IF(H206&lt;&gt;"",LEFT(H206,FIND("～",H206,1)-1),"")</f>
        <v/>
      </c>
      <c r="K206" s="529">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3" t="n"/>
      <c r="AY206" s="533"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8" t="n"/>
      <c r="CY206" s="47">
        <f>CV206&amp;CW206&amp;CX206</f>
        <v/>
      </c>
    </row>
    <row customHeight="1" ht="19.9" r="207" s="521">
      <c r="A207" s="524" t="n">
        <v>206</v>
      </c>
      <c r="B207" s="16" t="n">
        <v>14</v>
      </c>
      <c r="C207" s="16" t="n"/>
      <c r="D207" s="50">
        <f>LEFT(L207,1)&amp;RIGHT(L207,2)&amp;"N"&amp;M207&amp;"S"&amp;N207&amp;O207</f>
        <v/>
      </c>
      <c r="E207" s="45" t="n"/>
      <c r="F207" s="43" t="n"/>
      <c r="G207" s="529" t="inlineStr">
        <is>
          <t>Spare</t>
        </is>
      </c>
      <c r="H207" s="529" t="n"/>
      <c r="I207" s="529" t="n"/>
      <c r="J207" s="529">
        <f>IF(H207&lt;&gt;"",LEFT(H207,FIND("～",H207,1)-1),"")</f>
        <v/>
      </c>
      <c r="K207" s="529">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3" t="n"/>
      <c r="AY207" s="533"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8" t="n"/>
      <c r="CY207" s="47">
        <f>CV207&amp;CW207&amp;CX207</f>
        <v/>
      </c>
    </row>
    <row customHeight="1" ht="19.9" r="208" s="521">
      <c r="A208" s="524" t="n">
        <v>207</v>
      </c>
      <c r="B208" s="16" t="n">
        <v>15</v>
      </c>
      <c r="C208" s="16" t="n"/>
      <c r="D208" s="50">
        <f>LEFT(L208,1)&amp;RIGHT(L208,2)&amp;"N"&amp;M208&amp;"S"&amp;N208&amp;O208</f>
        <v/>
      </c>
      <c r="E208" s="45" t="n"/>
      <c r="F208" s="43" t="n"/>
      <c r="G208" s="529" t="inlineStr">
        <is>
          <t>Spare</t>
        </is>
      </c>
      <c r="H208" s="529" t="n"/>
      <c r="I208" s="529" t="n"/>
      <c r="J208" s="529">
        <f>IF(H208&lt;&gt;"",LEFT(H208,FIND("～",H208,1)-1),"")</f>
        <v/>
      </c>
      <c r="K208" s="529">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3" t="n"/>
      <c r="AY208" s="533"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8" t="n"/>
      <c r="CY208" s="47">
        <f>CV208&amp;CW208&amp;CX208</f>
        <v/>
      </c>
    </row>
    <row customHeight="1" ht="19.9" r="209" s="521">
      <c r="A209" s="524" t="n">
        <v>208</v>
      </c>
      <c r="B209" s="16" t="n">
        <v>16</v>
      </c>
      <c r="C209" s="16" t="n"/>
      <c r="D209" s="50">
        <f>LEFT(L209,1)&amp;RIGHT(L209,2)&amp;"N"&amp;M209&amp;"S"&amp;N209&amp;O209</f>
        <v/>
      </c>
      <c r="E209" s="45" t="n"/>
      <c r="F209" s="43" t="n"/>
      <c r="G209" s="529" t="inlineStr">
        <is>
          <t>Spare</t>
        </is>
      </c>
      <c r="H209" s="529" t="n"/>
      <c r="I209" s="529" t="n"/>
      <c r="J209" s="529">
        <f>IF(H209&lt;&gt;"",LEFT(H209,FIND("～",H209,1)-1),"")</f>
        <v/>
      </c>
      <c r="K209" s="529">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3" t="n"/>
      <c r="AY209" s="533"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8" t="n"/>
      <c r="CY209" s="47">
        <f>CV209&amp;CW209&amp;CX209</f>
        <v/>
      </c>
    </row>
    <row customHeight="1" ht="19.9" r="210" s="521">
      <c r="A210" s="524" t="n">
        <v>209</v>
      </c>
      <c r="B210" s="15" t="n">
        <v>1</v>
      </c>
      <c r="C210" s="15" t="n">
        <v>1830</v>
      </c>
      <c r="D210" s="45" t="inlineStr">
        <is>
          <t>18-SC-23101</t>
        </is>
      </c>
      <c r="E210" s="529" t="n"/>
      <c r="F210" s="642" t="inlineStr">
        <is>
          <t>-</t>
        </is>
      </c>
      <c r="G210" s="643" t="inlineStr">
        <is>
          <t>18-PP-2301A CONTROL</t>
        </is>
      </c>
      <c r="H210" s="68" t="n"/>
      <c r="I210" s="529" t="n"/>
      <c r="J210" s="529">
        <f>IF(H210&lt;&gt;"",LEFT(H210,FIND("～",H210,1)-1),"")</f>
        <v/>
      </c>
      <c r="K210" s="529">
        <f>IF(H210&lt;&gt;"",MID(H210,FIND("～",H210,1)+1,10),"")</f>
        <v/>
      </c>
      <c r="L210" s="22">
        <f>L209</f>
        <v/>
      </c>
      <c r="M210" s="21" t="n">
        <v>7</v>
      </c>
      <c r="N210" s="21" t="n">
        <v>3</v>
      </c>
      <c r="O210" s="21" t="n">
        <v>1</v>
      </c>
      <c r="P210" s="83" t="inlineStr">
        <is>
          <t>AAI543-H</t>
        </is>
      </c>
      <c r="Q210" s="22">
        <f>IF(MID(P210,4,3)="543","AO","AI")</f>
        <v/>
      </c>
      <c r="R210" s="22" t="inlineStr">
        <is>
          <t>Y</t>
        </is>
      </c>
      <c r="S210" s="644"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645" t="inlineStr">
        <is>
          <t>N</t>
        </is>
      </c>
      <c r="AS210" s="29" t="n"/>
      <c r="AT210" s="84" t="inlineStr">
        <is>
          <t>Site</t>
        </is>
      </c>
      <c r="AU210" s="643" t="inlineStr">
        <is>
          <t>-</t>
        </is>
      </c>
      <c r="AV210" s="27" t="n"/>
      <c r="AW210" s="27" t="n"/>
      <c r="AX210" s="534" t="n"/>
      <c r="AY210" s="533"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646" t="n">
        <v>1830</v>
      </c>
      <c r="CV210" s="518">
        <f>LEFT(D210,3)</f>
        <v/>
      </c>
      <c r="CW210" s="47" t="inlineStr">
        <is>
          <t>SC</t>
        </is>
      </c>
      <c r="CX210" s="47">
        <f>RIGHT(D210,6)</f>
        <v/>
      </c>
      <c r="CY210" s="47">
        <f>CV210&amp;CW210&amp;CX210</f>
        <v/>
      </c>
    </row>
    <row customHeight="1" ht="19.9" r="211" s="521">
      <c r="A211" s="524" t="n">
        <v>210</v>
      </c>
      <c r="B211" s="15" t="n">
        <v>2</v>
      </c>
      <c r="C211" s="15" t="n">
        <v>1830</v>
      </c>
      <c r="D211" s="45" t="inlineStr">
        <is>
          <t>18-SC-23102</t>
        </is>
      </c>
      <c r="E211" s="529" t="n"/>
      <c r="F211" s="642" t="inlineStr">
        <is>
          <t>-</t>
        </is>
      </c>
      <c r="G211" s="643" t="inlineStr">
        <is>
          <t>18-PP-2301B SPEED CONTROL</t>
        </is>
      </c>
      <c r="H211" s="68" t="n"/>
      <c r="I211" s="529" t="n"/>
      <c r="J211" s="529">
        <f>IF(H211&lt;&gt;"",LEFT(H211,FIND("～",H211,1)-1),"")</f>
        <v/>
      </c>
      <c r="K211" s="529">
        <f>IF(H211&lt;&gt;"",MID(H211,FIND("～",H211,1)+1,10),"")</f>
        <v/>
      </c>
      <c r="L211" s="22">
        <f>L210</f>
        <v/>
      </c>
      <c r="M211" s="21">
        <f>M210</f>
        <v/>
      </c>
      <c r="N211" s="21">
        <f>N210</f>
        <v/>
      </c>
      <c r="O211" s="21" t="n">
        <v>2</v>
      </c>
      <c r="P211" s="83">
        <f>P210</f>
        <v/>
      </c>
      <c r="Q211" s="22">
        <f>IF(MID(P211,4,3)="543","AO","AI")</f>
        <v/>
      </c>
      <c r="R211" s="22">
        <f>IF(R210&lt;&gt;"",R210,"")</f>
        <v/>
      </c>
      <c r="S211" s="644"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645" t="inlineStr">
        <is>
          <t>N</t>
        </is>
      </c>
      <c r="AS211" s="29" t="n"/>
      <c r="AT211" s="84" t="inlineStr">
        <is>
          <t>Site</t>
        </is>
      </c>
      <c r="AU211" s="643" t="inlineStr">
        <is>
          <t>-</t>
        </is>
      </c>
      <c r="AV211" s="27" t="n"/>
      <c r="AW211" s="27" t="n"/>
      <c r="AX211" s="534" t="n"/>
      <c r="AY211" s="533"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646" t="n">
        <v>1830</v>
      </c>
      <c r="CV211" s="518">
        <f>LEFT(D211,3)</f>
        <v/>
      </c>
      <c r="CW211" s="47" t="inlineStr">
        <is>
          <t>SC</t>
        </is>
      </c>
      <c r="CX211" s="47">
        <f>RIGHT(D211,6)</f>
        <v/>
      </c>
      <c r="CY211" s="47">
        <f>CV211&amp;CW211&amp;CX211</f>
        <v/>
      </c>
    </row>
    <row customHeight="1" ht="19.9" r="212" s="521">
      <c r="A212" s="524" t="n">
        <v>211</v>
      </c>
      <c r="B212" s="15" t="n">
        <v>3</v>
      </c>
      <c r="C212" s="15" t="n">
        <v>1830</v>
      </c>
      <c r="D212" s="45" t="inlineStr">
        <is>
          <t>18-SC-23105</t>
        </is>
      </c>
      <c r="E212" s="529" t="n"/>
      <c r="F212" s="642" t="inlineStr">
        <is>
          <t>-</t>
        </is>
      </c>
      <c r="G212" s="643" t="inlineStr">
        <is>
          <t>18-PA-2301 SPEED CONTROL</t>
        </is>
      </c>
      <c r="H212" s="68" t="n"/>
      <c r="I212" s="529" t="n"/>
      <c r="J212" s="529">
        <f>IF(H212&lt;&gt;"",LEFT(H212,FIND("～",H212,1)-1),"")</f>
        <v/>
      </c>
      <c r="K212" s="529">
        <f>IF(H212&lt;&gt;"",MID(H212,FIND("～",H212,1)+1,10),"")</f>
        <v/>
      </c>
      <c r="L212" s="22">
        <f>L211</f>
        <v/>
      </c>
      <c r="M212" s="21">
        <f>M211</f>
        <v/>
      </c>
      <c r="N212" s="21">
        <f>N211</f>
        <v/>
      </c>
      <c r="O212" s="21" t="n">
        <v>3</v>
      </c>
      <c r="P212" s="83">
        <f>P211</f>
        <v/>
      </c>
      <c r="Q212" s="22">
        <f>IF(MID(P212,4,3)="543","AO","AI")</f>
        <v/>
      </c>
      <c r="R212" s="22">
        <f>IF(R211&lt;&gt;"",R211,"")</f>
        <v/>
      </c>
      <c r="S212" s="644"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645" t="inlineStr">
        <is>
          <t>N</t>
        </is>
      </c>
      <c r="AS212" s="29" t="n"/>
      <c r="AT212" s="84" t="inlineStr">
        <is>
          <t>Site</t>
        </is>
      </c>
      <c r="AU212" s="643" t="inlineStr">
        <is>
          <t>-</t>
        </is>
      </c>
      <c r="AV212" s="27" t="n"/>
      <c r="AW212" s="27" t="n"/>
      <c r="AX212" s="534" t="n"/>
      <c r="AY212" s="533"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646" t="n">
        <v>1830</v>
      </c>
      <c r="CV212" s="518">
        <f>LEFT(D212,3)</f>
        <v/>
      </c>
      <c r="CW212" s="47" t="inlineStr">
        <is>
          <t>SC</t>
        </is>
      </c>
      <c r="CX212" s="47">
        <f>RIGHT(D212,6)</f>
        <v/>
      </c>
      <c r="CY212" s="47">
        <f>CV212&amp;CW212&amp;CX212</f>
        <v/>
      </c>
    </row>
    <row customHeight="1" ht="19.9" r="213" s="521">
      <c r="A213" s="524" t="n">
        <v>212</v>
      </c>
      <c r="B213" s="15" t="n">
        <v>4</v>
      </c>
      <c r="C213" s="15" t="n">
        <v>1830</v>
      </c>
      <c r="D213" s="45" t="inlineStr">
        <is>
          <t>18-SC-24101</t>
        </is>
      </c>
      <c r="E213" s="529" t="n"/>
      <c r="F213" s="642" t="inlineStr">
        <is>
          <t>-</t>
        </is>
      </c>
      <c r="G213" s="643" t="inlineStr">
        <is>
          <t>18-PP-2401 SPEED CONTROL</t>
        </is>
      </c>
      <c r="H213" s="68" t="n"/>
      <c r="I213" s="529" t="n"/>
      <c r="J213" s="529">
        <f>IF(H213&lt;&gt;"",LEFT(H213,FIND("～",H213,1)-1),"")</f>
        <v/>
      </c>
      <c r="K213" s="529">
        <f>IF(H213&lt;&gt;"",MID(H213,FIND("～",H213,1)+1,10),"")</f>
        <v/>
      </c>
      <c r="L213" s="22">
        <f>L212</f>
        <v/>
      </c>
      <c r="M213" s="21">
        <f>M212</f>
        <v/>
      </c>
      <c r="N213" s="21">
        <f>N212</f>
        <v/>
      </c>
      <c r="O213" s="21" t="n">
        <v>4</v>
      </c>
      <c r="P213" s="83">
        <f>P212</f>
        <v/>
      </c>
      <c r="Q213" s="22">
        <f>IF(MID(P213,4,3)="543","AO","AI")</f>
        <v/>
      </c>
      <c r="R213" s="22">
        <f>IF(R212&lt;&gt;"",R212,"")</f>
        <v/>
      </c>
      <c r="S213" s="644"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645" t="inlineStr">
        <is>
          <t>N</t>
        </is>
      </c>
      <c r="AS213" s="29" t="n"/>
      <c r="AT213" s="84" t="inlineStr">
        <is>
          <t>Site</t>
        </is>
      </c>
      <c r="AU213" s="643" t="inlineStr">
        <is>
          <t>-</t>
        </is>
      </c>
      <c r="AV213" s="27" t="n"/>
      <c r="AW213" s="27" t="n"/>
      <c r="AX213" s="534" t="n"/>
      <c r="AY213" s="533"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646" t="n">
        <v>1830</v>
      </c>
      <c r="CV213" s="518">
        <f>LEFT(D213,3)</f>
        <v/>
      </c>
      <c r="CW213" s="47" t="inlineStr">
        <is>
          <t>SC</t>
        </is>
      </c>
      <c r="CX213" s="47">
        <f>RIGHT(D213,6)</f>
        <v/>
      </c>
      <c r="CY213" s="47">
        <f>CV213&amp;CW213&amp;CX213</f>
        <v/>
      </c>
    </row>
    <row customHeight="1" ht="19.9" r="214" s="521">
      <c r="A214" s="524" t="n">
        <v>213</v>
      </c>
      <c r="B214" s="15" t="n">
        <v>5</v>
      </c>
      <c r="C214" s="15" t="n">
        <v>1830</v>
      </c>
      <c r="D214" s="45" t="inlineStr">
        <is>
          <t>18-SC-35101</t>
        </is>
      </c>
      <c r="E214" s="529" t="n"/>
      <c r="F214" s="642" t="inlineStr">
        <is>
          <t>-</t>
        </is>
      </c>
      <c r="G214" s="643" t="inlineStr">
        <is>
          <t>粉料仓旋转阀18-PF-3501X的速度控制</t>
        </is>
      </c>
      <c r="H214" s="68" t="n"/>
      <c r="I214" s="529" t="n"/>
      <c r="J214" s="529">
        <f>IF(H214&lt;&gt;"",LEFT(H214,FIND("～",H214,1)-1),"")</f>
        <v/>
      </c>
      <c r="K214" s="529">
        <f>IF(H214&lt;&gt;"",MID(H214,FIND("～",H214,1)+1,10),"")</f>
        <v/>
      </c>
      <c r="L214" s="22">
        <f>L213</f>
        <v/>
      </c>
      <c r="M214" s="21">
        <f>M213</f>
        <v/>
      </c>
      <c r="N214" s="21">
        <f>N213</f>
        <v/>
      </c>
      <c r="O214" s="21" t="n">
        <v>5</v>
      </c>
      <c r="P214" s="83">
        <f>P213</f>
        <v/>
      </c>
      <c r="Q214" s="22">
        <f>IF(MID(P214,4,3)="543","AO","AI")</f>
        <v/>
      </c>
      <c r="R214" s="22">
        <f>IF(R213&lt;&gt;"",R213,"")</f>
        <v/>
      </c>
      <c r="S214" s="644"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645" t="inlineStr">
        <is>
          <t>N</t>
        </is>
      </c>
      <c r="AS214" s="29" t="n"/>
      <c r="AT214" s="84" t="inlineStr">
        <is>
          <t>Site</t>
        </is>
      </c>
      <c r="AU214" s="643" t="inlineStr">
        <is>
          <t>-</t>
        </is>
      </c>
      <c r="AV214" s="27" t="n"/>
      <c r="AW214" s="27" t="n"/>
      <c r="AX214" s="534" t="n"/>
      <c r="AY214" s="533"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646" t="n">
        <v>1830</v>
      </c>
      <c r="CV214" s="518">
        <f>LEFT(D214,3)</f>
        <v/>
      </c>
      <c r="CW214" s="47" t="inlineStr">
        <is>
          <t>SC</t>
        </is>
      </c>
      <c r="CX214" s="47">
        <f>RIGHT(D214,6)</f>
        <v/>
      </c>
      <c r="CY214" s="47">
        <f>CV214&amp;CW214&amp;CX214</f>
        <v/>
      </c>
    </row>
    <row customHeight="1" ht="19.9" r="215" s="521">
      <c r="A215" s="524" t="n">
        <v>214</v>
      </c>
      <c r="B215" s="15" t="n">
        <v>6</v>
      </c>
      <c r="C215" s="15" t="n"/>
      <c r="D215" s="50">
        <f>LEFT(L215,1)&amp;RIGHT(L215,2)&amp;"N"&amp;M215&amp;"S"&amp;N215&amp;O215</f>
        <v/>
      </c>
      <c r="E215" s="529" t="n"/>
      <c r="F215" s="43" t="n"/>
      <c r="G215" s="529" t="inlineStr">
        <is>
          <t>Spare</t>
        </is>
      </c>
      <c r="H215" s="68" t="n"/>
      <c r="I215" s="529" t="n"/>
      <c r="J215" s="529">
        <f>IF(H215&lt;&gt;"",LEFT(H215,FIND("～",H215,1)-1),"")</f>
        <v/>
      </c>
      <c r="K215" s="529">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4" t="n"/>
      <c r="AY215" s="533"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8" t="n"/>
      <c r="CY215" s="47">
        <f>CV215&amp;CW215&amp;CX215</f>
        <v/>
      </c>
    </row>
    <row customHeight="1" ht="19.9" r="216" s="521">
      <c r="A216" s="524" t="n">
        <v>215</v>
      </c>
      <c r="B216" s="15" t="n">
        <v>7</v>
      </c>
      <c r="C216" s="15" t="n"/>
      <c r="D216" s="50">
        <f>LEFT(L216,1)&amp;RIGHT(L216,2)&amp;"N"&amp;M216&amp;"S"&amp;N216&amp;O216</f>
        <v/>
      </c>
      <c r="E216" s="529" t="n"/>
      <c r="F216" s="43" t="n"/>
      <c r="G216" s="529" t="inlineStr">
        <is>
          <t>Spare</t>
        </is>
      </c>
      <c r="H216" s="68" t="n"/>
      <c r="I216" s="529" t="n"/>
      <c r="J216" s="529">
        <f>IF(H216&lt;&gt;"",LEFT(H216,FIND("～",H216,1)-1),"")</f>
        <v/>
      </c>
      <c r="K216" s="529">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4" t="n"/>
      <c r="AY216" s="533"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8" t="n"/>
      <c r="CY216" s="47">
        <f>CV216&amp;CW216&amp;CX216</f>
        <v/>
      </c>
    </row>
    <row customHeight="1" ht="19.9" r="217" s="521">
      <c r="A217" s="524" t="n">
        <v>216</v>
      </c>
      <c r="B217" s="15" t="n">
        <v>8</v>
      </c>
      <c r="C217" s="15" t="n"/>
      <c r="D217" s="50">
        <f>LEFT(L217,1)&amp;RIGHT(L217,2)&amp;"N"&amp;M217&amp;"S"&amp;N217&amp;O217</f>
        <v/>
      </c>
      <c r="E217" s="529" t="n"/>
      <c r="F217" s="43" t="n"/>
      <c r="G217" s="529" t="inlineStr">
        <is>
          <t>Spare</t>
        </is>
      </c>
      <c r="H217" s="68" t="n"/>
      <c r="I217" s="529" t="n"/>
      <c r="J217" s="529">
        <f>IF(H217&lt;&gt;"",LEFT(H217,FIND("～",H217,1)-1),"")</f>
        <v/>
      </c>
      <c r="K217" s="529">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4" t="n"/>
      <c r="AY217" s="533"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8" t="n"/>
      <c r="CY217" s="47">
        <f>CV217&amp;CW217&amp;CX217</f>
        <v/>
      </c>
    </row>
    <row customHeight="1" ht="19.9" r="218" s="521">
      <c r="A218" s="524" t="n">
        <v>217</v>
      </c>
      <c r="B218" s="15" t="n">
        <v>9</v>
      </c>
      <c r="C218" s="15" t="n"/>
      <c r="D218" s="50">
        <f>LEFT(L218,1)&amp;RIGHT(L218,2)&amp;"N"&amp;M218&amp;"S"&amp;N218&amp;O218</f>
        <v/>
      </c>
      <c r="E218" s="45" t="n"/>
      <c r="F218" s="43" t="n"/>
      <c r="G218" s="529" t="inlineStr">
        <is>
          <t>Spare</t>
        </is>
      </c>
      <c r="H218" s="529" t="n"/>
      <c r="I218" s="529" t="n"/>
      <c r="J218" s="529">
        <f>IF(H218&lt;&gt;"",LEFT(H218,FIND("～",H218,1)-1),"")</f>
        <v/>
      </c>
      <c r="K218" s="529">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3" t="n"/>
      <c r="AY218" s="533"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8" t="n"/>
      <c r="CY218" s="47">
        <f>CV218&amp;CW218&amp;CX218</f>
        <v/>
      </c>
    </row>
    <row customHeight="1" ht="19.9" r="219" s="521">
      <c r="A219" s="524" t="n">
        <v>218</v>
      </c>
      <c r="B219" s="15" t="n">
        <v>10</v>
      </c>
      <c r="C219" s="15" t="n"/>
      <c r="D219" s="50">
        <f>LEFT(L219,1)&amp;RIGHT(L219,2)&amp;"N"&amp;M219&amp;"S"&amp;N219&amp;O219</f>
        <v/>
      </c>
      <c r="E219" s="45" t="n"/>
      <c r="F219" s="43" t="n"/>
      <c r="G219" s="529" t="inlineStr">
        <is>
          <t>Spare</t>
        </is>
      </c>
      <c r="H219" s="529" t="n"/>
      <c r="I219" s="529" t="n"/>
      <c r="J219" s="529">
        <f>IF(H219&lt;&gt;"",LEFT(H219,FIND("～",H219,1)-1),"")</f>
        <v/>
      </c>
      <c r="K219" s="529">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3" t="n"/>
      <c r="AY219" s="533"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8" t="n"/>
      <c r="CY219" s="47">
        <f>CV219&amp;CW219&amp;CX219</f>
        <v/>
      </c>
    </row>
    <row customHeight="1" ht="19.9" r="220" s="521">
      <c r="A220" s="524" t="n">
        <v>219</v>
      </c>
      <c r="B220" s="15" t="n">
        <v>11</v>
      </c>
      <c r="C220" s="15" t="n"/>
      <c r="D220" s="50">
        <f>LEFT(L220,1)&amp;RIGHT(L220,2)&amp;"N"&amp;M220&amp;"S"&amp;N220&amp;O220</f>
        <v/>
      </c>
      <c r="E220" s="45" t="n"/>
      <c r="F220" s="43" t="n"/>
      <c r="G220" s="529" t="inlineStr">
        <is>
          <t>Spare</t>
        </is>
      </c>
      <c r="H220" s="529" t="n"/>
      <c r="I220" s="529" t="n"/>
      <c r="J220" s="529">
        <f>IF(H220&lt;&gt;"",LEFT(H220,FIND("～",H220,1)-1),"")</f>
        <v/>
      </c>
      <c r="K220" s="529">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3" t="n"/>
      <c r="AY220" s="533"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8" t="n"/>
      <c r="CY220" s="47">
        <f>CV220&amp;CW220&amp;CX220</f>
        <v/>
      </c>
    </row>
    <row customHeight="1" ht="19.9" r="221" s="521">
      <c r="A221" s="524" t="n">
        <v>220</v>
      </c>
      <c r="B221" s="15" t="n">
        <v>12</v>
      </c>
      <c r="C221" s="15" t="n"/>
      <c r="D221" s="50">
        <f>LEFT(L221,1)&amp;RIGHT(L221,2)&amp;"N"&amp;M221&amp;"S"&amp;N221&amp;O221</f>
        <v/>
      </c>
      <c r="E221" s="45" t="n"/>
      <c r="F221" s="43" t="n"/>
      <c r="G221" s="529" t="inlineStr">
        <is>
          <t>Spare</t>
        </is>
      </c>
      <c r="H221" s="529" t="n"/>
      <c r="I221" s="529" t="n"/>
      <c r="J221" s="529">
        <f>IF(H221&lt;&gt;"",LEFT(H221,FIND("～",H221,1)-1),"")</f>
        <v/>
      </c>
      <c r="K221" s="529">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3" t="n"/>
      <c r="AY221" s="533"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8" t="n"/>
      <c r="CY221" s="47">
        <f>CV221&amp;CW221&amp;CX221</f>
        <v/>
      </c>
    </row>
    <row customHeight="1" ht="19.9" r="222" s="521">
      <c r="A222" s="524" t="n">
        <v>221</v>
      </c>
      <c r="B222" s="15" t="n">
        <v>13</v>
      </c>
      <c r="C222" s="15" t="n"/>
      <c r="D222" s="50">
        <f>LEFT(L222,1)&amp;RIGHT(L222,2)&amp;"N"&amp;M222&amp;"S"&amp;N222&amp;O222</f>
        <v/>
      </c>
      <c r="E222" s="45" t="n"/>
      <c r="F222" s="43" t="n"/>
      <c r="G222" s="529" t="inlineStr">
        <is>
          <t>Spare</t>
        </is>
      </c>
      <c r="H222" s="529" t="n"/>
      <c r="I222" s="529" t="n"/>
      <c r="J222" s="529">
        <f>IF(H222&lt;&gt;"",LEFT(H222,FIND("～",H222,1)-1),"")</f>
        <v/>
      </c>
      <c r="K222" s="529">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3" t="n"/>
      <c r="AY222" s="533"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8" t="n"/>
      <c r="CY222" s="47">
        <f>CV222&amp;CW222&amp;CX222</f>
        <v/>
      </c>
    </row>
    <row customHeight="1" ht="19.9" r="223" s="521">
      <c r="A223" s="524" t="n">
        <v>222</v>
      </c>
      <c r="B223" s="16" t="n">
        <v>14</v>
      </c>
      <c r="C223" s="16" t="n"/>
      <c r="D223" s="50">
        <f>LEFT(L223,1)&amp;RIGHT(L223,2)&amp;"N"&amp;M223&amp;"S"&amp;N223&amp;O223</f>
        <v/>
      </c>
      <c r="E223" s="45" t="n"/>
      <c r="F223" s="43" t="n"/>
      <c r="G223" s="529" t="inlineStr">
        <is>
          <t>Spare</t>
        </is>
      </c>
      <c r="H223" s="529" t="n"/>
      <c r="I223" s="529" t="n"/>
      <c r="J223" s="529">
        <f>IF(H223&lt;&gt;"",LEFT(H223,FIND("～",H223,1)-1),"")</f>
        <v/>
      </c>
      <c r="K223" s="529">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3" t="n"/>
      <c r="AY223" s="533"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8" t="n"/>
      <c r="CY223" s="47">
        <f>CV223&amp;CW223&amp;CX223</f>
        <v/>
      </c>
    </row>
    <row customHeight="1" ht="19.9" r="224" s="521">
      <c r="A224" s="524" t="n">
        <v>223</v>
      </c>
      <c r="B224" s="16" t="n">
        <v>15</v>
      </c>
      <c r="C224" s="16" t="n"/>
      <c r="D224" s="50">
        <f>LEFT(L224,1)&amp;RIGHT(L224,2)&amp;"N"&amp;M224&amp;"S"&amp;N224&amp;O224</f>
        <v/>
      </c>
      <c r="E224" s="45" t="n"/>
      <c r="F224" s="43" t="n"/>
      <c r="G224" s="529" t="inlineStr">
        <is>
          <t>Spare</t>
        </is>
      </c>
      <c r="H224" s="529" t="n"/>
      <c r="I224" s="529" t="n"/>
      <c r="J224" s="529">
        <f>IF(H224&lt;&gt;"",LEFT(H224,FIND("～",H224,1)-1),"")</f>
        <v/>
      </c>
      <c r="K224" s="529">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3" t="n"/>
      <c r="AY224" s="533"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8" t="n"/>
      <c r="CY224" s="47">
        <f>CV224&amp;CW224&amp;CX224</f>
        <v/>
      </c>
    </row>
    <row customHeight="1" ht="19.9" r="225" s="521">
      <c r="A225" s="524" t="n">
        <v>224</v>
      </c>
      <c r="B225" s="16" t="n">
        <v>16</v>
      </c>
      <c r="C225" s="16" t="n"/>
      <c r="D225" s="50">
        <f>LEFT(L225,1)&amp;RIGHT(L225,2)&amp;"N"&amp;M225&amp;"S"&amp;N225&amp;O225</f>
        <v/>
      </c>
      <c r="E225" s="45" t="n"/>
      <c r="F225" s="43" t="n"/>
      <c r="G225" s="529" t="inlineStr">
        <is>
          <t>Spare</t>
        </is>
      </c>
      <c r="H225" s="529" t="n"/>
      <c r="I225" s="529" t="n"/>
      <c r="J225" s="529">
        <f>IF(H225&lt;&gt;"",LEFT(H225,FIND("～",H225,1)-1),"")</f>
        <v/>
      </c>
      <c r="K225" s="529">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3" t="n"/>
      <c r="AY225" s="533"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8" t="n"/>
      <c r="CY225" s="47">
        <f>CV225&amp;CW225&amp;CX225</f>
        <v/>
      </c>
    </row>
    <row customHeight="1" ht="19.9" r="226" s="521">
      <c r="A226" s="524" t="n">
        <v>225</v>
      </c>
      <c r="B226" s="15" t="n">
        <v>1</v>
      </c>
      <c r="C226" s="15" t="n">
        <v>1840</v>
      </c>
      <c r="D226" s="45" t="inlineStr">
        <is>
          <t>18-TT-62302</t>
        </is>
      </c>
      <c r="E226" s="529" t="n"/>
      <c r="F226" s="642" t="inlineStr">
        <is>
          <t>-</t>
        </is>
      </c>
      <c r="G226" s="643" t="inlineStr">
        <is>
          <t>P FROM VE-6203 TEMP. INDIC.</t>
        </is>
      </c>
      <c r="H226" s="68" t="n"/>
      <c r="I226" s="529" t="n"/>
      <c r="J226" s="529">
        <f>IF(H226&lt;&gt;"",LEFT(H226,FIND("～",H226,1)-1),"")</f>
        <v/>
      </c>
      <c r="K226" s="529">
        <f>IF(H226&lt;&gt;"",MID(H226,FIND("～",H226,1)+1,10),"")</f>
        <v/>
      </c>
      <c r="L226" s="22">
        <f>L225</f>
        <v/>
      </c>
      <c r="M226" s="21" t="n">
        <v>8</v>
      </c>
      <c r="N226" s="21" t="n">
        <v>1</v>
      </c>
      <c r="O226" s="21" t="n">
        <v>1</v>
      </c>
      <c r="P226" s="83" t="inlineStr">
        <is>
          <t>AAI143-H</t>
        </is>
      </c>
      <c r="Q226" s="22">
        <f>IF(MID(P226,4,3)="543","AO","AI")</f>
        <v/>
      </c>
      <c r="R226" s="22" t="inlineStr">
        <is>
          <t>N</t>
        </is>
      </c>
      <c r="S226" s="644"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645" t="inlineStr">
        <is>
          <t>Y</t>
        </is>
      </c>
      <c r="AS226" s="29" t="n"/>
      <c r="AT226" s="84" t="inlineStr">
        <is>
          <t>Site</t>
        </is>
      </c>
      <c r="AU226" s="643" t="inlineStr">
        <is>
          <t>-</t>
        </is>
      </c>
      <c r="AV226" s="27" t="n"/>
      <c r="AW226" s="27" t="n"/>
      <c r="AX226" s="534" t="inlineStr">
        <is>
          <t>18-IJB-40-001</t>
        </is>
      </c>
      <c r="AY226" s="533"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646" t="n">
        <v>1840</v>
      </c>
      <c r="CV226" s="518">
        <f>LEFT(D226,3)</f>
        <v/>
      </c>
      <c r="CW226" s="47" t="inlineStr">
        <is>
          <t>TI</t>
        </is>
      </c>
      <c r="CX226" s="47">
        <f>RIGHT(D226,6)</f>
        <v/>
      </c>
      <c r="CY226" s="47">
        <f>CV226&amp;CW226&amp;CX226</f>
        <v/>
      </c>
    </row>
    <row customHeight="1" ht="19.9" r="227" s="521">
      <c r="A227" s="524" t="n">
        <v>226</v>
      </c>
      <c r="B227" s="15" t="n">
        <v>2</v>
      </c>
      <c r="C227" s="15" t="n">
        <v>1840</v>
      </c>
      <c r="D227" s="45" t="inlineStr">
        <is>
          <t>18-PT-62303</t>
        </is>
      </c>
      <c r="E227" s="529" t="n"/>
      <c r="F227" s="642" t="inlineStr">
        <is>
          <t>-</t>
        </is>
      </c>
      <c r="G227" s="643" t="inlineStr">
        <is>
          <t>P TO POSM PRES. INDIC.</t>
        </is>
      </c>
      <c r="H227" s="68" t="n"/>
      <c r="I227" s="529" t="n"/>
      <c r="J227" s="529">
        <f>IF(H227&lt;&gt;"",LEFT(H227,FIND("～",H227,1)-1),"")</f>
        <v/>
      </c>
      <c r="K227" s="529">
        <f>IF(H227&lt;&gt;"",MID(H227,FIND("～",H227,1)+1,10),"")</f>
        <v/>
      </c>
      <c r="L227" s="22">
        <f>L226</f>
        <v/>
      </c>
      <c r="M227" s="21">
        <f>M226</f>
        <v/>
      </c>
      <c r="N227" s="21">
        <f>N226</f>
        <v/>
      </c>
      <c r="O227" s="21" t="n">
        <v>2</v>
      </c>
      <c r="P227" s="83">
        <f>P226</f>
        <v/>
      </c>
      <c r="Q227" s="22">
        <f>IF(MID(P227,4,3)="543","AO","AI")</f>
        <v/>
      </c>
      <c r="R227" s="22">
        <f>IF(R226&lt;&gt;"",R226,"")</f>
        <v/>
      </c>
      <c r="S227" s="644"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645" t="inlineStr">
        <is>
          <t>Y</t>
        </is>
      </c>
      <c r="AS227" s="29" t="n"/>
      <c r="AT227" s="84" t="inlineStr">
        <is>
          <t>Site</t>
        </is>
      </c>
      <c r="AU227" s="643" t="inlineStr">
        <is>
          <t>-</t>
        </is>
      </c>
      <c r="AV227" s="27" t="n"/>
      <c r="AW227" s="27" t="n"/>
      <c r="AX227" s="534" t="inlineStr">
        <is>
          <t>18-IJB-40-001</t>
        </is>
      </c>
      <c r="AY227" s="533"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646" t="n">
        <v>1840</v>
      </c>
      <c r="CV227" s="518">
        <f>LEFT(D227,3)</f>
        <v/>
      </c>
      <c r="CW227" s="47" t="inlineStr">
        <is>
          <t>PI</t>
        </is>
      </c>
      <c r="CX227" s="47">
        <f>RIGHT(D227,6)</f>
        <v/>
      </c>
      <c r="CY227" s="47">
        <f>CV227&amp;CW227&amp;CX227</f>
        <v/>
      </c>
    </row>
    <row customHeight="1" ht="19.9" r="228" s="521">
      <c r="A228" s="524" t="n">
        <v>227</v>
      </c>
      <c r="B228" s="15" t="n">
        <v>3</v>
      </c>
      <c r="C228" s="15" t="n">
        <v>1840</v>
      </c>
      <c r="D228" s="45" t="inlineStr">
        <is>
          <t>18-PT-61281A</t>
        </is>
      </c>
      <c r="E228" s="529" t="n"/>
      <c r="F228" s="642" t="inlineStr">
        <is>
          <t>-</t>
        </is>
      </c>
      <c r="G228" s="643" t="inlineStr">
        <is>
          <t>18-PP-6102A</t>
        </is>
      </c>
      <c r="H228" s="68" t="n"/>
      <c r="I228" s="529" t="n"/>
      <c r="J228" s="529">
        <f>IF(H228&lt;&gt;"",LEFT(H228,FIND("～",H228,1)-1),"")</f>
        <v/>
      </c>
      <c r="K228" s="529">
        <f>IF(H228&lt;&gt;"",MID(H228,FIND("～",H228,1)+1,10),"")</f>
        <v/>
      </c>
      <c r="L228" s="22">
        <f>L227</f>
        <v/>
      </c>
      <c r="M228" s="21">
        <f>M227</f>
        <v/>
      </c>
      <c r="N228" s="21">
        <f>N227</f>
        <v/>
      </c>
      <c r="O228" s="21" t="n">
        <v>3</v>
      </c>
      <c r="P228" s="83">
        <f>P227</f>
        <v/>
      </c>
      <c r="Q228" s="22">
        <f>IF(MID(P228,4,3)="543","AO","AI")</f>
        <v/>
      </c>
      <c r="R228" s="22">
        <f>IF(R227&lt;&gt;"",R227,"")</f>
        <v/>
      </c>
      <c r="S228" s="644"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645" t="inlineStr">
        <is>
          <t>Y</t>
        </is>
      </c>
      <c r="AS228" s="29" t="n"/>
      <c r="AT228" s="84" t="inlineStr">
        <is>
          <t>Site</t>
        </is>
      </c>
      <c r="AU228" s="643" t="inlineStr">
        <is>
          <t>-</t>
        </is>
      </c>
      <c r="AV228" s="27" t="n"/>
      <c r="AW228" s="27" t="n"/>
      <c r="AX228" s="534" t="inlineStr">
        <is>
          <t>18-IJB-40-001</t>
        </is>
      </c>
      <c r="AY228" s="533"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646" t="n">
        <v>1840</v>
      </c>
      <c r="CV228" s="518">
        <f>LEFT(D228,3)</f>
        <v/>
      </c>
      <c r="CW228" s="47" t="inlineStr">
        <is>
          <t>PIA</t>
        </is>
      </c>
      <c r="CX228" s="47">
        <f>RIGHT(D228,7)</f>
        <v/>
      </c>
      <c r="CY228" s="47">
        <f>CV228&amp;CW228&amp;CX228</f>
        <v/>
      </c>
    </row>
    <row customHeight="1" ht="19.9" r="229" s="521">
      <c r="A229" s="524" t="n">
        <v>228</v>
      </c>
      <c r="B229" s="15" t="n">
        <v>4</v>
      </c>
      <c r="C229" s="15" t="n">
        <v>1840</v>
      </c>
      <c r="D229" s="45" t="inlineStr">
        <is>
          <t>18-PT-61281B</t>
        </is>
      </c>
      <c r="E229" s="529" t="n"/>
      <c r="F229" s="642" t="inlineStr">
        <is>
          <t>-</t>
        </is>
      </c>
      <c r="G229" s="643" t="inlineStr">
        <is>
          <t>18-PP-6102B</t>
        </is>
      </c>
      <c r="H229" s="68" t="n"/>
      <c r="I229" s="529" t="n"/>
      <c r="J229" s="529">
        <f>IF(H229&lt;&gt;"",LEFT(H229,FIND("～",H229,1)-1),"")</f>
        <v/>
      </c>
      <c r="K229" s="529">
        <f>IF(H229&lt;&gt;"",MID(H229,FIND("～",H229,1)+1,10),"")</f>
        <v/>
      </c>
      <c r="L229" s="22">
        <f>L228</f>
        <v/>
      </c>
      <c r="M229" s="21">
        <f>M228</f>
        <v/>
      </c>
      <c r="N229" s="21">
        <f>N228</f>
        <v/>
      </c>
      <c r="O229" s="21" t="n">
        <v>4</v>
      </c>
      <c r="P229" s="83">
        <f>P228</f>
        <v/>
      </c>
      <c r="Q229" s="22">
        <f>IF(MID(P229,4,3)="543","AO","AI")</f>
        <v/>
      </c>
      <c r="R229" s="22">
        <f>IF(R228&lt;&gt;"",R228,"")</f>
        <v/>
      </c>
      <c r="S229" s="644"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645" t="inlineStr">
        <is>
          <t>Y</t>
        </is>
      </c>
      <c r="AS229" s="29" t="n"/>
      <c r="AT229" s="84" t="inlineStr">
        <is>
          <t>Site</t>
        </is>
      </c>
      <c r="AU229" s="643" t="inlineStr">
        <is>
          <t>-</t>
        </is>
      </c>
      <c r="AV229" s="27" t="n"/>
      <c r="AW229" s="27" t="n"/>
      <c r="AX229" s="534" t="inlineStr">
        <is>
          <t>18-IJB-40-001</t>
        </is>
      </c>
      <c r="AY229" s="533"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646" t="n">
        <v>1840</v>
      </c>
      <c r="CV229" s="518">
        <f>LEFT(D229,3)</f>
        <v/>
      </c>
      <c r="CW229" s="47" t="inlineStr">
        <is>
          <t>PIA</t>
        </is>
      </c>
      <c r="CX229" s="47">
        <f>RIGHT(D229,7)</f>
        <v/>
      </c>
      <c r="CY229" s="47">
        <f>CV229&amp;CW229&amp;CX229</f>
        <v/>
      </c>
    </row>
    <row customHeight="1" ht="19.9" r="230" s="521">
      <c r="A230" s="524" t="n">
        <v>229</v>
      </c>
      <c r="B230" s="15" t="n">
        <v>5</v>
      </c>
      <c r="C230" s="15" t="n">
        <v>1840</v>
      </c>
      <c r="D230" s="45" t="inlineStr">
        <is>
          <t>18-PT-61283</t>
        </is>
      </c>
      <c r="E230" s="529" t="n"/>
      <c r="F230" s="642" t="inlineStr">
        <is>
          <t>-</t>
        </is>
      </c>
      <c r="G230" s="643" t="inlineStr">
        <is>
          <t>18-PP-6103</t>
        </is>
      </c>
      <c r="H230" s="68" t="n"/>
      <c r="I230" s="529" t="n"/>
      <c r="J230" s="529">
        <f>IF(H230&lt;&gt;"",LEFT(H230,FIND("～",H230,1)-1),"")</f>
        <v/>
      </c>
      <c r="K230" s="529">
        <f>IF(H230&lt;&gt;"",MID(H230,FIND("～",H230,1)+1,10),"")</f>
        <v/>
      </c>
      <c r="L230" s="22">
        <f>L229</f>
        <v/>
      </c>
      <c r="M230" s="21">
        <f>M229</f>
        <v/>
      </c>
      <c r="N230" s="21">
        <f>N229</f>
        <v/>
      </c>
      <c r="O230" s="21" t="n">
        <v>5</v>
      </c>
      <c r="P230" s="83">
        <f>P229</f>
        <v/>
      </c>
      <c r="Q230" s="22">
        <f>IF(MID(P230,4,3)="543","AO","AI")</f>
        <v/>
      </c>
      <c r="R230" s="22">
        <f>IF(R229&lt;&gt;"",R229,"")</f>
        <v/>
      </c>
      <c r="S230" s="644"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645" t="inlineStr">
        <is>
          <t>Y</t>
        </is>
      </c>
      <c r="AS230" s="29" t="n"/>
      <c r="AT230" s="84" t="inlineStr">
        <is>
          <t>Site</t>
        </is>
      </c>
      <c r="AU230" s="643" t="inlineStr">
        <is>
          <t>-</t>
        </is>
      </c>
      <c r="AV230" s="27" t="n"/>
      <c r="AW230" s="27" t="n"/>
      <c r="AX230" s="534" t="inlineStr">
        <is>
          <t>18-IJB-40-001</t>
        </is>
      </c>
      <c r="AY230" s="533"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646" t="n">
        <v>1840</v>
      </c>
      <c r="CV230" s="518">
        <f>LEFT(D230,3)</f>
        <v/>
      </c>
      <c r="CW230" s="47" t="inlineStr">
        <is>
          <t>PIA</t>
        </is>
      </c>
      <c r="CX230" s="47">
        <f>RIGHT(D230,6)</f>
        <v/>
      </c>
      <c r="CY230" s="47">
        <f>CV230&amp;CW230&amp;CX230</f>
        <v/>
      </c>
    </row>
    <row customHeight="1" ht="19.9" r="231" s="521">
      <c r="A231" s="524" t="n">
        <v>230</v>
      </c>
      <c r="B231" s="15" t="n">
        <v>6</v>
      </c>
      <c r="C231" s="15" t="n">
        <v>1840</v>
      </c>
      <c r="D231" s="45" t="inlineStr">
        <is>
          <t>18-PT-62181A</t>
        </is>
      </c>
      <c r="E231" s="529" t="n"/>
      <c r="F231" s="642" t="inlineStr">
        <is>
          <t>-</t>
        </is>
      </c>
      <c r="G231" s="643" t="inlineStr">
        <is>
          <t>18-PP-6202A</t>
        </is>
      </c>
      <c r="H231" s="68" t="n"/>
      <c r="I231" s="529" t="n"/>
      <c r="J231" s="529">
        <f>IF(H231&lt;&gt;"",LEFT(H231,FIND("～",H231,1)-1),"")</f>
        <v/>
      </c>
      <c r="K231" s="529">
        <f>IF(H231&lt;&gt;"",MID(H231,FIND("～",H231,1)+1,10),"")</f>
        <v/>
      </c>
      <c r="L231" s="22">
        <f>L230</f>
        <v/>
      </c>
      <c r="M231" s="21">
        <f>M230</f>
        <v/>
      </c>
      <c r="N231" s="21">
        <f>N230</f>
        <v/>
      </c>
      <c r="O231" s="21" t="n">
        <v>6</v>
      </c>
      <c r="P231" s="83">
        <f>P230</f>
        <v/>
      </c>
      <c r="Q231" s="22">
        <f>IF(MID(P231,4,3)="543","AO","AI")</f>
        <v/>
      </c>
      <c r="R231" s="22">
        <f>IF(R230&lt;&gt;"",R230,"")</f>
        <v/>
      </c>
      <c r="S231" s="644"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645" t="inlineStr">
        <is>
          <t>Y</t>
        </is>
      </c>
      <c r="AS231" s="29" t="n"/>
      <c r="AT231" s="84" t="inlineStr">
        <is>
          <t>Site</t>
        </is>
      </c>
      <c r="AU231" s="643" t="inlineStr">
        <is>
          <t>-</t>
        </is>
      </c>
      <c r="AV231" s="27" t="n"/>
      <c r="AW231" s="27" t="n"/>
      <c r="AX231" s="534" t="inlineStr">
        <is>
          <t>18-IJB-40-001</t>
        </is>
      </c>
      <c r="AY231" s="533"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646" t="n">
        <v>1840</v>
      </c>
      <c r="CV231" s="518">
        <f>LEFT(D231,3)</f>
        <v/>
      </c>
      <c r="CW231" s="47" t="inlineStr">
        <is>
          <t>PIA</t>
        </is>
      </c>
      <c r="CX231" s="47">
        <f>RIGHT(D231,7)</f>
        <v/>
      </c>
      <c r="CY231" s="47">
        <f>CV231&amp;CW231&amp;CX231</f>
        <v/>
      </c>
    </row>
    <row customHeight="1" ht="19.9" r="232" s="521">
      <c r="A232" s="524" t="n">
        <v>231</v>
      </c>
      <c r="B232" s="15" t="n">
        <v>7</v>
      </c>
      <c r="C232" s="15" t="n">
        <v>1840</v>
      </c>
      <c r="D232" s="45" t="inlineStr">
        <is>
          <t>18-PT-62181B</t>
        </is>
      </c>
      <c r="E232" s="529" t="n"/>
      <c r="F232" s="642" t="inlineStr">
        <is>
          <t>-</t>
        </is>
      </c>
      <c r="G232" s="643" t="inlineStr">
        <is>
          <t>18-PP-6202B</t>
        </is>
      </c>
      <c r="H232" s="68" t="n"/>
      <c r="I232" s="529" t="n"/>
      <c r="J232" s="529">
        <f>IF(H232&lt;&gt;"",LEFT(H232,FIND("～",H232,1)-1),"")</f>
        <v/>
      </c>
      <c r="K232" s="529">
        <f>IF(H232&lt;&gt;"",MID(H232,FIND("～",H232,1)+1,10),"")</f>
        <v/>
      </c>
      <c r="L232" s="22">
        <f>L231</f>
        <v/>
      </c>
      <c r="M232" s="21">
        <f>M231</f>
        <v/>
      </c>
      <c r="N232" s="21">
        <f>N231</f>
        <v/>
      </c>
      <c r="O232" s="21" t="n">
        <v>7</v>
      </c>
      <c r="P232" s="83">
        <f>P231</f>
        <v/>
      </c>
      <c r="Q232" s="22">
        <f>IF(MID(P232,4,3)="543","AO","AI")</f>
        <v/>
      </c>
      <c r="R232" s="22">
        <f>IF(R231&lt;&gt;"",R231,"")</f>
        <v/>
      </c>
      <c r="S232" s="644"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645" t="inlineStr">
        <is>
          <t>Y</t>
        </is>
      </c>
      <c r="AS232" s="29" t="n"/>
      <c r="AT232" s="84" t="inlineStr">
        <is>
          <t>Site</t>
        </is>
      </c>
      <c r="AU232" s="643" t="inlineStr">
        <is>
          <t>-</t>
        </is>
      </c>
      <c r="AV232" s="27" t="n"/>
      <c r="AW232" s="27" t="n"/>
      <c r="AX232" s="534" t="inlineStr">
        <is>
          <t>18-IJB-40-001</t>
        </is>
      </c>
      <c r="AY232" s="533"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646" t="n">
        <v>1840</v>
      </c>
      <c r="CV232" s="518">
        <f>LEFT(D232,3)</f>
        <v/>
      </c>
      <c r="CW232" s="47" t="inlineStr">
        <is>
          <t>PIA</t>
        </is>
      </c>
      <c r="CX232" s="47">
        <f>RIGHT(D232,7)</f>
        <v/>
      </c>
      <c r="CY232" s="47">
        <f>CV232&amp;CW232&amp;CX232</f>
        <v/>
      </c>
    </row>
    <row customHeight="1" ht="19.9" r="233" s="521">
      <c r="A233" s="524" t="n">
        <v>232</v>
      </c>
      <c r="B233" s="15" t="n">
        <v>8</v>
      </c>
      <c r="C233" s="15" t="n">
        <v>1840</v>
      </c>
      <c r="D233" s="45" t="inlineStr">
        <is>
          <t>18-TT-61110</t>
        </is>
      </c>
      <c r="E233" s="529" t="n"/>
      <c r="F233" s="642" t="inlineStr">
        <is>
          <t>-</t>
        </is>
      </c>
      <c r="G233" s="643" t="inlineStr">
        <is>
          <t>HCS FROM TA-6101 BOTTOM TEMP. INDIC.</t>
        </is>
      </c>
      <c r="H233" s="68" t="n"/>
      <c r="I233" s="529" t="n"/>
      <c r="J233" s="529">
        <f>IF(H233&lt;&gt;"",LEFT(H233,FIND("～",H233,1)-1),"")</f>
        <v/>
      </c>
      <c r="K233" s="529">
        <f>IF(H233&lt;&gt;"",MID(H233,FIND("～",H233,1)+1,10),"")</f>
        <v/>
      </c>
      <c r="L233" s="22">
        <f>L232</f>
        <v/>
      </c>
      <c r="M233" s="21">
        <f>M232</f>
        <v/>
      </c>
      <c r="N233" s="21">
        <f>N232</f>
        <v/>
      </c>
      <c r="O233" s="21" t="n">
        <v>8</v>
      </c>
      <c r="P233" s="83">
        <f>P232</f>
        <v/>
      </c>
      <c r="Q233" s="22">
        <f>IF(MID(P233,4,3)="543","AO","AI")</f>
        <v/>
      </c>
      <c r="R233" s="22">
        <f>IF(R232&lt;&gt;"",R232,"")</f>
        <v/>
      </c>
      <c r="S233" s="644"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645" t="inlineStr">
        <is>
          <t>Y</t>
        </is>
      </c>
      <c r="AS233" s="29" t="n"/>
      <c r="AT233" s="84" t="inlineStr">
        <is>
          <t>Site</t>
        </is>
      </c>
      <c r="AU233" s="643" t="inlineStr">
        <is>
          <t>-</t>
        </is>
      </c>
      <c r="AV233" s="27" t="n"/>
      <c r="AW233" s="27" t="n"/>
      <c r="AX233" s="534" t="inlineStr">
        <is>
          <t>18-IJB-40-002</t>
        </is>
      </c>
      <c r="AY233" s="533"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646" t="n">
        <v>1840</v>
      </c>
      <c r="CV233" s="518">
        <f>LEFT(D233,3)</f>
        <v/>
      </c>
      <c r="CW233" s="47" t="inlineStr">
        <is>
          <t>TI</t>
        </is>
      </c>
      <c r="CX233" s="47">
        <f>RIGHT(D233,6)</f>
        <v/>
      </c>
      <c r="CY233" s="47">
        <f>CV233&amp;CW233&amp;CX233</f>
        <v/>
      </c>
    </row>
    <row customHeight="1" ht="19.9" r="234" s="521">
      <c r="A234" s="524" t="n">
        <v>233</v>
      </c>
      <c r="B234" s="15" t="n">
        <v>9</v>
      </c>
      <c r="C234" s="15" t="n">
        <v>1840</v>
      </c>
      <c r="D234" s="45" t="inlineStr">
        <is>
          <t>18-TT-62301</t>
        </is>
      </c>
      <c r="E234" s="529" t="n"/>
      <c r="F234" s="642" t="inlineStr">
        <is>
          <t>-</t>
        </is>
      </c>
      <c r="G234" s="643" t="inlineStr">
        <is>
          <t>VE-6203 TEMP. INDIC.</t>
        </is>
      </c>
      <c r="H234" s="68" t="n"/>
      <c r="I234" s="529" t="n"/>
      <c r="J234" s="529">
        <f>IF(H234&lt;&gt;"",LEFT(H234,FIND("～",H234,1)-1),"")</f>
        <v/>
      </c>
      <c r="K234" s="529">
        <f>IF(H234&lt;&gt;"",MID(H234,FIND("～",H234,1)+1,10),"")</f>
        <v/>
      </c>
      <c r="L234" s="22">
        <f>L233</f>
        <v/>
      </c>
      <c r="M234" s="21">
        <f>M233</f>
        <v/>
      </c>
      <c r="N234" s="21">
        <f>N233</f>
        <v/>
      </c>
      <c r="O234" s="21" t="n">
        <v>9</v>
      </c>
      <c r="P234" s="83">
        <f>P233</f>
        <v/>
      </c>
      <c r="Q234" s="22">
        <f>IF(MID(P234,4,3)="543","AO","AI")</f>
        <v/>
      </c>
      <c r="R234" s="22">
        <f>IF(R233&lt;&gt;"",R233,"")</f>
        <v/>
      </c>
      <c r="S234" s="644"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645" t="inlineStr">
        <is>
          <t>Y</t>
        </is>
      </c>
      <c r="AS234" s="29" t="n"/>
      <c r="AT234" s="84" t="inlineStr">
        <is>
          <t>Site</t>
        </is>
      </c>
      <c r="AU234" s="643" t="inlineStr">
        <is>
          <t>-</t>
        </is>
      </c>
      <c r="AV234" s="27" t="n"/>
      <c r="AW234" s="27" t="n"/>
      <c r="AX234" s="534" t="inlineStr">
        <is>
          <t>18-IJB-40-002</t>
        </is>
      </c>
      <c r="AY234" s="533"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646" t="n">
        <v>1840</v>
      </c>
      <c r="CV234" s="518">
        <f>LEFT(D234,3)</f>
        <v/>
      </c>
      <c r="CW234" s="47" t="inlineStr">
        <is>
          <t>TI</t>
        </is>
      </c>
      <c r="CX234" s="47">
        <f>RIGHT(D234,6)</f>
        <v/>
      </c>
      <c r="CY234" s="47">
        <f>CV234&amp;CW234&amp;CX234</f>
        <v/>
      </c>
    </row>
    <row customHeight="1" ht="19.9" r="235" s="521">
      <c r="A235" s="524" t="n">
        <v>234</v>
      </c>
      <c r="B235" s="15" t="n">
        <v>10</v>
      </c>
      <c r="C235" s="15" t="n">
        <v>1840</v>
      </c>
      <c r="D235" s="45" t="inlineStr">
        <is>
          <t>18-TT-61102</t>
        </is>
      </c>
      <c r="E235" s="529" t="n"/>
      <c r="F235" s="642" t="inlineStr">
        <is>
          <t>-</t>
        </is>
      </c>
      <c r="G235" s="643" t="inlineStr">
        <is>
          <t>GC TO TA-6101 TEMP. INDIC.</t>
        </is>
      </c>
      <c r="H235" s="68" t="n"/>
      <c r="I235" s="529" t="n"/>
      <c r="J235" s="529">
        <f>IF(H235&lt;&gt;"",LEFT(H235,FIND("～",H235,1)-1),"")</f>
        <v/>
      </c>
      <c r="K235" s="529">
        <f>IF(H235&lt;&gt;"",MID(H235,FIND("～",H235,1)+1,10),"")</f>
        <v/>
      </c>
      <c r="L235" s="22">
        <f>L234</f>
        <v/>
      </c>
      <c r="M235" s="21">
        <f>M234</f>
        <v/>
      </c>
      <c r="N235" s="21">
        <f>N234</f>
        <v/>
      </c>
      <c r="O235" s="21" t="n">
        <v>10</v>
      </c>
      <c r="P235" s="83">
        <f>P234</f>
        <v/>
      </c>
      <c r="Q235" s="22">
        <f>IF(MID(P235,4,3)="543","AO","AI")</f>
        <v/>
      </c>
      <c r="R235" s="22">
        <f>IF(R234&lt;&gt;"",R234,"")</f>
        <v/>
      </c>
      <c r="S235" s="644"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645" t="inlineStr">
        <is>
          <t>Y</t>
        </is>
      </c>
      <c r="AS235" s="29" t="n"/>
      <c r="AT235" s="84" t="inlineStr">
        <is>
          <t>Site</t>
        </is>
      </c>
      <c r="AU235" s="643" t="inlineStr">
        <is>
          <t>-</t>
        </is>
      </c>
      <c r="AV235" s="27" t="n"/>
      <c r="AW235" s="27" t="n"/>
      <c r="AX235" s="534" t="inlineStr">
        <is>
          <t>18-IJB-40-005</t>
        </is>
      </c>
      <c r="AY235" s="533"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646" t="n">
        <v>1840</v>
      </c>
      <c r="CV235" s="518">
        <f>LEFT(D235,3)</f>
        <v/>
      </c>
      <c r="CW235" s="47" t="inlineStr">
        <is>
          <t>TI</t>
        </is>
      </c>
      <c r="CX235" s="47">
        <f>RIGHT(D235,6)</f>
        <v/>
      </c>
      <c r="CY235" s="47">
        <f>CV235&amp;CW235&amp;CX235</f>
        <v/>
      </c>
    </row>
    <row customHeight="1" ht="19.9" r="236" s="521">
      <c r="A236" s="524" t="n">
        <v>235</v>
      </c>
      <c r="B236" s="15" t="n">
        <v>11</v>
      </c>
      <c r="C236" s="15" t="n">
        <v>1840</v>
      </c>
      <c r="D236" s="45" t="inlineStr">
        <is>
          <t>18-TT-61109</t>
        </is>
      </c>
      <c r="E236" s="45" t="n"/>
      <c r="F236" s="642" t="inlineStr">
        <is>
          <t>-</t>
        </is>
      </c>
      <c r="G236" s="643" t="inlineStr">
        <is>
          <t>GC FROM ET-6101 TEMP. INDIC.</t>
        </is>
      </c>
      <c r="H236" s="529" t="n"/>
      <c r="I236" s="529" t="n"/>
      <c r="J236" s="529">
        <f>IF(H236&lt;&gt;"",LEFT(H236,FIND("～",H236,1)-1),"")</f>
        <v/>
      </c>
      <c r="K236" s="529">
        <f>IF(H236&lt;&gt;"",MID(H236,FIND("～",H236,1)+1,10),"")</f>
        <v/>
      </c>
      <c r="L236" s="22">
        <f>L235</f>
        <v/>
      </c>
      <c r="M236" s="21">
        <f>M235</f>
        <v/>
      </c>
      <c r="N236" s="21">
        <f>N235</f>
        <v/>
      </c>
      <c r="O236" s="21" t="n">
        <v>11</v>
      </c>
      <c r="P236" s="83">
        <f>P235</f>
        <v/>
      </c>
      <c r="Q236" s="22">
        <f>IF(MID(P236,4,3)="543","AO","AI")</f>
        <v/>
      </c>
      <c r="R236" s="22">
        <f>IF(R235&lt;&gt;"",R235,"")</f>
        <v/>
      </c>
      <c r="S236" s="644"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645" t="inlineStr">
        <is>
          <t>Y</t>
        </is>
      </c>
      <c r="AS236" s="29" t="n"/>
      <c r="AT236" s="84" t="inlineStr">
        <is>
          <t>Site</t>
        </is>
      </c>
      <c r="AU236" s="643" t="inlineStr">
        <is>
          <t>-</t>
        </is>
      </c>
      <c r="AV236" s="27" t="n"/>
      <c r="AW236" s="27" t="n"/>
      <c r="AX236" s="533" t="inlineStr">
        <is>
          <t>18-IJB-40-005</t>
        </is>
      </c>
      <c r="AY236" s="533"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646" t="n">
        <v>1840</v>
      </c>
      <c r="CV236" s="518">
        <f>LEFT(D236,3)</f>
        <v/>
      </c>
      <c r="CW236" s="47" t="inlineStr">
        <is>
          <t>TI</t>
        </is>
      </c>
      <c r="CX236" s="47">
        <f>RIGHT(D236,6)</f>
        <v/>
      </c>
      <c r="CY236" s="47">
        <f>CV236&amp;CW236&amp;CX236</f>
        <v/>
      </c>
    </row>
    <row customHeight="1" ht="19.9" r="237" s="521">
      <c r="A237" s="524" t="n">
        <v>236</v>
      </c>
      <c r="B237" s="15" t="n">
        <v>12</v>
      </c>
      <c r="C237" s="15" t="n"/>
      <c r="D237" s="50">
        <f>LEFT(L237,1)&amp;RIGHT(L237,2)&amp;"N"&amp;M237&amp;"S"&amp;N237&amp;O237</f>
        <v/>
      </c>
      <c r="E237" s="45" t="n"/>
      <c r="F237" s="43" t="n"/>
      <c r="G237" s="529" t="inlineStr">
        <is>
          <t>Spare</t>
        </is>
      </c>
      <c r="H237" s="529" t="n"/>
      <c r="I237" s="529" t="n"/>
      <c r="J237" s="529">
        <f>IF(H237&lt;&gt;"",LEFT(H237,FIND("～",H237,1)-1),"")</f>
        <v/>
      </c>
      <c r="K237" s="529">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3" t="n"/>
      <c r="AY237" s="533"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8" t="n"/>
      <c r="CY237" s="47">
        <f>CV237&amp;CW237&amp;CX237</f>
        <v/>
      </c>
    </row>
    <row customHeight="1" ht="19.9" r="238" s="521">
      <c r="A238" s="524" t="n">
        <v>237</v>
      </c>
      <c r="B238" s="15" t="n">
        <v>13</v>
      </c>
      <c r="C238" s="15" t="n"/>
      <c r="D238" s="50">
        <f>LEFT(L238,1)&amp;RIGHT(L238,2)&amp;"N"&amp;M238&amp;"S"&amp;N238&amp;O238</f>
        <v/>
      </c>
      <c r="E238" s="45" t="n"/>
      <c r="F238" s="43" t="n"/>
      <c r="G238" s="529" t="inlineStr">
        <is>
          <t>Spare</t>
        </is>
      </c>
      <c r="H238" s="529" t="n"/>
      <c r="I238" s="529" t="n"/>
      <c r="J238" s="529">
        <f>IF(H238&lt;&gt;"",LEFT(H238,FIND("～",H238,1)-1),"")</f>
        <v/>
      </c>
      <c r="K238" s="529">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3" t="n"/>
      <c r="AY238" s="533"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8" t="n"/>
      <c r="CY238" s="47">
        <f>CV238&amp;CW238&amp;CX238</f>
        <v/>
      </c>
    </row>
    <row customHeight="1" ht="19.9" r="239" s="521">
      <c r="A239" s="524" t="n">
        <v>238</v>
      </c>
      <c r="B239" s="16" t="n">
        <v>14</v>
      </c>
      <c r="C239" s="16" t="n"/>
      <c r="D239" s="50">
        <f>LEFT(L239,1)&amp;RIGHT(L239,2)&amp;"N"&amp;M239&amp;"S"&amp;N239&amp;O239</f>
        <v/>
      </c>
      <c r="E239" s="45" t="n"/>
      <c r="F239" s="43" t="n"/>
      <c r="G239" s="529" t="inlineStr">
        <is>
          <t>Spare</t>
        </is>
      </c>
      <c r="H239" s="529" t="n"/>
      <c r="I239" s="529" t="n"/>
      <c r="J239" s="529">
        <f>IF(H239&lt;&gt;"",LEFT(H239,FIND("～",H239,1)-1),"")</f>
        <v/>
      </c>
      <c r="K239" s="529">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3" t="n"/>
      <c r="AY239" s="533"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8" t="n"/>
      <c r="CY239" s="47">
        <f>CV239&amp;CW239&amp;CX239</f>
        <v/>
      </c>
    </row>
    <row customHeight="1" ht="19.9" r="240" s="521">
      <c r="A240" s="524" t="n">
        <v>239</v>
      </c>
      <c r="B240" s="16" t="n">
        <v>15</v>
      </c>
      <c r="C240" s="16" t="n"/>
      <c r="D240" s="50">
        <f>LEFT(L240,1)&amp;RIGHT(L240,2)&amp;"N"&amp;M240&amp;"S"&amp;N240&amp;O240</f>
        <v/>
      </c>
      <c r="E240" s="45" t="n"/>
      <c r="F240" s="43" t="n"/>
      <c r="G240" s="529" t="inlineStr">
        <is>
          <t>Spare</t>
        </is>
      </c>
      <c r="H240" s="529" t="n"/>
      <c r="I240" s="529" t="n"/>
      <c r="J240" s="529">
        <f>IF(H240&lt;&gt;"",LEFT(H240,FIND("～",H240,1)-1),"")</f>
        <v/>
      </c>
      <c r="K240" s="529">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3" t="n"/>
      <c r="AY240" s="533"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8" t="n"/>
      <c r="CY240" s="47">
        <f>CV240&amp;CW240&amp;CX240</f>
        <v/>
      </c>
    </row>
    <row customHeight="1" ht="19.9" r="241" s="521">
      <c r="A241" s="524" t="n">
        <v>240</v>
      </c>
      <c r="B241" s="16" t="n">
        <v>16</v>
      </c>
      <c r="C241" s="16" t="n"/>
      <c r="D241" s="50">
        <f>LEFT(L241,1)&amp;RIGHT(L241,2)&amp;"N"&amp;M241&amp;"S"&amp;N241&amp;O241</f>
        <v/>
      </c>
      <c r="E241" s="45" t="n"/>
      <c r="F241" s="43" t="n"/>
      <c r="G241" s="529" t="inlineStr">
        <is>
          <t>Spare</t>
        </is>
      </c>
      <c r="H241" s="529" t="n"/>
      <c r="I241" s="529" t="n"/>
      <c r="J241" s="529">
        <f>IF(H241&lt;&gt;"",LEFT(H241,FIND("～",H241,1)-1),"")</f>
        <v/>
      </c>
      <c r="K241" s="529">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3" t="n"/>
      <c r="AY241" s="533"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8" t="n"/>
      <c r="CY241" s="47">
        <f>CV241&amp;CW241&amp;CX241</f>
        <v/>
      </c>
    </row>
    <row customHeight="1" ht="19.9" r="242" s="521">
      <c r="A242" s="524" t="n">
        <v>241</v>
      </c>
      <c r="B242" s="15" t="n">
        <v>1</v>
      </c>
      <c r="C242" s="15" t="n">
        <v>1840</v>
      </c>
      <c r="D242" s="45" t="inlineStr">
        <is>
          <t>18-TT-61203</t>
        </is>
      </c>
      <c r="E242" s="45" t="n"/>
      <c r="F242" s="642" t="inlineStr">
        <is>
          <t>-</t>
        </is>
      </c>
      <c r="G242" s="643" t="inlineStr">
        <is>
          <t>ETH TO VE-6103 TEMP. INDIC.</t>
        </is>
      </c>
      <c r="H242" s="68" t="n"/>
      <c r="I242" s="529" t="n"/>
      <c r="J242" s="529">
        <f>IF(H242&lt;&gt;"",LEFT(H242,FIND("～",H242,1)-1),"")</f>
        <v/>
      </c>
      <c r="K242" s="529">
        <f>IF(H242&lt;&gt;"",MID(H242,FIND("～",H242,1)+1,10),"")</f>
        <v/>
      </c>
      <c r="L242" s="22">
        <f>L241</f>
        <v/>
      </c>
      <c r="M242" s="21" t="n">
        <v>8</v>
      </c>
      <c r="N242" s="21" t="n">
        <v>2</v>
      </c>
      <c r="O242" s="21" t="n">
        <v>1</v>
      </c>
      <c r="P242" s="83" t="inlineStr">
        <is>
          <t>AAI143-H</t>
        </is>
      </c>
      <c r="Q242" s="22">
        <f>IF(MID(P242,4,3)="543","AO","AI")</f>
        <v/>
      </c>
      <c r="R242" s="22" t="inlineStr">
        <is>
          <t>N</t>
        </is>
      </c>
      <c r="S242" s="644"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645" t="inlineStr">
        <is>
          <t>Y</t>
        </is>
      </c>
      <c r="AS242" s="29" t="n"/>
      <c r="AT242" s="84" t="n"/>
      <c r="AU242" s="643" t="inlineStr">
        <is>
          <t>-</t>
        </is>
      </c>
      <c r="AV242" s="27" t="n"/>
      <c r="AW242" s="27" t="n"/>
      <c r="AX242" s="534" t="inlineStr">
        <is>
          <t>18-IJB-40-006</t>
        </is>
      </c>
      <c r="AY242" s="533"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646" t="n">
        <v>1840</v>
      </c>
      <c r="CV242" s="518">
        <f>LEFT(D242,3)</f>
        <v/>
      </c>
      <c r="CW242" s="47" t="inlineStr">
        <is>
          <t>TI</t>
        </is>
      </c>
      <c r="CX242" s="47">
        <f>RIGHT(D242,6)</f>
        <v/>
      </c>
      <c r="CY242" s="47">
        <f>CV242&amp;CW242&amp;CX242</f>
        <v/>
      </c>
    </row>
    <row customHeight="1" ht="19.9" r="243" s="521">
      <c r="A243" s="524" t="n">
        <v>242</v>
      </c>
      <c r="B243" s="15" t="n">
        <v>2</v>
      </c>
      <c r="C243" s="15" t="n">
        <v>1840</v>
      </c>
      <c r="D243" s="45" t="inlineStr">
        <is>
          <t>18-TT-62107</t>
        </is>
      </c>
      <c r="E243" s="45" t="n"/>
      <c r="F243" s="642" t="inlineStr">
        <is>
          <t>-</t>
        </is>
      </c>
      <c r="G243" s="643" t="inlineStr">
        <is>
          <t>PR TO VE-6202 TEMP. INDIC.</t>
        </is>
      </c>
      <c r="H243" s="68" t="n"/>
      <c r="I243" s="529" t="n"/>
      <c r="J243" s="529">
        <f>IF(H243&lt;&gt;"",LEFT(H243,FIND("～",H243,1)-1),"")</f>
        <v/>
      </c>
      <c r="K243" s="529">
        <f>IF(H243&lt;&gt;"",MID(H243,FIND("～",H243,1)+1,10),"")</f>
        <v/>
      </c>
      <c r="L243" s="22">
        <f>L242</f>
        <v/>
      </c>
      <c r="M243" s="21">
        <f>M242</f>
        <v/>
      </c>
      <c r="N243" s="21">
        <f>N242</f>
        <v/>
      </c>
      <c r="O243" s="21" t="n">
        <v>2</v>
      </c>
      <c r="P243" s="83">
        <f>P242</f>
        <v/>
      </c>
      <c r="Q243" s="22">
        <f>IF(MID(P243,4,3)="543","AO","AI")</f>
        <v/>
      </c>
      <c r="R243" s="22">
        <f>IF(R242&lt;&gt;"",R242,"")</f>
        <v/>
      </c>
      <c r="S243" s="644"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645" t="inlineStr">
        <is>
          <t>Y</t>
        </is>
      </c>
      <c r="AS243" s="29" t="n"/>
      <c r="AT243" s="84" t="n"/>
      <c r="AU243" s="643" t="inlineStr">
        <is>
          <t>-</t>
        </is>
      </c>
      <c r="AV243" s="27" t="n"/>
      <c r="AW243" s="27" t="n"/>
      <c r="AX243" s="534" t="inlineStr">
        <is>
          <t>18-IJB-40-006</t>
        </is>
      </c>
      <c r="AY243" s="533"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646" t="n">
        <v>1840</v>
      </c>
      <c r="CV243" s="518">
        <f>LEFT(D243,3)</f>
        <v/>
      </c>
      <c r="CW243" s="47" t="inlineStr">
        <is>
          <t>TI</t>
        </is>
      </c>
      <c r="CX243" s="47">
        <f>RIGHT(D243,6)</f>
        <v/>
      </c>
      <c r="CY243" s="47">
        <f>CV243&amp;CW243&amp;CX243</f>
        <v/>
      </c>
    </row>
    <row customHeight="1" ht="19.9" r="244" s="521">
      <c r="A244" s="524" t="n">
        <v>243</v>
      </c>
      <c r="B244" s="15" t="n">
        <v>3</v>
      </c>
      <c r="C244" s="15" t="n">
        <v>1840</v>
      </c>
      <c r="D244" s="45" t="inlineStr">
        <is>
          <t>18-TT-62108</t>
        </is>
      </c>
      <c r="E244" s="45" t="n"/>
      <c r="F244" s="642" t="inlineStr">
        <is>
          <t>-</t>
        </is>
      </c>
      <c r="G244" s="643" t="inlineStr">
        <is>
          <t>P TO VE-6203 TEMP. INDIC.</t>
        </is>
      </c>
      <c r="H244" s="68" t="n"/>
      <c r="I244" s="529" t="n"/>
      <c r="J244" s="529">
        <f>IF(H244&lt;&gt;"",LEFT(H244,FIND("～",H244,1)-1),"")</f>
        <v/>
      </c>
      <c r="K244" s="529">
        <f>IF(H244&lt;&gt;"",MID(H244,FIND("～",H244,1)+1,10),"")</f>
        <v/>
      </c>
      <c r="L244" s="22">
        <f>L243</f>
        <v/>
      </c>
      <c r="M244" s="21">
        <f>M243</f>
        <v/>
      </c>
      <c r="N244" s="21">
        <f>N243</f>
        <v/>
      </c>
      <c r="O244" s="21" t="n">
        <v>3</v>
      </c>
      <c r="P244" s="83">
        <f>P243</f>
        <v/>
      </c>
      <c r="Q244" s="22">
        <f>IF(MID(P244,4,3)="543","AO","AI")</f>
        <v/>
      </c>
      <c r="R244" s="22">
        <f>IF(R243&lt;&gt;"",R243,"")</f>
        <v/>
      </c>
      <c r="S244" s="644"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645" t="inlineStr">
        <is>
          <t>Y</t>
        </is>
      </c>
      <c r="AS244" s="29" t="n"/>
      <c r="AT244" s="84" t="n"/>
      <c r="AU244" s="643" t="inlineStr">
        <is>
          <t>-</t>
        </is>
      </c>
      <c r="AV244" s="27" t="n"/>
      <c r="AW244" s="27" t="n"/>
      <c r="AX244" s="534" t="inlineStr">
        <is>
          <t>18-IJB-40-006</t>
        </is>
      </c>
      <c r="AY244" s="533"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646" t="n">
        <v>1840</v>
      </c>
      <c r="CV244" s="518">
        <f>LEFT(D244,3)</f>
        <v/>
      </c>
      <c r="CW244" s="47" t="inlineStr">
        <is>
          <t>TI</t>
        </is>
      </c>
      <c r="CX244" s="47">
        <f>RIGHT(D244,6)</f>
        <v/>
      </c>
      <c r="CY244" s="47">
        <f>CV244&amp;CW244&amp;CX244</f>
        <v/>
      </c>
    </row>
    <row customHeight="1" ht="19.9" r="245" s="521">
      <c r="A245" s="524" t="n">
        <v>244</v>
      </c>
      <c r="B245" s="15" t="n">
        <v>4</v>
      </c>
      <c r="C245" s="15" t="n">
        <v>1840</v>
      </c>
      <c r="D245" s="45" t="inlineStr">
        <is>
          <t>18-TT-62203</t>
        </is>
      </c>
      <c r="E245" s="45" t="n"/>
      <c r="F245" s="642" t="inlineStr">
        <is>
          <t>-</t>
        </is>
      </c>
      <c r="G245" s="643" t="inlineStr">
        <is>
          <t>PR TO VE-6201 TEMP.  INDIC.</t>
        </is>
      </c>
      <c r="H245" s="68" t="n"/>
      <c r="I245" s="529" t="n"/>
      <c r="J245" s="529">
        <f>IF(H245&lt;&gt;"",LEFT(H245,FIND("～",H245,1)-1),"")</f>
        <v/>
      </c>
      <c r="K245" s="529">
        <f>IF(H245&lt;&gt;"",MID(H245,FIND("～",H245,1)+1,10),"")</f>
        <v/>
      </c>
      <c r="L245" s="22">
        <f>L244</f>
        <v/>
      </c>
      <c r="M245" s="21">
        <f>M244</f>
        <v/>
      </c>
      <c r="N245" s="21">
        <f>N244</f>
        <v/>
      </c>
      <c r="O245" s="21" t="n">
        <v>4</v>
      </c>
      <c r="P245" s="83">
        <f>P244</f>
        <v/>
      </c>
      <c r="Q245" s="22">
        <f>IF(MID(P245,4,3)="543","AO","AI")</f>
        <v/>
      </c>
      <c r="R245" s="22">
        <f>IF(R244&lt;&gt;"",R244,"")</f>
        <v/>
      </c>
      <c r="S245" s="644"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645" t="inlineStr">
        <is>
          <t>Y</t>
        </is>
      </c>
      <c r="AS245" s="29" t="n"/>
      <c r="AT245" s="84" t="n"/>
      <c r="AU245" s="643" t="inlineStr">
        <is>
          <t>-</t>
        </is>
      </c>
      <c r="AV245" s="27" t="n"/>
      <c r="AW245" s="27" t="n"/>
      <c r="AX245" s="534" t="inlineStr">
        <is>
          <t>18-IJB-40-006</t>
        </is>
      </c>
      <c r="AY245" s="533"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646" t="n">
        <v>1840</v>
      </c>
      <c r="CV245" s="518">
        <f>LEFT(D245,3)</f>
        <v/>
      </c>
      <c r="CW245" s="47" t="inlineStr">
        <is>
          <t>TI</t>
        </is>
      </c>
      <c r="CX245" s="47">
        <f>RIGHT(D245,6)</f>
        <v/>
      </c>
      <c r="CY245" s="47">
        <f>CV245&amp;CW245&amp;CX245</f>
        <v/>
      </c>
    </row>
    <row customHeight="1" ht="19.9" r="246" s="521">
      <c r="A246" s="524" t="n">
        <v>245</v>
      </c>
      <c r="B246" s="15" t="n">
        <v>5</v>
      </c>
      <c r="C246" s="15" t="n">
        <v>1840</v>
      </c>
      <c r="D246" s="45" t="inlineStr">
        <is>
          <t>18-FT-62201</t>
        </is>
      </c>
      <c r="E246" s="45" t="n"/>
      <c r="F246" s="642" t="inlineStr">
        <is>
          <t>-</t>
        </is>
      </c>
      <c r="G246" s="643" t="inlineStr">
        <is>
          <t>PR TO PC-6201 FLOW INDICA.</t>
        </is>
      </c>
      <c r="H246" s="68" t="n"/>
      <c r="I246" s="529" t="n"/>
      <c r="J246" s="529">
        <f>IF(H246&lt;&gt;"",LEFT(H246,FIND("～",H246,1)-1),"")</f>
        <v/>
      </c>
      <c r="K246" s="529">
        <f>IF(H246&lt;&gt;"",MID(H246,FIND("～",H246,1)+1,10),"")</f>
        <v/>
      </c>
      <c r="L246" s="22">
        <f>L245</f>
        <v/>
      </c>
      <c r="M246" s="21">
        <f>M245</f>
        <v/>
      </c>
      <c r="N246" s="21">
        <f>N245</f>
        <v/>
      </c>
      <c r="O246" s="21" t="n">
        <v>5</v>
      </c>
      <c r="P246" s="83">
        <f>P245</f>
        <v/>
      </c>
      <c r="Q246" s="22">
        <f>IF(MID(P246,4,3)="543","AO","AI")</f>
        <v/>
      </c>
      <c r="R246" s="22">
        <f>IF(R245&lt;&gt;"",R245,"")</f>
        <v/>
      </c>
      <c r="S246" s="644"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645" t="inlineStr">
        <is>
          <t>Y</t>
        </is>
      </c>
      <c r="AS246" s="29" t="n"/>
      <c r="AT246" s="84" t="n"/>
      <c r="AU246" s="643" t="inlineStr">
        <is>
          <t>-</t>
        </is>
      </c>
      <c r="AV246" s="27" t="n"/>
      <c r="AW246" s="27" t="n"/>
      <c r="AX246" s="534" t="inlineStr">
        <is>
          <t>18-IJB-40-006</t>
        </is>
      </c>
      <c r="AY246" s="533"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646" t="n">
        <v>1840</v>
      </c>
      <c r="CV246" s="518">
        <f>LEFT(D246,3)</f>
        <v/>
      </c>
      <c r="CW246" s="47" t="inlineStr">
        <is>
          <t>FI</t>
        </is>
      </c>
      <c r="CX246" s="47">
        <f>RIGHT(D246,6)</f>
        <v/>
      </c>
      <c r="CY246" s="47">
        <f>CV246&amp;CW246&amp;CX246</f>
        <v/>
      </c>
    </row>
    <row customHeight="1" ht="19.9" r="247" s="521">
      <c r="A247" s="524" t="n">
        <v>246</v>
      </c>
      <c r="B247" s="15" t="n">
        <v>6</v>
      </c>
      <c r="C247" s="15" t="n">
        <v>1840</v>
      </c>
      <c r="D247" s="45" t="inlineStr">
        <is>
          <t>18-LT-63103</t>
        </is>
      </c>
      <c r="E247" s="45" t="n"/>
      <c r="F247" s="642" t="inlineStr">
        <is>
          <t>-</t>
        </is>
      </c>
      <c r="G247" s="643" t="inlineStr">
        <is>
          <t>VE-6303 LEVEL INDIC., ALAR.</t>
        </is>
      </c>
      <c r="H247" s="68" t="n"/>
      <c r="I247" s="529" t="n"/>
      <c r="J247" s="529">
        <f>IF(H247&lt;&gt;"",LEFT(H247,FIND("～",H247,1)-1),"")</f>
        <v/>
      </c>
      <c r="K247" s="529">
        <f>IF(H247&lt;&gt;"",MID(H247,FIND("～",H247,1)+1,10),"")</f>
        <v/>
      </c>
      <c r="L247" s="22">
        <f>L246</f>
        <v/>
      </c>
      <c r="M247" s="21">
        <f>M246</f>
        <v/>
      </c>
      <c r="N247" s="21">
        <f>N246</f>
        <v/>
      </c>
      <c r="O247" s="21" t="n">
        <v>6</v>
      </c>
      <c r="P247" s="83">
        <f>P246</f>
        <v/>
      </c>
      <c r="Q247" s="22">
        <f>IF(MID(P247,4,3)="543","AO","AI")</f>
        <v/>
      </c>
      <c r="R247" s="22">
        <f>IF(R246&lt;&gt;"",R246,"")</f>
        <v/>
      </c>
      <c r="S247" s="644"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645" t="inlineStr">
        <is>
          <t>Y</t>
        </is>
      </c>
      <c r="AS247" s="29" t="n"/>
      <c r="AT247" s="84" t="n"/>
      <c r="AU247" s="643" t="inlineStr">
        <is>
          <t>-</t>
        </is>
      </c>
      <c r="AV247" s="27" t="n"/>
      <c r="AW247" s="27" t="n"/>
      <c r="AX247" s="534" t="inlineStr">
        <is>
          <t>18-IJB-40-006</t>
        </is>
      </c>
      <c r="AY247" s="533"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646" t="n">
        <v>1840</v>
      </c>
      <c r="CV247" s="518">
        <f>LEFT(D247,3)</f>
        <v/>
      </c>
      <c r="CW247" s="47" t="inlineStr">
        <is>
          <t>LIA</t>
        </is>
      </c>
      <c r="CX247" s="47">
        <f>RIGHT(D247,6)</f>
        <v/>
      </c>
      <c r="CY247" s="47">
        <f>CV247&amp;CW247&amp;CX247</f>
        <v/>
      </c>
    </row>
    <row customHeight="1" ht="19.9" r="248" s="521">
      <c r="A248" s="524" t="n">
        <v>247</v>
      </c>
      <c r="B248" s="15" t="n">
        <v>7</v>
      </c>
      <c r="C248" s="15" t="n">
        <v>1840</v>
      </c>
      <c r="D248" s="45" t="inlineStr">
        <is>
          <t>18-TT-61205</t>
        </is>
      </c>
      <c r="E248" s="45" t="n"/>
      <c r="F248" s="642" t="inlineStr">
        <is>
          <t>-</t>
        </is>
      </c>
      <c r="G248" s="643" t="inlineStr">
        <is>
          <t>TA-6102 TEMP. INDIC.</t>
        </is>
      </c>
      <c r="H248" s="68" t="n"/>
      <c r="I248" s="529" t="n"/>
      <c r="J248" s="529">
        <f>IF(H248&lt;&gt;"",LEFT(H248,FIND("～",H248,1)-1),"")</f>
        <v/>
      </c>
      <c r="K248" s="529">
        <f>IF(H248&lt;&gt;"",MID(H248,FIND("～",H248,1)+1,10),"")</f>
        <v/>
      </c>
      <c r="L248" s="22">
        <f>L247</f>
        <v/>
      </c>
      <c r="M248" s="21">
        <f>M247</f>
        <v/>
      </c>
      <c r="N248" s="21">
        <f>N247</f>
        <v/>
      </c>
      <c r="O248" s="21" t="n">
        <v>7</v>
      </c>
      <c r="P248" s="83">
        <f>P247</f>
        <v/>
      </c>
      <c r="Q248" s="22">
        <f>IF(MID(P248,4,3)="543","AO","AI")</f>
        <v/>
      </c>
      <c r="R248" s="22">
        <f>IF(R247&lt;&gt;"",R247,"")</f>
        <v/>
      </c>
      <c r="S248" s="644"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645" t="inlineStr">
        <is>
          <t>Y</t>
        </is>
      </c>
      <c r="AS248" s="29" t="n"/>
      <c r="AT248" s="84" t="n"/>
      <c r="AU248" s="643" t="inlineStr">
        <is>
          <t>-</t>
        </is>
      </c>
      <c r="AV248" s="27" t="n"/>
      <c r="AW248" s="27" t="n"/>
      <c r="AX248" s="534" t="inlineStr">
        <is>
          <t>18-IJB-40-007</t>
        </is>
      </c>
      <c r="AY248" s="533"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646" t="n">
        <v>1840</v>
      </c>
      <c r="CV248" s="518">
        <f>LEFT(D248,3)</f>
        <v/>
      </c>
      <c r="CW248" s="47" t="inlineStr">
        <is>
          <t>TI</t>
        </is>
      </c>
      <c r="CX248" s="47">
        <f>RIGHT(D248,6)</f>
        <v/>
      </c>
      <c r="CY248" s="47">
        <f>CV248&amp;CW248&amp;CX248</f>
        <v/>
      </c>
    </row>
    <row customHeight="1" ht="19.9" r="249" s="521">
      <c r="A249" s="524" t="n">
        <v>248</v>
      </c>
      <c r="B249" s="15" t="n">
        <v>8</v>
      </c>
      <c r="C249" s="15" t="n">
        <v>1840</v>
      </c>
      <c r="D249" s="45" t="inlineStr">
        <is>
          <t>18-TT-61206</t>
        </is>
      </c>
      <c r="E249" s="45" t="n"/>
      <c r="F249" s="642" t="inlineStr">
        <is>
          <t>-</t>
        </is>
      </c>
      <c r="G249" s="643" t="inlineStr">
        <is>
          <t>TA-6102 TEMP. INDIC.</t>
        </is>
      </c>
      <c r="H249" s="68" t="n"/>
      <c r="I249" s="529" t="n"/>
      <c r="J249" s="529">
        <f>IF(H249&lt;&gt;"",LEFT(H249,FIND("～",H249,1)-1),"")</f>
        <v/>
      </c>
      <c r="K249" s="529">
        <f>IF(H249&lt;&gt;"",MID(H249,FIND("～",H249,1)+1,10),"")</f>
        <v/>
      </c>
      <c r="L249" s="22">
        <f>L248</f>
        <v/>
      </c>
      <c r="M249" s="21">
        <f>M248</f>
        <v/>
      </c>
      <c r="N249" s="21">
        <f>N248</f>
        <v/>
      </c>
      <c r="O249" s="21" t="n">
        <v>8</v>
      </c>
      <c r="P249" s="83">
        <f>P248</f>
        <v/>
      </c>
      <c r="Q249" s="22">
        <f>IF(MID(P249,4,3)="543","AO","AI")</f>
        <v/>
      </c>
      <c r="R249" s="22">
        <f>IF(R248&lt;&gt;"",R248,"")</f>
        <v/>
      </c>
      <c r="S249" s="644"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645" t="inlineStr">
        <is>
          <t>Y</t>
        </is>
      </c>
      <c r="AS249" s="29" t="n"/>
      <c r="AT249" s="84" t="n"/>
      <c r="AU249" s="643" t="inlineStr">
        <is>
          <t>-</t>
        </is>
      </c>
      <c r="AV249" s="27" t="n"/>
      <c r="AW249" s="27" t="n"/>
      <c r="AX249" s="534" t="inlineStr">
        <is>
          <t>18-IJB-40-007</t>
        </is>
      </c>
      <c r="AY249" s="533"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646" t="n">
        <v>1840</v>
      </c>
      <c r="CV249" s="518">
        <f>LEFT(D249,3)</f>
        <v/>
      </c>
      <c r="CW249" s="47" t="inlineStr">
        <is>
          <t>TI</t>
        </is>
      </c>
      <c r="CX249" s="47">
        <f>RIGHT(D249,6)</f>
        <v/>
      </c>
      <c r="CY249" s="47">
        <f>CV249&amp;CW249&amp;CX249</f>
        <v/>
      </c>
    </row>
    <row customHeight="1" ht="19.9" r="250" s="521">
      <c r="A250" s="524" t="n">
        <v>249</v>
      </c>
      <c r="B250" s="15" t="n">
        <v>9</v>
      </c>
      <c r="C250" s="15" t="n">
        <v>1840</v>
      </c>
      <c r="D250" s="45" t="inlineStr">
        <is>
          <t>18-TT-63101</t>
        </is>
      </c>
      <c r="E250" s="45" t="n"/>
      <c r="F250" s="642" t="inlineStr">
        <is>
          <t>-</t>
        </is>
      </c>
      <c r="G250" s="643" t="inlineStr">
        <is>
          <t xml:space="preserve">COOL. TO ET-6301 TEMP.  INDIC., ALARM </t>
        </is>
      </c>
      <c r="H250" s="68" t="n"/>
      <c r="I250" s="529" t="n"/>
      <c r="J250" s="529">
        <f>IF(H250&lt;&gt;"",LEFT(H250,FIND("～",H250,1)-1),"")</f>
        <v/>
      </c>
      <c r="K250" s="529">
        <f>IF(H250&lt;&gt;"",MID(H250,FIND("～",H250,1)+1,10),"")</f>
        <v/>
      </c>
      <c r="L250" s="22">
        <f>L249</f>
        <v/>
      </c>
      <c r="M250" s="21">
        <f>M249</f>
        <v/>
      </c>
      <c r="N250" s="21">
        <f>N249</f>
        <v/>
      </c>
      <c r="O250" s="21" t="n">
        <v>9</v>
      </c>
      <c r="P250" s="83">
        <f>P249</f>
        <v/>
      </c>
      <c r="Q250" s="22">
        <f>IF(MID(P250,4,3)="543","AO","AI")</f>
        <v/>
      </c>
      <c r="R250" s="22">
        <f>IF(R249&lt;&gt;"",R249,"")</f>
        <v/>
      </c>
      <c r="S250" s="644"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645" t="inlineStr">
        <is>
          <t>Y</t>
        </is>
      </c>
      <c r="AS250" s="29" t="n"/>
      <c r="AT250" s="84" t="n"/>
      <c r="AU250" s="643" t="inlineStr">
        <is>
          <t>-</t>
        </is>
      </c>
      <c r="AV250" s="27" t="n"/>
      <c r="AW250" s="27" t="n"/>
      <c r="AX250" s="534" t="inlineStr">
        <is>
          <t>18-IJB-40-010</t>
        </is>
      </c>
      <c r="AY250" s="533"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646" t="n">
        <v>1840</v>
      </c>
      <c r="CV250" s="518">
        <f>LEFT(D250,3)</f>
        <v/>
      </c>
      <c r="CW250" s="47" t="inlineStr">
        <is>
          <t>TIA</t>
        </is>
      </c>
      <c r="CX250" s="47">
        <f>RIGHT(D250,6)</f>
        <v/>
      </c>
      <c r="CY250" s="47">
        <f>CV250&amp;CW250&amp;CX250</f>
        <v/>
      </c>
    </row>
    <row customHeight="1" ht="19.9" r="251" s="521">
      <c r="A251" s="524" t="n">
        <v>250</v>
      </c>
      <c r="B251" s="15" t="n">
        <v>10</v>
      </c>
      <c r="C251" s="15" t="n">
        <v>1840</v>
      </c>
      <c r="D251" s="45" t="inlineStr">
        <is>
          <t>18-PT-62103</t>
        </is>
      </c>
      <c r="E251" s="45" t="n"/>
      <c r="F251" s="642" t="inlineStr">
        <is>
          <t>-</t>
        </is>
      </c>
      <c r="G251" s="643" t="inlineStr">
        <is>
          <t>TA-6201 BOTTOM PRES. INDIC.</t>
        </is>
      </c>
      <c r="H251" s="68" t="n"/>
      <c r="I251" s="529" t="n"/>
      <c r="J251" s="529">
        <f>IF(H251&lt;&gt;"",LEFT(H251,FIND("～",H251,1)-1),"")</f>
        <v/>
      </c>
      <c r="K251" s="529">
        <f>IF(H251&lt;&gt;"",MID(H251,FIND("～",H251,1)+1,10),"")</f>
        <v/>
      </c>
      <c r="L251" s="22">
        <f>L250</f>
        <v/>
      </c>
      <c r="M251" s="21">
        <f>M250</f>
        <v/>
      </c>
      <c r="N251" s="21">
        <f>N250</f>
        <v/>
      </c>
      <c r="O251" s="21" t="n">
        <v>10</v>
      </c>
      <c r="P251" s="83">
        <f>P250</f>
        <v/>
      </c>
      <c r="Q251" s="22">
        <f>IF(MID(P251,4,3)="543","AO","AI")</f>
        <v/>
      </c>
      <c r="R251" s="22">
        <f>IF(R250&lt;&gt;"",R250,"")</f>
        <v/>
      </c>
      <c r="S251" s="644"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645" t="inlineStr">
        <is>
          <t>Y</t>
        </is>
      </c>
      <c r="AS251" s="29" t="n"/>
      <c r="AT251" s="84" t="n"/>
      <c r="AU251" s="643" t="inlineStr">
        <is>
          <t>-</t>
        </is>
      </c>
      <c r="AV251" s="27" t="n"/>
      <c r="AW251" s="27" t="n"/>
      <c r="AX251" s="534" t="inlineStr">
        <is>
          <t>18-IJB-40-010</t>
        </is>
      </c>
      <c r="AY251" s="533"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646" t="n">
        <v>1840</v>
      </c>
      <c r="CV251" s="518">
        <f>LEFT(D251,3)</f>
        <v/>
      </c>
      <c r="CW251" s="47" t="inlineStr">
        <is>
          <t>PI</t>
        </is>
      </c>
      <c r="CX251" s="47">
        <f>RIGHT(D251,6)</f>
        <v/>
      </c>
      <c r="CY251" s="47">
        <f>CV251&amp;CW251&amp;CX251</f>
        <v/>
      </c>
    </row>
    <row customHeight="1" ht="19.9" r="252" s="521">
      <c r="A252" s="524" t="n">
        <v>251</v>
      </c>
      <c r="B252" s="15" t="n">
        <v>11</v>
      </c>
      <c r="C252" s="15" t="n">
        <v>1840</v>
      </c>
      <c r="D252" s="45" t="inlineStr">
        <is>
          <t>18-PDT-61104</t>
        </is>
      </c>
      <c r="E252" s="529" t="n"/>
      <c r="F252" s="642" t="inlineStr">
        <is>
          <t>-</t>
        </is>
      </c>
      <c r="G252" s="643" t="inlineStr">
        <is>
          <t>TA-6101 PRES.DIFFER. INDIC., ALARNM</t>
        </is>
      </c>
      <c r="H252" s="68" t="n"/>
      <c r="I252" s="529" t="n"/>
      <c r="J252" s="529">
        <f>IF(H252&lt;&gt;"",LEFT(H252,FIND("～",H252,1)-1),"")</f>
        <v/>
      </c>
      <c r="K252" s="529">
        <f>IF(H252&lt;&gt;"",MID(H252,FIND("～",H252,1)+1,10),"")</f>
        <v/>
      </c>
      <c r="L252" s="22">
        <f>L251</f>
        <v/>
      </c>
      <c r="M252" s="21">
        <f>M251</f>
        <v/>
      </c>
      <c r="N252" s="21">
        <f>N251</f>
        <v/>
      </c>
      <c r="O252" s="21" t="n">
        <v>11</v>
      </c>
      <c r="P252" s="83">
        <f>P251</f>
        <v/>
      </c>
      <c r="Q252" s="22">
        <f>IF(MID(P252,4,3)="543","AO","AI")</f>
        <v/>
      </c>
      <c r="R252" s="22">
        <f>IF(R251&lt;&gt;"",R251,"")</f>
        <v/>
      </c>
      <c r="S252" s="644"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645" t="inlineStr">
        <is>
          <t>Y</t>
        </is>
      </c>
      <c r="AS252" s="29" t="n"/>
      <c r="AT252" s="84" t="n"/>
      <c r="AU252" s="643" t="inlineStr">
        <is>
          <t>-</t>
        </is>
      </c>
      <c r="AV252" s="27" t="n"/>
      <c r="AW252" s="27" t="n"/>
      <c r="AX252" s="534" t="n"/>
      <c r="AY252" s="533"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646" t="n">
        <v>1840</v>
      </c>
      <c r="CV252" s="518">
        <f>LEFT(D252,3)</f>
        <v/>
      </c>
      <c r="CW252" s="47" t="inlineStr">
        <is>
          <t>PDIA</t>
        </is>
      </c>
      <c r="CX252" s="47">
        <f>RIGHT(D252,6)</f>
        <v/>
      </c>
      <c r="CY252" s="47">
        <f>CV252&amp;CW252&amp;CX252</f>
        <v/>
      </c>
    </row>
    <row customHeight="1" ht="19.9" r="253" s="521">
      <c r="A253" s="524" t="n">
        <v>252</v>
      </c>
      <c r="B253" s="15" t="n">
        <v>12</v>
      </c>
      <c r="C253" s="15" t="n"/>
      <c r="D253" s="50">
        <f>LEFT(L253,1)&amp;RIGHT(L253,2)&amp;"N"&amp;M253&amp;"S"&amp;N253&amp;O253</f>
        <v/>
      </c>
      <c r="E253" s="529" t="n"/>
      <c r="F253" s="43" t="n"/>
      <c r="G253" s="529" t="inlineStr">
        <is>
          <t>Spare</t>
        </is>
      </c>
      <c r="H253" s="68" t="n"/>
      <c r="I253" s="529" t="n"/>
      <c r="J253" s="529">
        <f>IF(H253&lt;&gt;"",LEFT(H253,FIND("～",H253,1)-1),"")</f>
        <v/>
      </c>
      <c r="K253" s="529">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4" t="n"/>
      <c r="AY253" s="533"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8" t="n"/>
      <c r="CY253" s="47">
        <f>CV253&amp;CW253&amp;CX253</f>
        <v/>
      </c>
    </row>
    <row customHeight="1" ht="19.9" r="254" s="521">
      <c r="A254" s="524" t="n">
        <v>253</v>
      </c>
      <c r="B254" s="15" t="n">
        <v>13</v>
      </c>
      <c r="C254" s="15" t="n"/>
      <c r="D254" s="50">
        <f>LEFT(L254,1)&amp;RIGHT(L254,2)&amp;"N"&amp;M254&amp;"S"&amp;N254&amp;O254</f>
        <v/>
      </c>
      <c r="E254" s="529" t="n"/>
      <c r="F254" s="43" t="n"/>
      <c r="G254" s="529" t="inlineStr">
        <is>
          <t>Spare</t>
        </is>
      </c>
      <c r="H254" s="68" t="n"/>
      <c r="I254" s="529" t="n"/>
      <c r="J254" s="529">
        <f>IF(H254&lt;&gt;"",LEFT(H254,FIND("～",H254,1)-1),"")</f>
        <v/>
      </c>
      <c r="K254" s="529">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4" t="n"/>
      <c r="AY254" s="533"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8" t="n"/>
      <c r="CY254" s="47">
        <f>CV254&amp;CW254&amp;CX254</f>
        <v/>
      </c>
    </row>
    <row customHeight="1" ht="19.9" r="255" s="521">
      <c r="A255" s="524" t="n">
        <v>254</v>
      </c>
      <c r="B255" s="16" t="n">
        <v>14</v>
      </c>
      <c r="C255" s="16" t="n"/>
      <c r="D255" s="50">
        <f>LEFT(L255,1)&amp;RIGHT(L255,2)&amp;"N"&amp;M255&amp;"S"&amp;N255&amp;O255</f>
        <v/>
      </c>
      <c r="E255" s="45" t="n"/>
      <c r="F255" s="43" t="n"/>
      <c r="G255" s="529" t="inlineStr">
        <is>
          <t>Spare</t>
        </is>
      </c>
      <c r="H255" s="529" t="n"/>
      <c r="I255" s="529" t="n"/>
      <c r="J255" s="529">
        <f>IF(H255&lt;&gt;"",LEFT(H255,FIND("～",H255,1)-1),"")</f>
        <v/>
      </c>
      <c r="K255" s="529">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3" t="n"/>
      <c r="AY255" s="533"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8" t="n"/>
      <c r="CY255" s="47">
        <f>CV255&amp;CW255&amp;CX255</f>
        <v/>
      </c>
    </row>
    <row customHeight="1" ht="19.9" r="256" s="521">
      <c r="A256" s="524" t="n">
        <v>255</v>
      </c>
      <c r="B256" s="16" t="n">
        <v>15</v>
      </c>
      <c r="C256" s="16" t="n"/>
      <c r="D256" s="50">
        <f>LEFT(L256,1)&amp;RIGHT(L256,2)&amp;"N"&amp;M256&amp;"S"&amp;N256&amp;O256</f>
        <v/>
      </c>
      <c r="E256" s="45" t="n"/>
      <c r="F256" s="43" t="n"/>
      <c r="G256" s="529" t="inlineStr">
        <is>
          <t>Spare</t>
        </is>
      </c>
      <c r="H256" s="529" t="n"/>
      <c r="I256" s="529" t="n"/>
      <c r="J256" s="529">
        <f>IF(H256&lt;&gt;"",LEFT(H256,FIND("～",H256,1)-1),"")</f>
        <v/>
      </c>
      <c r="K256" s="529">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3" t="n"/>
      <c r="AY256" s="533"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8" t="n"/>
      <c r="CY256" s="47">
        <f>CV256&amp;CW256&amp;CX256</f>
        <v/>
      </c>
    </row>
    <row customHeight="1" ht="19.9" r="257" s="521">
      <c r="A257" s="524" t="n">
        <v>256</v>
      </c>
      <c r="B257" s="16" t="n">
        <v>16</v>
      </c>
      <c r="C257" s="16" t="n"/>
      <c r="D257" s="50">
        <f>LEFT(L257,1)&amp;RIGHT(L257,2)&amp;"N"&amp;M257&amp;"S"&amp;N257&amp;O257</f>
        <v/>
      </c>
      <c r="E257" s="45" t="n"/>
      <c r="F257" s="43" t="n"/>
      <c r="G257" s="529" t="inlineStr">
        <is>
          <t>Spare</t>
        </is>
      </c>
      <c r="H257" s="529" t="n"/>
      <c r="I257" s="529" t="n"/>
      <c r="J257" s="529">
        <f>IF(H257&lt;&gt;"",LEFT(H257,FIND("～",H257,1)-1),"")</f>
        <v/>
      </c>
      <c r="K257" s="529">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3" t="n"/>
      <c r="AY257" s="533"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8" t="n"/>
      <c r="CY257" s="47">
        <f>CV257&amp;CW257&amp;CX257</f>
        <v/>
      </c>
    </row>
    <row customHeight="1" ht="19.9" r="258" s="521">
      <c r="A258" s="524" t="n">
        <v>257</v>
      </c>
      <c r="B258" s="15" t="n">
        <v>1</v>
      </c>
      <c r="C258" s="15" t="n">
        <v>1840</v>
      </c>
      <c r="D258" s="45" t="inlineStr">
        <is>
          <t>18-TT-61107</t>
        </is>
      </c>
      <c r="E258" s="529" t="n"/>
      <c r="F258" s="642" t="inlineStr">
        <is>
          <t>-</t>
        </is>
      </c>
      <c r="G258" s="643" t="inlineStr">
        <is>
          <t>TA-6101 TEMP. INDIC.</t>
        </is>
      </c>
      <c r="H258" s="68" t="n"/>
      <c r="I258" s="529" t="n"/>
      <c r="J258" s="529">
        <f>IF(H258&lt;&gt;"",LEFT(H258,FIND("～",H258,1)-1),"")</f>
        <v/>
      </c>
      <c r="K258" s="529">
        <f>IF(H258&lt;&gt;"",MID(H258,FIND("～",H258,1)+1,10),"")</f>
        <v/>
      </c>
      <c r="L258" s="22">
        <f>L257</f>
        <v/>
      </c>
      <c r="M258" s="21" t="n">
        <v>8</v>
      </c>
      <c r="N258" s="21" t="n">
        <v>3</v>
      </c>
      <c r="O258" s="21" t="n">
        <v>1</v>
      </c>
      <c r="P258" s="83" t="inlineStr">
        <is>
          <t>AAI143-H</t>
        </is>
      </c>
      <c r="Q258" s="22">
        <f>IF(MID(P258,4,3)="543","AO","AI")</f>
        <v/>
      </c>
      <c r="R258" s="22" t="inlineStr">
        <is>
          <t>N</t>
        </is>
      </c>
      <c r="S258" s="644"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645" t="inlineStr">
        <is>
          <t>Y</t>
        </is>
      </c>
      <c r="AS258" s="29" t="n"/>
      <c r="AT258" s="84" t="inlineStr">
        <is>
          <t>Site</t>
        </is>
      </c>
      <c r="AU258" s="643" t="inlineStr">
        <is>
          <t>-</t>
        </is>
      </c>
      <c r="AV258" s="27" t="n"/>
      <c r="AW258" s="27" t="n"/>
      <c r="AX258" s="533" t="inlineStr">
        <is>
          <t>18-IJB-40-011</t>
        </is>
      </c>
      <c r="AY258" s="533"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646" t="n">
        <v>1840</v>
      </c>
      <c r="CV258" s="518">
        <f>LEFT(D258,3)</f>
        <v/>
      </c>
      <c r="CW258" s="47" t="inlineStr">
        <is>
          <t>TI</t>
        </is>
      </c>
      <c r="CX258" s="47">
        <f>RIGHT(D258,6)</f>
        <v/>
      </c>
      <c r="CY258" s="47">
        <f>CV258&amp;CW258&amp;CX258</f>
        <v/>
      </c>
    </row>
    <row customHeight="1" ht="19.9" r="259" s="521">
      <c r="A259" s="524" t="n">
        <v>258</v>
      </c>
      <c r="B259" s="15" t="n">
        <v>2</v>
      </c>
      <c r="C259" s="15" t="n">
        <v>1840</v>
      </c>
      <c r="D259" s="45" t="inlineStr">
        <is>
          <t>18-TT-61108</t>
        </is>
      </c>
      <c r="E259" s="529" t="n"/>
      <c r="F259" s="642" t="inlineStr">
        <is>
          <t>-</t>
        </is>
      </c>
      <c r="G259" s="643" t="inlineStr">
        <is>
          <t>TA-6101 TEMP. INDIC.</t>
        </is>
      </c>
      <c r="H259" s="529" t="n"/>
      <c r="I259" s="529" t="n"/>
      <c r="J259" s="529">
        <f>IF(H259&lt;&gt;"",LEFT(H259,FIND("～",H259,1)-1),"")</f>
        <v/>
      </c>
      <c r="K259" s="529">
        <f>IF(H259&lt;&gt;"",MID(H259,FIND("～",H259,1)+1,10),"")</f>
        <v/>
      </c>
      <c r="L259" s="22">
        <f>L258</f>
        <v/>
      </c>
      <c r="M259" s="21">
        <f>M258</f>
        <v/>
      </c>
      <c r="N259" s="21">
        <f>N258</f>
        <v/>
      </c>
      <c r="O259" s="21" t="n">
        <v>2</v>
      </c>
      <c r="P259" s="83">
        <f>P258</f>
        <v/>
      </c>
      <c r="Q259" s="22">
        <f>IF(MID(P259,4,3)="543","AO","AI")</f>
        <v/>
      </c>
      <c r="R259" s="22">
        <f>IF(R258&lt;&gt;"",R258,"")</f>
        <v/>
      </c>
      <c r="S259" s="644"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645" t="inlineStr">
        <is>
          <t>Y</t>
        </is>
      </c>
      <c r="AS259" s="29" t="n"/>
      <c r="AT259" s="84" t="inlineStr">
        <is>
          <t>Site</t>
        </is>
      </c>
      <c r="AU259" s="643" t="inlineStr">
        <is>
          <t>-</t>
        </is>
      </c>
      <c r="AV259" s="27" t="n"/>
      <c r="AW259" s="27" t="n"/>
      <c r="AX259" s="533" t="inlineStr">
        <is>
          <t>18-IJB-40-011</t>
        </is>
      </c>
      <c r="AY259" s="533"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646" t="n">
        <v>1840</v>
      </c>
      <c r="CV259" s="518">
        <f>LEFT(D259,3)</f>
        <v/>
      </c>
      <c r="CW259" s="47" t="inlineStr">
        <is>
          <t>TI</t>
        </is>
      </c>
      <c r="CX259" s="47">
        <f>RIGHT(D259,6)</f>
        <v/>
      </c>
      <c r="CY259" s="47">
        <f>CV259&amp;CW259&amp;CX259</f>
        <v/>
      </c>
    </row>
    <row customHeight="1" ht="19.9" r="260" s="521">
      <c r="A260" s="524" t="n">
        <v>259</v>
      </c>
      <c r="B260" s="15" t="n">
        <v>3</v>
      </c>
      <c r="C260" s="15" t="n">
        <v>1840</v>
      </c>
      <c r="D260" s="45" t="inlineStr">
        <is>
          <t>18-TT-61208</t>
        </is>
      </c>
      <c r="E260" s="529" t="n"/>
      <c r="F260" s="642" t="inlineStr">
        <is>
          <t>-</t>
        </is>
      </c>
      <c r="G260" s="643" t="inlineStr">
        <is>
          <t>GC TO OSBL TEMP. INDIC., ALARM</t>
        </is>
      </c>
      <c r="H260" s="529" t="n"/>
      <c r="I260" s="529" t="n"/>
      <c r="J260" s="529">
        <f>IF(H260&lt;&gt;"",LEFT(H260,FIND("～",H260,1)-1),"")</f>
        <v/>
      </c>
      <c r="K260" s="529">
        <f>IF(H260&lt;&gt;"",MID(H260,FIND("～",H260,1)+1,10),"")</f>
        <v/>
      </c>
      <c r="L260" s="22">
        <f>L259</f>
        <v/>
      </c>
      <c r="M260" s="21">
        <f>M259</f>
        <v/>
      </c>
      <c r="N260" s="21">
        <f>N259</f>
        <v/>
      </c>
      <c r="O260" s="21" t="n">
        <v>3</v>
      </c>
      <c r="P260" s="83">
        <f>P259</f>
        <v/>
      </c>
      <c r="Q260" s="22">
        <f>IF(MID(P260,4,3)="543","AO","AI")</f>
        <v/>
      </c>
      <c r="R260" s="22">
        <f>IF(R259&lt;&gt;"",R259,"")</f>
        <v/>
      </c>
      <c r="S260" s="644"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645" t="inlineStr">
        <is>
          <t>Y</t>
        </is>
      </c>
      <c r="AS260" s="29" t="n"/>
      <c r="AT260" s="84" t="inlineStr">
        <is>
          <t>Site</t>
        </is>
      </c>
      <c r="AU260" s="643" t="inlineStr">
        <is>
          <t>-</t>
        </is>
      </c>
      <c r="AV260" s="27" t="n"/>
      <c r="AW260" s="27" t="n"/>
      <c r="AX260" s="533" t="inlineStr">
        <is>
          <t>18-IJB-40-011</t>
        </is>
      </c>
      <c r="AY260" s="533"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646" t="n">
        <v>1840</v>
      </c>
      <c r="CV260" s="518">
        <f>LEFT(D260,3)</f>
        <v/>
      </c>
      <c r="CW260" s="47" t="inlineStr">
        <is>
          <t>TIA</t>
        </is>
      </c>
      <c r="CX260" s="47">
        <f>RIGHT(D260,6)</f>
        <v/>
      </c>
      <c r="CY260" s="47">
        <f>CV260&amp;CW260&amp;CX260</f>
        <v/>
      </c>
    </row>
    <row customHeight="1" ht="19.9" r="261" s="521">
      <c r="A261" s="524" t="n">
        <v>260</v>
      </c>
      <c r="B261" s="15" t="n">
        <v>4</v>
      </c>
      <c r="C261" s="15" t="n">
        <v>1840</v>
      </c>
      <c r="D261" s="45" t="inlineStr">
        <is>
          <t>18-FT-61101</t>
        </is>
      </c>
      <c r="E261" s="529" t="n"/>
      <c r="F261" s="642" t="inlineStr">
        <is>
          <t>-</t>
        </is>
      </c>
      <c r="G261" s="643" t="inlineStr">
        <is>
          <t>GC TO TA-6101 FLOW</t>
        </is>
      </c>
      <c r="H261" s="529" t="n"/>
      <c r="I261" s="529" t="n"/>
      <c r="J261" s="529">
        <f>IF(H261&lt;&gt;"",LEFT(H261,FIND("～",H261,1)-1),"")</f>
        <v/>
      </c>
      <c r="K261" s="529">
        <f>IF(H261&lt;&gt;"",MID(H261,FIND("～",H261,1)+1,10),"")</f>
        <v/>
      </c>
      <c r="L261" s="22">
        <f>L260</f>
        <v/>
      </c>
      <c r="M261" s="21">
        <f>M260</f>
        <v/>
      </c>
      <c r="N261" s="21">
        <f>N260</f>
        <v/>
      </c>
      <c r="O261" s="21" t="n">
        <v>4</v>
      </c>
      <c r="P261" s="83">
        <f>P260</f>
        <v/>
      </c>
      <c r="Q261" s="22">
        <f>IF(MID(P261,4,3)="543","AO","AI")</f>
        <v/>
      </c>
      <c r="R261" s="22">
        <f>IF(R260&lt;&gt;"",R260,"")</f>
        <v/>
      </c>
      <c r="S261" s="644"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645" t="inlineStr">
        <is>
          <t>Y</t>
        </is>
      </c>
      <c r="AS261" s="29" t="n"/>
      <c r="AT261" s="84" t="inlineStr">
        <is>
          <t>Site</t>
        </is>
      </c>
      <c r="AU261" s="643" t="inlineStr">
        <is>
          <t>-</t>
        </is>
      </c>
      <c r="AV261" s="27" t="n"/>
      <c r="AW261" s="27" t="n"/>
      <c r="AX261" s="533" t="inlineStr">
        <is>
          <t>18-IJB-40-011</t>
        </is>
      </c>
      <c r="AY261" s="533"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646" t="n">
        <v>1840</v>
      </c>
      <c r="CV261" s="518">
        <f>LEFT(D261,3)</f>
        <v/>
      </c>
      <c r="CW261" s="47" t="inlineStr">
        <is>
          <t>FIA</t>
        </is>
      </c>
      <c r="CX261" s="47">
        <f>RIGHT(D261,6)</f>
        <v/>
      </c>
      <c r="CY261" s="47">
        <f>CV261&amp;CW261&amp;CX261</f>
        <v/>
      </c>
    </row>
    <row customHeight="1" ht="19.9" r="262" s="521">
      <c r="A262" s="524" t="n">
        <v>261</v>
      </c>
      <c r="B262" s="15" t="n">
        <v>5</v>
      </c>
      <c r="C262" s="15" t="n">
        <v>1840</v>
      </c>
      <c r="D262" s="45" t="inlineStr">
        <is>
          <t>18-TT-61104</t>
        </is>
      </c>
      <c r="E262" s="529" t="n"/>
      <c r="F262" s="642" t="inlineStr">
        <is>
          <t>-</t>
        </is>
      </c>
      <c r="G262" s="643" t="inlineStr">
        <is>
          <t>TA-6101 TEMP. INDIC.</t>
        </is>
      </c>
      <c r="H262" s="529" t="n"/>
      <c r="I262" s="529" t="n"/>
      <c r="J262" s="529">
        <f>IF(H262&lt;&gt;"",LEFT(H262,FIND("～",H262,1)-1),"")</f>
        <v/>
      </c>
      <c r="K262" s="529">
        <f>IF(H262&lt;&gt;"",MID(H262,FIND("～",H262,1)+1,10),"")</f>
        <v/>
      </c>
      <c r="L262" s="22">
        <f>L261</f>
        <v/>
      </c>
      <c r="M262" s="21">
        <f>M261</f>
        <v/>
      </c>
      <c r="N262" s="21">
        <f>N261</f>
        <v/>
      </c>
      <c r="O262" s="21" t="n">
        <v>5</v>
      </c>
      <c r="P262" s="83">
        <f>P261</f>
        <v/>
      </c>
      <c r="Q262" s="22">
        <f>IF(MID(P262,4,3)="543","AO","AI")</f>
        <v/>
      </c>
      <c r="R262" s="22">
        <f>IF(R261&lt;&gt;"",R261,"")</f>
        <v/>
      </c>
      <c r="S262" s="644"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645" t="inlineStr">
        <is>
          <t>Y</t>
        </is>
      </c>
      <c r="AS262" s="29" t="n"/>
      <c r="AT262" s="84" t="inlineStr">
        <is>
          <t>Site</t>
        </is>
      </c>
      <c r="AU262" s="643" t="inlineStr">
        <is>
          <t>-</t>
        </is>
      </c>
      <c r="AV262" s="27" t="n"/>
      <c r="AW262" s="27" t="n"/>
      <c r="AX262" s="533" t="inlineStr">
        <is>
          <t>18-IJB-40-015</t>
        </is>
      </c>
      <c r="AY262" s="533"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646" t="n">
        <v>1840</v>
      </c>
      <c r="CV262" s="518">
        <f>LEFT(D262,3)</f>
        <v/>
      </c>
      <c r="CW262" s="47" t="inlineStr">
        <is>
          <t>TI</t>
        </is>
      </c>
      <c r="CX262" s="47">
        <f>RIGHT(D262,6)</f>
        <v/>
      </c>
      <c r="CY262" s="47">
        <f>CV262&amp;CW262&amp;CX262</f>
        <v/>
      </c>
    </row>
    <row customHeight="1" ht="19.9" r="263" s="521">
      <c r="A263" s="524" t="n">
        <v>262</v>
      </c>
      <c r="B263" s="15" t="n">
        <v>6</v>
      </c>
      <c r="C263" s="15" t="n">
        <v>1840</v>
      </c>
      <c r="D263" s="45" t="inlineStr">
        <is>
          <t>18-TT-61106</t>
        </is>
      </c>
      <c r="E263" s="529" t="n"/>
      <c r="F263" s="642" t="inlineStr">
        <is>
          <t>-</t>
        </is>
      </c>
      <c r="G263" s="643" t="inlineStr">
        <is>
          <t>TA-6101 TEMP. INDIC.</t>
        </is>
      </c>
      <c r="H263" s="529" t="n"/>
      <c r="I263" s="529" t="n"/>
      <c r="J263" s="529">
        <f>IF(H263&lt;&gt;"",LEFT(H263,FIND("～",H263,1)-1),"")</f>
        <v/>
      </c>
      <c r="K263" s="529">
        <f>IF(H263&lt;&gt;"",MID(H263,FIND("～",H263,1)+1,10),"")</f>
        <v/>
      </c>
      <c r="L263" s="22">
        <f>L262</f>
        <v/>
      </c>
      <c r="M263" s="21">
        <f>M262</f>
        <v/>
      </c>
      <c r="N263" s="21">
        <f>N262</f>
        <v/>
      </c>
      <c r="O263" s="21" t="n">
        <v>6</v>
      </c>
      <c r="P263" s="83">
        <f>P262</f>
        <v/>
      </c>
      <c r="Q263" s="22">
        <f>IF(MID(P263,4,3)="543","AO","AI")</f>
        <v/>
      </c>
      <c r="R263" s="22">
        <f>IF(R262&lt;&gt;"",R262,"")</f>
        <v/>
      </c>
      <c r="S263" s="644"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645" t="inlineStr">
        <is>
          <t>Y</t>
        </is>
      </c>
      <c r="AS263" s="29" t="n"/>
      <c r="AT263" s="84" t="inlineStr">
        <is>
          <t>Site</t>
        </is>
      </c>
      <c r="AU263" s="643" t="inlineStr">
        <is>
          <t>-</t>
        </is>
      </c>
      <c r="AV263" s="27" t="n"/>
      <c r="AW263" s="27" t="n"/>
      <c r="AX263" s="533" t="inlineStr">
        <is>
          <t>18-IJB-40-015</t>
        </is>
      </c>
      <c r="AY263" s="533"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646" t="n">
        <v>1840</v>
      </c>
      <c r="CV263" s="518">
        <f>LEFT(D263,3)</f>
        <v/>
      </c>
      <c r="CW263" s="47" t="inlineStr">
        <is>
          <t>TI</t>
        </is>
      </c>
      <c r="CX263" s="47">
        <f>RIGHT(D263,6)</f>
        <v/>
      </c>
      <c r="CY263" s="47">
        <f>CV263&amp;CW263&amp;CX263</f>
        <v/>
      </c>
    </row>
    <row customHeight="1" ht="19.9" r="264" s="521">
      <c r="A264" s="524" t="n">
        <v>263</v>
      </c>
      <c r="B264" s="15" t="n">
        <v>7</v>
      </c>
      <c r="C264" s="15" t="n">
        <v>1840</v>
      </c>
      <c r="D264" s="45" t="inlineStr">
        <is>
          <t>18-TT-62101</t>
        </is>
      </c>
      <c r="E264" s="529" t="n"/>
      <c r="F264" s="642" t="inlineStr">
        <is>
          <t>-</t>
        </is>
      </c>
      <c r="G264" s="643" t="inlineStr">
        <is>
          <t>TA-6201 TEMP. INDIC.</t>
        </is>
      </c>
      <c r="H264" s="529" t="n"/>
      <c r="I264" s="529" t="n"/>
      <c r="J264" s="529">
        <f>IF(H264&lt;&gt;"",LEFT(H264,FIND("～",H264,1)-1),"")</f>
        <v/>
      </c>
      <c r="K264" s="529">
        <f>IF(H264&lt;&gt;"",MID(H264,FIND("～",H264,1)+1,10),"")</f>
        <v/>
      </c>
      <c r="L264" s="22">
        <f>L263</f>
        <v/>
      </c>
      <c r="M264" s="21">
        <f>M263</f>
        <v/>
      </c>
      <c r="N264" s="21">
        <f>N263</f>
        <v/>
      </c>
      <c r="O264" s="21" t="n">
        <v>7</v>
      </c>
      <c r="P264" s="83">
        <f>P263</f>
        <v/>
      </c>
      <c r="Q264" s="22">
        <f>IF(MID(P264,4,3)="543","AO","AI")</f>
        <v/>
      </c>
      <c r="R264" s="22">
        <f>IF(R263&lt;&gt;"",R263,"")</f>
        <v/>
      </c>
      <c r="S264" s="644"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645" t="inlineStr">
        <is>
          <t>Y</t>
        </is>
      </c>
      <c r="AS264" s="29" t="n"/>
      <c r="AT264" s="84" t="inlineStr">
        <is>
          <t>Site</t>
        </is>
      </c>
      <c r="AU264" s="643" t="inlineStr">
        <is>
          <t>-</t>
        </is>
      </c>
      <c r="AV264" s="27" t="n"/>
      <c r="AW264" s="27" t="n"/>
      <c r="AX264" s="533" t="inlineStr">
        <is>
          <t>18-IJB-40-015</t>
        </is>
      </c>
      <c r="AY264" s="533"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646" t="n">
        <v>1840</v>
      </c>
      <c r="CV264" s="518">
        <f>LEFT(D264,3)</f>
        <v/>
      </c>
      <c r="CW264" s="47" t="inlineStr">
        <is>
          <t>TI</t>
        </is>
      </c>
      <c r="CX264" s="47">
        <f>RIGHT(D264,6)</f>
        <v/>
      </c>
      <c r="CY264" s="47">
        <f>CV264&amp;CW264&amp;CX264</f>
        <v/>
      </c>
    </row>
    <row customHeight="1" ht="19.9" r="265" s="521">
      <c r="A265" s="524" t="n">
        <v>264</v>
      </c>
      <c r="B265" s="15" t="n">
        <v>8</v>
      </c>
      <c r="C265" s="15" t="n">
        <v>1840</v>
      </c>
      <c r="D265" s="45" t="inlineStr">
        <is>
          <t>18-TT-62102</t>
        </is>
      </c>
      <c r="E265" s="529" t="n"/>
      <c r="F265" s="642" t="inlineStr">
        <is>
          <t>-</t>
        </is>
      </c>
      <c r="G265" s="643" t="inlineStr">
        <is>
          <t>TA-6201 TEMP. INDIC.</t>
        </is>
      </c>
      <c r="H265" s="529" t="n"/>
      <c r="I265" s="529" t="n"/>
      <c r="J265" s="529">
        <f>IF(H265&lt;&gt;"",LEFT(H265,FIND("～",H265,1)-1),"")</f>
        <v/>
      </c>
      <c r="K265" s="529">
        <f>IF(H265&lt;&gt;"",MID(H265,FIND("～",H265,1)+1,10),"")</f>
        <v/>
      </c>
      <c r="L265" s="22">
        <f>L264</f>
        <v/>
      </c>
      <c r="M265" s="21">
        <f>M264</f>
        <v/>
      </c>
      <c r="N265" s="21">
        <f>N264</f>
        <v/>
      </c>
      <c r="O265" s="21" t="n">
        <v>8</v>
      </c>
      <c r="P265" s="83">
        <f>P264</f>
        <v/>
      </c>
      <c r="Q265" s="22">
        <f>IF(MID(P265,4,3)="543","AO","AI")</f>
        <v/>
      </c>
      <c r="R265" s="22">
        <f>IF(R264&lt;&gt;"",R264,"")</f>
        <v/>
      </c>
      <c r="S265" s="644"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645" t="inlineStr">
        <is>
          <t>Y</t>
        </is>
      </c>
      <c r="AS265" s="29" t="n"/>
      <c r="AT265" s="84" t="inlineStr">
        <is>
          <t>Site</t>
        </is>
      </c>
      <c r="AU265" s="643" t="inlineStr">
        <is>
          <t>-</t>
        </is>
      </c>
      <c r="AV265" s="27" t="n"/>
      <c r="AW265" s="27" t="n"/>
      <c r="AX265" s="533" t="inlineStr">
        <is>
          <t>18-IJB-40-015</t>
        </is>
      </c>
      <c r="AY265" s="533"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646" t="n">
        <v>1840</v>
      </c>
      <c r="CV265" s="518">
        <f>LEFT(D265,3)</f>
        <v/>
      </c>
      <c r="CW265" s="47" t="inlineStr">
        <is>
          <t>TI</t>
        </is>
      </c>
      <c r="CX265" s="47">
        <f>RIGHT(D265,6)</f>
        <v/>
      </c>
      <c r="CY265" s="47">
        <f>CV265&amp;CW265&amp;CX265</f>
        <v/>
      </c>
    </row>
    <row customHeight="1" ht="19.9" r="266" s="521">
      <c r="A266" s="524" t="n">
        <v>265</v>
      </c>
      <c r="B266" s="15" t="n">
        <v>9</v>
      </c>
      <c r="C266" s="15" t="n">
        <v>1840</v>
      </c>
      <c r="D266" s="45" t="inlineStr">
        <is>
          <t>18-TT-62103</t>
        </is>
      </c>
      <c r="E266" s="529" t="n"/>
      <c r="F266" s="642" t="inlineStr">
        <is>
          <t>-</t>
        </is>
      </c>
      <c r="G266" s="643" t="inlineStr">
        <is>
          <t>TA-6201 TEMP. INDIC.</t>
        </is>
      </c>
      <c r="H266" s="529" t="n"/>
      <c r="I266" s="529" t="n"/>
      <c r="J266" s="529">
        <f>IF(H266&lt;&gt;"",LEFT(H266,FIND("～",H266,1)-1),"")</f>
        <v/>
      </c>
      <c r="K266" s="529">
        <f>IF(H266&lt;&gt;"",MID(H266,FIND("～",H266,1)+1,10),"")</f>
        <v/>
      </c>
      <c r="L266" s="22">
        <f>L265</f>
        <v/>
      </c>
      <c r="M266" s="21">
        <f>M265</f>
        <v/>
      </c>
      <c r="N266" s="21">
        <f>N265</f>
        <v/>
      </c>
      <c r="O266" s="21" t="n">
        <v>9</v>
      </c>
      <c r="P266" s="83">
        <f>P265</f>
        <v/>
      </c>
      <c r="Q266" s="22">
        <f>IF(MID(P266,4,3)="543","AO","AI")</f>
        <v/>
      </c>
      <c r="R266" s="22">
        <f>IF(R265&lt;&gt;"",R265,"")</f>
        <v/>
      </c>
      <c r="S266" s="644"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645" t="inlineStr">
        <is>
          <t>Y</t>
        </is>
      </c>
      <c r="AS266" s="29" t="n"/>
      <c r="AT266" s="84" t="inlineStr">
        <is>
          <t>Site</t>
        </is>
      </c>
      <c r="AU266" s="643" t="inlineStr">
        <is>
          <t>-</t>
        </is>
      </c>
      <c r="AV266" s="27" t="n"/>
      <c r="AW266" s="27" t="n"/>
      <c r="AX266" s="533" t="inlineStr">
        <is>
          <t>18-IJB-40-015</t>
        </is>
      </c>
      <c r="AY266" s="533"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646" t="n">
        <v>1840</v>
      </c>
      <c r="CV266" s="518">
        <f>LEFT(D266,3)</f>
        <v/>
      </c>
      <c r="CW266" s="47" t="inlineStr">
        <is>
          <t>TI</t>
        </is>
      </c>
      <c r="CX266" s="47">
        <f>RIGHT(D266,6)</f>
        <v/>
      </c>
      <c r="CY266" s="47">
        <f>CV266&amp;CW266&amp;CX266</f>
        <v/>
      </c>
    </row>
    <row customHeight="1" ht="19.9" r="267" s="521">
      <c r="A267" s="524" t="n">
        <v>266</v>
      </c>
      <c r="B267" s="15" t="n">
        <v>10</v>
      </c>
      <c r="C267" s="15" t="n">
        <v>1840</v>
      </c>
      <c r="D267" s="45" t="inlineStr">
        <is>
          <t>18-TT-62104</t>
        </is>
      </c>
      <c r="E267" s="45" t="n"/>
      <c r="F267" s="642" t="inlineStr">
        <is>
          <t>-</t>
        </is>
      </c>
      <c r="G267" s="643" t="inlineStr">
        <is>
          <t>TA-6201 TEMP. INDIC.</t>
        </is>
      </c>
      <c r="H267" s="529" t="n"/>
      <c r="I267" s="529" t="n"/>
      <c r="J267" s="529">
        <f>IF(H267&lt;&gt;"",LEFT(H267,FIND("～",H267,1)-1),"")</f>
        <v/>
      </c>
      <c r="K267" s="529">
        <f>IF(H267&lt;&gt;"",MID(H267,FIND("～",H267,1)+1,10),"")</f>
        <v/>
      </c>
      <c r="L267" s="22">
        <f>L266</f>
        <v/>
      </c>
      <c r="M267" s="21">
        <f>M266</f>
        <v/>
      </c>
      <c r="N267" s="21">
        <f>N266</f>
        <v/>
      </c>
      <c r="O267" s="21" t="n">
        <v>10</v>
      </c>
      <c r="P267" s="83">
        <f>P266</f>
        <v/>
      </c>
      <c r="Q267" s="22">
        <f>IF(MID(P267,4,3)="543","AO","AI")</f>
        <v/>
      </c>
      <c r="R267" s="22">
        <f>IF(R266&lt;&gt;"",R266,"")</f>
        <v/>
      </c>
      <c r="S267" s="644"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645" t="inlineStr">
        <is>
          <t>Y</t>
        </is>
      </c>
      <c r="AS267" s="29" t="n"/>
      <c r="AT267" s="84" t="inlineStr">
        <is>
          <t>Site</t>
        </is>
      </c>
      <c r="AU267" s="643" t="inlineStr">
        <is>
          <t>-</t>
        </is>
      </c>
      <c r="AV267" s="27" t="n"/>
      <c r="AW267" s="27" t="n"/>
      <c r="AX267" s="533" t="inlineStr">
        <is>
          <t>18-IJB-40-015</t>
        </is>
      </c>
      <c r="AY267" s="533"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646" t="n">
        <v>1840</v>
      </c>
      <c r="CV267" s="518">
        <f>LEFT(D267,3)</f>
        <v/>
      </c>
      <c r="CW267" s="47" t="inlineStr">
        <is>
          <t>TI</t>
        </is>
      </c>
      <c r="CX267" s="47">
        <f>RIGHT(D267,6)</f>
        <v/>
      </c>
      <c r="CY267" s="47">
        <f>CV267&amp;CW267&amp;CX267</f>
        <v/>
      </c>
    </row>
    <row customHeight="1" ht="19.9" r="268" s="521">
      <c r="A268" s="524" t="n">
        <v>267</v>
      </c>
      <c r="B268" s="15" t="n">
        <v>11</v>
      </c>
      <c r="C268" s="15" t="n">
        <v>1840</v>
      </c>
      <c r="D268" s="45" t="inlineStr">
        <is>
          <t>18-PDT-62101</t>
        </is>
      </c>
      <c r="E268" s="45" t="n"/>
      <c r="F268" s="642" t="inlineStr">
        <is>
          <t>-</t>
        </is>
      </c>
      <c r="G268" s="643" t="inlineStr">
        <is>
          <t>TA-6201 PRES.DIFFER. INDIC., ALARM</t>
        </is>
      </c>
      <c r="H268" s="529" t="n"/>
      <c r="I268" s="529" t="n"/>
      <c r="J268" s="529">
        <f>IF(H268&lt;&gt;"",LEFT(H268,FIND("～",H268,1)-1),"")</f>
        <v/>
      </c>
      <c r="K268" s="529">
        <f>IF(H268&lt;&gt;"",MID(H268,FIND("～",H268,1)+1,10),"")</f>
        <v/>
      </c>
      <c r="L268" s="22">
        <f>L267</f>
        <v/>
      </c>
      <c r="M268" s="21">
        <f>M267</f>
        <v/>
      </c>
      <c r="N268" s="21">
        <f>N267</f>
        <v/>
      </c>
      <c r="O268" s="21" t="n">
        <v>11</v>
      </c>
      <c r="P268" s="83">
        <f>P267</f>
        <v/>
      </c>
      <c r="Q268" s="22">
        <f>IF(MID(P268,4,3)="543","AO","AI")</f>
        <v/>
      </c>
      <c r="R268" s="22">
        <f>IF(R267&lt;&gt;"",R267,"")</f>
        <v/>
      </c>
      <c r="S268" s="644"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645" t="inlineStr">
        <is>
          <t>Y</t>
        </is>
      </c>
      <c r="AS268" s="29" t="n"/>
      <c r="AT268" s="84" t="inlineStr">
        <is>
          <t>Site</t>
        </is>
      </c>
      <c r="AU268" s="643" t="inlineStr">
        <is>
          <t>-</t>
        </is>
      </c>
      <c r="AV268" s="27" t="n"/>
      <c r="AW268" s="27" t="n"/>
      <c r="AX268" s="533" t="n"/>
      <c r="AY268" s="533"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646" t="n">
        <v>1840</v>
      </c>
      <c r="CV268" s="518">
        <f>LEFT(D268,3)</f>
        <v/>
      </c>
      <c r="CW268" s="47" t="inlineStr">
        <is>
          <t>PDIA</t>
        </is>
      </c>
      <c r="CX268" s="47">
        <f>RIGHT(D268,6)</f>
        <v/>
      </c>
      <c r="CY268" s="47">
        <f>CV268&amp;CW268&amp;CX268</f>
        <v/>
      </c>
    </row>
    <row customHeight="1" ht="19.9" r="269" s="521">
      <c r="A269" s="524" t="n">
        <v>268</v>
      </c>
      <c r="B269" s="15" t="n">
        <v>12</v>
      </c>
      <c r="C269" s="15" t="n"/>
      <c r="D269" s="50">
        <f>LEFT(L269,1)&amp;RIGHT(L269,2)&amp;"N"&amp;M269&amp;"S"&amp;N269&amp;O269</f>
        <v/>
      </c>
      <c r="E269" s="45" t="n"/>
      <c r="F269" s="43" t="n"/>
      <c r="G269" s="529" t="inlineStr">
        <is>
          <t>Spare</t>
        </is>
      </c>
      <c r="H269" s="529" t="n"/>
      <c r="I269" s="529" t="n"/>
      <c r="J269" s="529">
        <f>IF(H269&lt;&gt;"",LEFT(H269,FIND("～",H269,1)-1),"")</f>
        <v/>
      </c>
      <c r="K269" s="529">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3" t="n"/>
      <c r="AY269" s="533"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8" t="n"/>
      <c r="CY269" s="47">
        <f>CV269&amp;CW269&amp;CX269</f>
        <v/>
      </c>
    </row>
    <row customHeight="1" ht="19.9" r="270" s="521">
      <c r="A270" s="524" t="n">
        <v>269</v>
      </c>
      <c r="B270" s="15" t="n">
        <v>13</v>
      </c>
      <c r="C270" s="15" t="n"/>
      <c r="D270" s="50">
        <f>LEFT(L270,1)&amp;RIGHT(L270,2)&amp;"N"&amp;M270&amp;"S"&amp;N270&amp;O270</f>
        <v/>
      </c>
      <c r="E270" s="45" t="n"/>
      <c r="F270" s="43" t="n"/>
      <c r="G270" s="529" t="inlineStr">
        <is>
          <t>Spare</t>
        </is>
      </c>
      <c r="H270" s="529" t="n"/>
      <c r="I270" s="529" t="n"/>
      <c r="J270" s="529">
        <f>IF(H270&lt;&gt;"",LEFT(H270,FIND("～",H270,1)-1),"")</f>
        <v/>
      </c>
      <c r="K270" s="529">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3" t="n"/>
      <c r="AY270" s="533"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8" t="n"/>
      <c r="CY270" s="47">
        <f>CV270&amp;CW270&amp;CX270</f>
        <v/>
      </c>
    </row>
    <row customHeight="1" ht="19.9" r="271" s="521">
      <c r="A271" s="524" t="n">
        <v>270</v>
      </c>
      <c r="B271" s="16" t="n">
        <v>14</v>
      </c>
      <c r="C271" s="16" t="n"/>
      <c r="D271" s="50">
        <f>LEFT(L271,1)&amp;RIGHT(L271,2)&amp;"N"&amp;M271&amp;"S"&amp;N271&amp;O271</f>
        <v/>
      </c>
      <c r="E271" s="45" t="n"/>
      <c r="F271" s="43" t="n"/>
      <c r="G271" s="529" t="inlineStr">
        <is>
          <t>Spare</t>
        </is>
      </c>
      <c r="H271" s="529" t="n"/>
      <c r="I271" s="529" t="n"/>
      <c r="J271" s="529">
        <f>IF(H271&lt;&gt;"",LEFT(H271,FIND("～",H271,1)-1),"")</f>
        <v/>
      </c>
      <c r="K271" s="529">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3" t="n"/>
      <c r="AY271" s="533"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8" t="n"/>
      <c r="CY271" s="47">
        <f>CV271&amp;CW271&amp;CX271</f>
        <v/>
      </c>
    </row>
    <row customHeight="1" ht="19.9" r="272" s="521">
      <c r="A272" s="524" t="n">
        <v>271</v>
      </c>
      <c r="B272" s="16" t="n">
        <v>15</v>
      </c>
      <c r="C272" s="16" t="n"/>
      <c r="D272" s="50">
        <f>LEFT(L272,1)&amp;RIGHT(L272,2)&amp;"N"&amp;M272&amp;"S"&amp;N272&amp;O272</f>
        <v/>
      </c>
      <c r="E272" s="45" t="n"/>
      <c r="F272" s="43" t="n"/>
      <c r="G272" s="529" t="inlineStr">
        <is>
          <t>Spare</t>
        </is>
      </c>
      <c r="H272" s="529" t="n"/>
      <c r="I272" s="529" t="n"/>
      <c r="J272" s="529">
        <f>IF(H272&lt;&gt;"",LEFT(H272,FIND("～",H272,1)-1),"")</f>
        <v/>
      </c>
      <c r="K272" s="529">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3" t="n"/>
      <c r="AY272" s="533"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8" t="n"/>
      <c r="CY272" s="47">
        <f>CV272&amp;CW272&amp;CX272</f>
        <v/>
      </c>
    </row>
    <row customHeight="1" ht="19.9" r="273" s="521">
      <c r="A273" s="524" t="n">
        <v>272</v>
      </c>
      <c r="B273" s="16" t="n">
        <v>16</v>
      </c>
      <c r="C273" s="16" t="n"/>
      <c r="D273" s="50">
        <f>LEFT(L273,1)&amp;RIGHT(L273,2)&amp;"N"&amp;M273&amp;"S"&amp;N273&amp;O273</f>
        <v/>
      </c>
      <c r="E273" s="45" t="n"/>
      <c r="F273" s="43" t="n"/>
      <c r="G273" s="529" t="inlineStr">
        <is>
          <t>Spare</t>
        </is>
      </c>
      <c r="H273" s="529" t="n"/>
      <c r="I273" s="529" t="n"/>
      <c r="J273" s="529">
        <f>IF(H273&lt;&gt;"",LEFT(H273,FIND("～",H273,1)-1),"")</f>
        <v/>
      </c>
      <c r="K273" s="529">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3" t="n"/>
      <c r="AY273" s="533"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8" t="n"/>
      <c r="CY273" s="47">
        <f>CV273&amp;CW273&amp;CX273</f>
        <v/>
      </c>
    </row>
    <row customHeight="1" ht="19.9" r="274" s="521">
      <c r="A274" s="524" t="n">
        <v>273</v>
      </c>
      <c r="B274" s="15" t="n">
        <v>1</v>
      </c>
      <c r="C274" s="15" t="n">
        <v>1840</v>
      </c>
      <c r="D274" s="45" t="inlineStr">
        <is>
          <t>18-TT-61103</t>
        </is>
      </c>
      <c r="E274" s="529" t="n"/>
      <c r="F274" s="642" t="inlineStr">
        <is>
          <t>-</t>
        </is>
      </c>
      <c r="G274" s="643" t="inlineStr">
        <is>
          <t>GC FROM TA-6101 TOP TEMP. INDIC.</t>
        </is>
      </c>
      <c r="H274" s="529" t="n"/>
      <c r="I274" s="529" t="n"/>
      <c r="J274" s="529">
        <f>IF(H274&lt;&gt;"",LEFT(H274,FIND("～",H274,1)-1),"")</f>
        <v/>
      </c>
      <c r="K274" s="529">
        <f>IF(H274&lt;&gt;"",MID(H274,FIND("～",H274,1)+1,10),"")</f>
        <v/>
      </c>
      <c r="L274" s="22">
        <f>L273</f>
        <v/>
      </c>
      <c r="M274" s="21" t="n">
        <v>8</v>
      </c>
      <c r="N274" s="21" t="n">
        <v>4</v>
      </c>
      <c r="O274" s="21" t="n">
        <v>1</v>
      </c>
      <c r="P274" s="83" t="inlineStr">
        <is>
          <t>AAI143-H</t>
        </is>
      </c>
      <c r="Q274" s="22">
        <f>IF(MID(P274,4,3)="543","AO","AI")</f>
        <v/>
      </c>
      <c r="R274" s="22" t="inlineStr">
        <is>
          <t>N</t>
        </is>
      </c>
      <c r="S274" s="644"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645" t="inlineStr">
        <is>
          <t>Y</t>
        </is>
      </c>
      <c r="AS274" s="29" t="n"/>
      <c r="AT274" s="84" t="inlineStr">
        <is>
          <t>Site</t>
        </is>
      </c>
      <c r="AU274" s="643" t="inlineStr">
        <is>
          <t>-</t>
        </is>
      </c>
      <c r="AV274" s="27" t="n"/>
      <c r="AW274" s="27" t="n"/>
      <c r="AX274" s="533" t="inlineStr">
        <is>
          <t>18-IJB-40-016</t>
        </is>
      </c>
      <c r="AY274" s="533"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646" t="n">
        <v>1840</v>
      </c>
      <c r="CV274" s="518">
        <f>LEFT(D274,3)</f>
        <v/>
      </c>
      <c r="CW274" s="47" t="inlineStr">
        <is>
          <t>TI</t>
        </is>
      </c>
      <c r="CX274" s="47">
        <f>RIGHT(D274,6)</f>
        <v/>
      </c>
      <c r="CY274" s="47">
        <f>CV274&amp;CW274&amp;CX274</f>
        <v/>
      </c>
    </row>
    <row customHeight="1" ht="19.9" r="275" s="521">
      <c r="A275" s="524" t="n">
        <v>274</v>
      </c>
      <c r="B275" s="15" t="n">
        <v>2</v>
      </c>
      <c r="C275" s="15" t="n">
        <v>1840</v>
      </c>
      <c r="D275" s="45" t="inlineStr">
        <is>
          <t>18-TT-61201</t>
        </is>
      </c>
      <c r="E275" s="529" t="n"/>
      <c r="F275" s="642" t="inlineStr">
        <is>
          <t>-</t>
        </is>
      </c>
      <c r="G275" s="643" t="inlineStr">
        <is>
          <t>ETH TO ET-6103 TEMP. INDIC.</t>
        </is>
      </c>
      <c r="H275" s="529" t="n"/>
      <c r="I275" s="529" t="n"/>
      <c r="J275" s="529">
        <f>IF(H275&lt;&gt;"",LEFT(H275,FIND("～",H275,1)-1),"")</f>
        <v/>
      </c>
      <c r="K275" s="529">
        <f>IF(H275&lt;&gt;"",MID(H275,FIND("～",H275,1)+1,10),"")</f>
        <v/>
      </c>
      <c r="L275" s="22">
        <f>L274</f>
        <v/>
      </c>
      <c r="M275" s="21">
        <f>M274</f>
        <v/>
      </c>
      <c r="N275" s="21">
        <f>N274</f>
        <v/>
      </c>
      <c r="O275" s="21" t="n">
        <v>2</v>
      </c>
      <c r="P275" s="83">
        <f>P274</f>
        <v/>
      </c>
      <c r="Q275" s="22">
        <f>IF(MID(P275,4,3)="543","AO","AI")</f>
        <v/>
      </c>
      <c r="R275" s="22">
        <f>IF(R274&lt;&gt;"",R274,"")</f>
        <v/>
      </c>
      <c r="S275" s="644"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645" t="inlineStr">
        <is>
          <t>Y</t>
        </is>
      </c>
      <c r="AS275" s="29" t="n"/>
      <c r="AT275" s="84" t="inlineStr">
        <is>
          <t>Site</t>
        </is>
      </c>
      <c r="AU275" s="643" t="inlineStr">
        <is>
          <t>-</t>
        </is>
      </c>
      <c r="AV275" s="27" t="n"/>
      <c r="AW275" s="27" t="n"/>
      <c r="AX275" s="533" t="inlineStr">
        <is>
          <t>18-IJB-40-016</t>
        </is>
      </c>
      <c r="AY275" s="533"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646" t="n">
        <v>1840</v>
      </c>
      <c r="CV275" s="518">
        <f>LEFT(D275,3)</f>
        <v/>
      </c>
      <c r="CW275" s="47" t="inlineStr">
        <is>
          <t>TI</t>
        </is>
      </c>
      <c r="CX275" s="47">
        <f>RIGHT(D275,6)</f>
        <v/>
      </c>
      <c r="CY275" s="47">
        <f>CV275&amp;CW275&amp;CX275</f>
        <v/>
      </c>
    </row>
    <row customHeight="1" ht="19.9" r="276" s="521">
      <c r="A276" s="524" t="n">
        <v>275</v>
      </c>
      <c r="B276" s="15" t="n">
        <v>3</v>
      </c>
      <c r="C276" s="15" t="n">
        <v>1840</v>
      </c>
      <c r="D276" s="45" t="inlineStr">
        <is>
          <t>18-TT-61209</t>
        </is>
      </c>
      <c r="E276" s="529" t="n"/>
      <c r="F276" s="642" t="inlineStr">
        <is>
          <t>-</t>
        </is>
      </c>
      <c r="G276" s="643" t="inlineStr">
        <is>
          <t>ETH FROM ET-6103 TEMP.  NDIC., ALARM</t>
        </is>
      </c>
      <c r="H276" s="529" t="n"/>
      <c r="I276" s="529" t="n"/>
      <c r="J276" s="529">
        <f>IF(H276&lt;&gt;"",LEFT(H276,FIND("～",H276,1)-1),"")</f>
        <v/>
      </c>
      <c r="K276" s="529">
        <f>IF(H276&lt;&gt;"",MID(H276,FIND("～",H276,1)+1,10),"")</f>
        <v/>
      </c>
      <c r="L276" s="22">
        <f>L275</f>
        <v/>
      </c>
      <c r="M276" s="21">
        <f>M275</f>
        <v/>
      </c>
      <c r="N276" s="21">
        <f>N275</f>
        <v/>
      </c>
      <c r="O276" s="21" t="n">
        <v>3</v>
      </c>
      <c r="P276" s="83">
        <f>P275</f>
        <v/>
      </c>
      <c r="Q276" s="22">
        <f>IF(MID(P276,4,3)="543","AO","AI")</f>
        <v/>
      </c>
      <c r="R276" s="22">
        <f>IF(R275&lt;&gt;"",R275,"")</f>
        <v/>
      </c>
      <c r="S276" s="644"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645" t="inlineStr">
        <is>
          <t>Y</t>
        </is>
      </c>
      <c r="AS276" s="29" t="n"/>
      <c r="AT276" s="84" t="inlineStr">
        <is>
          <t>Site</t>
        </is>
      </c>
      <c r="AU276" s="643" t="inlineStr">
        <is>
          <t>-</t>
        </is>
      </c>
      <c r="AV276" s="27" t="n"/>
      <c r="AW276" s="27" t="n"/>
      <c r="AX276" s="533" t="inlineStr">
        <is>
          <t>18-IJB-40-016</t>
        </is>
      </c>
      <c r="AY276" s="533"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646" t="n">
        <v>1840</v>
      </c>
      <c r="CV276" s="518">
        <f>LEFT(D276,3)</f>
        <v/>
      </c>
      <c r="CW276" s="47" t="inlineStr">
        <is>
          <t>TIA</t>
        </is>
      </c>
      <c r="CX276" s="47">
        <f>RIGHT(D276,6)</f>
        <v/>
      </c>
      <c r="CY276" s="47">
        <f>CV276&amp;CW276&amp;CX276</f>
        <v/>
      </c>
    </row>
    <row customHeight="1" ht="19.9" r="277" s="521">
      <c r="A277" s="524" t="n">
        <v>276</v>
      </c>
      <c r="B277" s="15" t="n">
        <v>4</v>
      </c>
      <c r="C277" s="15" t="n">
        <v>1840</v>
      </c>
      <c r="D277" s="45" t="inlineStr">
        <is>
          <t>18-PDT-61211</t>
        </is>
      </c>
      <c r="E277" s="529" t="n"/>
      <c r="F277" s="642" t="inlineStr">
        <is>
          <t>-</t>
        </is>
      </c>
      <c r="G277" s="643" t="inlineStr">
        <is>
          <t>TA-6102 PRES.DIFFER. INDIC., ALARM</t>
        </is>
      </c>
      <c r="H277" s="529" t="n"/>
      <c r="I277" s="529" t="n"/>
      <c r="J277" s="529">
        <f>IF(H277&lt;&gt;"",LEFT(H277,FIND("～",H277,1)-1),"")</f>
        <v/>
      </c>
      <c r="K277" s="529">
        <f>IF(H277&lt;&gt;"",MID(H277,FIND("～",H277,1)+1,10),"")</f>
        <v/>
      </c>
      <c r="L277" s="22">
        <f>L276</f>
        <v/>
      </c>
      <c r="M277" s="21">
        <f>M276</f>
        <v/>
      </c>
      <c r="N277" s="21">
        <f>N276</f>
        <v/>
      </c>
      <c r="O277" s="21" t="n">
        <v>4</v>
      </c>
      <c r="P277" s="83">
        <f>P276</f>
        <v/>
      </c>
      <c r="Q277" s="22">
        <f>IF(MID(P277,4,3)="543","AO","AI")</f>
        <v/>
      </c>
      <c r="R277" s="22">
        <f>IF(R276&lt;&gt;"",R276,"")</f>
        <v/>
      </c>
      <c r="S277" s="644"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645" t="inlineStr">
        <is>
          <t>Y</t>
        </is>
      </c>
      <c r="AS277" s="29" t="n"/>
      <c r="AT277" s="84" t="inlineStr">
        <is>
          <t>Site</t>
        </is>
      </c>
      <c r="AU277" s="643" t="inlineStr">
        <is>
          <t>-</t>
        </is>
      </c>
      <c r="AV277" s="27" t="n"/>
      <c r="AW277" s="27" t="n"/>
      <c r="AX277" s="533" t="inlineStr">
        <is>
          <t>18-IJB-40-016</t>
        </is>
      </c>
      <c r="AY277" s="533"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646" t="n">
        <v>1840</v>
      </c>
      <c r="CV277" s="518">
        <f>LEFT(D277,3)</f>
        <v/>
      </c>
      <c r="CW277" s="47" t="inlineStr">
        <is>
          <t>PDIA</t>
        </is>
      </c>
      <c r="CX277" s="47">
        <f>RIGHT(D277,6)</f>
        <v/>
      </c>
      <c r="CY277" s="47">
        <f>CV277&amp;CW277&amp;CX277</f>
        <v/>
      </c>
    </row>
    <row customHeight="1" ht="19.9" r="278" s="521">
      <c r="A278" s="524" t="n">
        <v>277</v>
      </c>
      <c r="B278" s="15" t="n">
        <v>5</v>
      </c>
      <c r="C278" s="15" t="n">
        <v>1840</v>
      </c>
      <c r="D278" s="45" t="inlineStr">
        <is>
          <t>18-FT-62202</t>
        </is>
      </c>
      <c r="E278" s="529" t="n"/>
      <c r="F278" s="642" t="inlineStr">
        <is>
          <t>-</t>
        </is>
      </c>
      <c r="G278" s="643" t="inlineStr">
        <is>
          <t>PR TO PC-6201 BYPASS FLOW</t>
        </is>
      </c>
      <c r="H278" s="529" t="n"/>
      <c r="I278" s="529" t="n"/>
      <c r="J278" s="529">
        <f>IF(H278&lt;&gt;"",LEFT(H278,FIND("～",H278,1)-1),"")</f>
        <v/>
      </c>
      <c r="K278" s="529">
        <f>IF(H278&lt;&gt;"",MID(H278,FIND("～",H278,1)+1,10),"")</f>
        <v/>
      </c>
      <c r="L278" s="22">
        <f>L277</f>
        <v/>
      </c>
      <c r="M278" s="21">
        <f>M277</f>
        <v/>
      </c>
      <c r="N278" s="21">
        <f>N277</f>
        <v/>
      </c>
      <c r="O278" s="21" t="n">
        <v>5</v>
      </c>
      <c r="P278" s="83">
        <f>P277</f>
        <v/>
      </c>
      <c r="Q278" s="22">
        <f>IF(MID(P278,4,3)="543","AO","AI")</f>
        <v/>
      </c>
      <c r="R278" s="22">
        <f>IF(R277&lt;&gt;"",R277,"")</f>
        <v/>
      </c>
      <c r="S278" s="644"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645" t="inlineStr">
        <is>
          <t>Y</t>
        </is>
      </c>
      <c r="AS278" s="29" t="n"/>
      <c r="AT278" s="84" t="inlineStr">
        <is>
          <t>Site</t>
        </is>
      </c>
      <c r="AU278" s="643" t="inlineStr">
        <is>
          <t>-</t>
        </is>
      </c>
      <c r="AV278" s="27" t="n"/>
      <c r="AW278" s="27" t="n"/>
      <c r="AX278" s="533" t="inlineStr">
        <is>
          <t>18-IJB-40-016</t>
        </is>
      </c>
      <c r="AY278" s="533"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646" t="n">
        <v>1840</v>
      </c>
      <c r="CV278" s="518">
        <f>LEFT(D278,3)</f>
        <v/>
      </c>
      <c r="CW278" s="47" t="inlineStr">
        <is>
          <t>FI</t>
        </is>
      </c>
      <c r="CX278" s="47">
        <f>RIGHT(D278,6)</f>
        <v/>
      </c>
      <c r="CY278" s="47">
        <f>CV278&amp;CW278&amp;CX278</f>
        <v/>
      </c>
    </row>
    <row customHeight="1" ht="19.9" r="279" s="521">
      <c r="A279" s="524" t="n">
        <v>278</v>
      </c>
      <c r="B279" s="15" t="n">
        <v>6</v>
      </c>
      <c r="C279" s="15" t="n">
        <v>1812</v>
      </c>
      <c r="D279" s="45" t="inlineStr">
        <is>
          <t>18-PT-17202</t>
        </is>
      </c>
      <c r="E279" s="529" t="n"/>
      <c r="F279" s="642" t="inlineStr">
        <is>
          <t>-</t>
        </is>
      </c>
      <c r="G279" s="643" t="inlineStr">
        <is>
          <t>TEA FROM PP-1701A</t>
        </is>
      </c>
      <c r="H279" s="529" t="n"/>
      <c r="I279" s="529" t="n"/>
      <c r="J279" s="529">
        <f>IF(H279&lt;&gt;"",LEFT(H279,FIND("～",H279,1)-1),"")</f>
        <v/>
      </c>
      <c r="K279" s="529">
        <f>IF(H279&lt;&gt;"",MID(H279,FIND("～",H279,1)+1,10),"")</f>
        <v/>
      </c>
      <c r="L279" s="22">
        <f>L278</f>
        <v/>
      </c>
      <c r="M279" s="21">
        <f>M278</f>
        <v/>
      </c>
      <c r="N279" s="21">
        <f>N278</f>
        <v/>
      </c>
      <c r="O279" s="21" t="n">
        <v>6</v>
      </c>
      <c r="P279" s="83">
        <f>P278</f>
        <v/>
      </c>
      <c r="Q279" s="22">
        <f>IF(MID(P279,4,3)="543","AO","AI")</f>
        <v/>
      </c>
      <c r="R279" s="22">
        <f>IF(R278&lt;&gt;"",R278,"")</f>
        <v/>
      </c>
      <c r="S279" s="644"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645" t="inlineStr">
        <is>
          <t>Y</t>
        </is>
      </c>
      <c r="AS279" s="29" t="n"/>
      <c r="AT279" s="84" t="inlineStr">
        <is>
          <t>Site</t>
        </is>
      </c>
      <c r="AU279" s="643" t="inlineStr">
        <is>
          <t>-</t>
        </is>
      </c>
      <c r="AV279" s="27" t="n"/>
      <c r="AW279" s="27" t="n"/>
      <c r="AX279" s="533" t="inlineStr">
        <is>
          <t>18-IJB-12-002</t>
        </is>
      </c>
      <c r="AY279" s="533"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646" t="n">
        <v>1812</v>
      </c>
      <c r="CV279" s="518">
        <f>LEFT(D279,3)</f>
        <v/>
      </c>
      <c r="CW279" s="47" t="inlineStr">
        <is>
          <t>PIA</t>
        </is>
      </c>
      <c r="CX279" s="47">
        <f>RIGHT(D279,6)</f>
        <v/>
      </c>
      <c r="CY279" s="47">
        <f>CV279&amp;CW279&amp;CX279</f>
        <v/>
      </c>
    </row>
    <row customHeight="1" ht="19.9" r="280" s="521">
      <c r="A280" s="524" t="n">
        <v>279</v>
      </c>
      <c r="B280" s="15" t="n">
        <v>7</v>
      </c>
      <c r="C280" s="15" t="n">
        <v>1812</v>
      </c>
      <c r="D280" s="45" t="inlineStr">
        <is>
          <t>18-PT-17204</t>
        </is>
      </c>
      <c r="E280" s="529" t="n"/>
      <c r="F280" s="642" t="inlineStr">
        <is>
          <t>-</t>
        </is>
      </c>
      <c r="G280" s="643" t="inlineStr">
        <is>
          <t>TEA FROM PP-1702A</t>
        </is>
      </c>
      <c r="H280" s="68" t="n"/>
      <c r="I280" s="529" t="n"/>
      <c r="J280" s="529">
        <f>IF(H280&lt;&gt;"",LEFT(H280,FIND("～",H280,1)-1),"")</f>
        <v/>
      </c>
      <c r="K280" s="529">
        <f>IF(H280&lt;&gt;"",MID(H280,FIND("～",H280,1)+1,10),"")</f>
        <v/>
      </c>
      <c r="L280" s="22">
        <f>L279</f>
        <v/>
      </c>
      <c r="M280" s="21">
        <f>M279</f>
        <v/>
      </c>
      <c r="N280" s="21">
        <f>N279</f>
        <v/>
      </c>
      <c r="O280" s="21" t="n">
        <v>7</v>
      </c>
      <c r="P280" s="83">
        <f>P279</f>
        <v/>
      </c>
      <c r="Q280" s="22">
        <f>IF(MID(P280,4,3)="543","AO","AI")</f>
        <v/>
      </c>
      <c r="R280" s="22">
        <f>IF(R279&lt;&gt;"",R279,"")</f>
        <v/>
      </c>
      <c r="S280" s="644"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645" t="inlineStr">
        <is>
          <t>Y</t>
        </is>
      </c>
      <c r="AS280" s="29" t="n"/>
      <c r="AT280" s="84" t="inlineStr">
        <is>
          <t>Site</t>
        </is>
      </c>
      <c r="AU280" s="643" t="inlineStr">
        <is>
          <t>-</t>
        </is>
      </c>
      <c r="AV280" s="27" t="n"/>
      <c r="AW280" s="27" t="n"/>
      <c r="AX280" s="533" t="inlineStr">
        <is>
          <t>18-IJB-12-002</t>
        </is>
      </c>
      <c r="AY280" s="533"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646" t="n">
        <v>1812</v>
      </c>
      <c r="CV280" s="518">
        <f>LEFT(D280,3)</f>
        <v/>
      </c>
      <c r="CW280" s="47" t="inlineStr">
        <is>
          <t>PIA</t>
        </is>
      </c>
      <c r="CX280" s="47">
        <f>RIGHT(D280,6)</f>
        <v/>
      </c>
      <c r="CY280" s="47">
        <f>CV280&amp;CW280&amp;CX280</f>
        <v/>
      </c>
    </row>
    <row customHeight="1" ht="19.9" r="281" s="521">
      <c r="A281" s="524" t="n">
        <v>280</v>
      </c>
      <c r="B281" s="15" t="n">
        <v>8</v>
      </c>
      <c r="C281" s="15" t="n">
        <v>1812</v>
      </c>
      <c r="D281" s="45" t="inlineStr">
        <is>
          <t>18-PT-17206</t>
        </is>
      </c>
      <c r="E281" s="529" t="n"/>
      <c r="F281" s="642" t="inlineStr">
        <is>
          <t>-</t>
        </is>
      </c>
      <c r="G281" s="643" t="inlineStr">
        <is>
          <t>TEA FROM PP-1701B</t>
        </is>
      </c>
      <c r="H281" s="68" t="n"/>
      <c r="I281" s="529" t="n"/>
      <c r="J281" s="529">
        <f>IF(H281&lt;&gt;"",LEFT(H281,FIND("～",H281,1)-1),"")</f>
        <v/>
      </c>
      <c r="K281" s="529">
        <f>IF(H281&lt;&gt;"",MID(H281,FIND("～",H281,1)+1,10),"")</f>
        <v/>
      </c>
      <c r="L281" s="22">
        <f>L280</f>
        <v/>
      </c>
      <c r="M281" s="21">
        <f>M280</f>
        <v/>
      </c>
      <c r="N281" s="21">
        <f>N280</f>
        <v/>
      </c>
      <c r="O281" s="21" t="n">
        <v>8</v>
      </c>
      <c r="P281" s="83">
        <f>P280</f>
        <v/>
      </c>
      <c r="Q281" s="22">
        <f>IF(MID(P281,4,3)="543","AO","AI")</f>
        <v/>
      </c>
      <c r="R281" s="22">
        <f>IF(R280&lt;&gt;"",R280,"")</f>
        <v/>
      </c>
      <c r="S281" s="644"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645" t="inlineStr">
        <is>
          <t>Y</t>
        </is>
      </c>
      <c r="AS281" s="29" t="n"/>
      <c r="AT281" s="84" t="inlineStr">
        <is>
          <t>Site</t>
        </is>
      </c>
      <c r="AU281" s="643" t="inlineStr">
        <is>
          <t>-</t>
        </is>
      </c>
      <c r="AV281" s="27" t="n"/>
      <c r="AW281" s="27" t="n"/>
      <c r="AX281" s="533" t="inlineStr">
        <is>
          <t>18-IJB-12-002</t>
        </is>
      </c>
      <c r="AY281" s="533"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646" t="n">
        <v>1812</v>
      </c>
      <c r="CV281" s="518">
        <f>LEFT(D281,3)</f>
        <v/>
      </c>
      <c r="CW281" s="47" t="inlineStr">
        <is>
          <t>PIA</t>
        </is>
      </c>
      <c r="CX281" s="47">
        <f>RIGHT(D281,6)</f>
        <v/>
      </c>
      <c r="CY281" s="47">
        <f>CV281&amp;CW281&amp;CX281</f>
        <v/>
      </c>
    </row>
    <row customHeight="1" ht="19.9" r="282" s="521">
      <c r="A282" s="524" t="n">
        <v>281</v>
      </c>
      <c r="B282" s="15" t="n">
        <v>9</v>
      </c>
      <c r="C282" s="15" t="n">
        <v>1812</v>
      </c>
      <c r="D282" s="45" t="inlineStr">
        <is>
          <t>18-PT-17208</t>
        </is>
      </c>
      <c r="E282" s="45" t="n"/>
      <c r="F282" s="642" t="inlineStr">
        <is>
          <t>-</t>
        </is>
      </c>
      <c r="G282" s="643" t="inlineStr">
        <is>
          <t>TEA FROM PP-1702B</t>
        </is>
      </c>
      <c r="H282" s="529" t="n"/>
      <c r="I282" s="529" t="n"/>
      <c r="J282" s="529">
        <f>IF(H282&lt;&gt;"",LEFT(H282,FIND("～",H282,1)-1),"")</f>
        <v/>
      </c>
      <c r="K282" s="529">
        <f>IF(H282&lt;&gt;"",MID(H282,FIND("～",H282,1)+1,10),"")</f>
        <v/>
      </c>
      <c r="L282" s="22">
        <f>L281</f>
        <v/>
      </c>
      <c r="M282" s="21">
        <f>M281</f>
        <v/>
      </c>
      <c r="N282" s="21">
        <f>N281</f>
        <v/>
      </c>
      <c r="O282" s="21" t="n">
        <v>9</v>
      </c>
      <c r="P282" s="83">
        <f>P281</f>
        <v/>
      </c>
      <c r="Q282" s="22">
        <f>IF(MID(P282,4,3)="543","AO","AI")</f>
        <v/>
      </c>
      <c r="R282" s="22">
        <f>IF(R281&lt;&gt;"",R281,"")</f>
        <v/>
      </c>
      <c r="S282" s="644"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645" t="inlineStr">
        <is>
          <t>Y</t>
        </is>
      </c>
      <c r="AS282" s="29" t="n"/>
      <c r="AT282" s="84" t="inlineStr">
        <is>
          <t>Site</t>
        </is>
      </c>
      <c r="AU282" s="643" t="inlineStr">
        <is>
          <t>-</t>
        </is>
      </c>
      <c r="AV282" s="27" t="n"/>
      <c r="AW282" s="27" t="n"/>
      <c r="AX282" s="533" t="inlineStr">
        <is>
          <t>18-IJB-12-002</t>
        </is>
      </c>
      <c r="AY282" s="533"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646" t="n">
        <v>1812</v>
      </c>
      <c r="CV282" s="518">
        <f>LEFT(D282,3)</f>
        <v/>
      </c>
      <c r="CW282" s="47" t="inlineStr">
        <is>
          <t>PIA</t>
        </is>
      </c>
      <c r="CX282" s="47">
        <f>RIGHT(D282,6)</f>
        <v/>
      </c>
      <c r="CY282" s="47">
        <f>CV282&amp;CW282&amp;CX282</f>
        <v/>
      </c>
    </row>
    <row customHeight="1" ht="19.9" r="283" s="521">
      <c r="A283" s="524" t="n">
        <v>282</v>
      </c>
      <c r="B283" s="15" t="n">
        <v>10</v>
      </c>
      <c r="C283" s="15" t="n">
        <v>1812</v>
      </c>
      <c r="D283" s="45" t="inlineStr">
        <is>
          <t>18-LT-17107</t>
        </is>
      </c>
      <c r="E283" s="45" t="n"/>
      <c r="F283" s="642" t="inlineStr">
        <is>
          <t>-</t>
        </is>
      </c>
      <c r="G283" s="643" t="inlineStr">
        <is>
          <t>VE-1706</t>
        </is>
      </c>
      <c r="H283" s="529" t="n"/>
      <c r="I283" s="529" t="n"/>
      <c r="J283" s="529">
        <f>IF(H283&lt;&gt;"",LEFT(H283,FIND("～",H283,1)-1),"")</f>
        <v/>
      </c>
      <c r="K283" s="529">
        <f>IF(H283&lt;&gt;"",MID(H283,FIND("～",H283,1)+1,10),"")</f>
        <v/>
      </c>
      <c r="L283" s="22">
        <f>L282</f>
        <v/>
      </c>
      <c r="M283" s="21">
        <f>M282</f>
        <v/>
      </c>
      <c r="N283" s="21">
        <f>N282</f>
        <v/>
      </c>
      <c r="O283" s="21" t="n">
        <v>10</v>
      </c>
      <c r="P283" s="83">
        <f>P282</f>
        <v/>
      </c>
      <c r="Q283" s="22">
        <f>IF(MID(P283,4,3)="543","AO","AI")</f>
        <v/>
      </c>
      <c r="R283" s="22">
        <f>IF(R282&lt;&gt;"",R282,"")</f>
        <v/>
      </c>
      <c r="S283" s="644"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645" t="inlineStr">
        <is>
          <t>Y</t>
        </is>
      </c>
      <c r="AS283" s="29" t="n"/>
      <c r="AT283" s="84" t="inlineStr">
        <is>
          <t>Site</t>
        </is>
      </c>
      <c r="AU283" s="643" t="inlineStr">
        <is>
          <t>-</t>
        </is>
      </c>
      <c r="AV283" s="27" t="n"/>
      <c r="AW283" s="27" t="n"/>
      <c r="AX283" s="533" t="inlineStr">
        <is>
          <t>18-IJB-12-002</t>
        </is>
      </c>
      <c r="AY283" s="533"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646" t="n">
        <v>1812</v>
      </c>
      <c r="CV283" s="518">
        <f>LEFT(D283,3)</f>
        <v/>
      </c>
      <c r="CW283" s="47" t="inlineStr">
        <is>
          <t>LIA</t>
        </is>
      </c>
      <c r="CX283" s="47">
        <f>RIGHT(D283,6)</f>
        <v/>
      </c>
      <c r="CY283" s="47">
        <f>CV283&amp;CW283&amp;CX283</f>
        <v/>
      </c>
    </row>
    <row customHeight="1" ht="19.9" r="284" s="521">
      <c r="A284" s="524" t="n">
        <v>283</v>
      </c>
      <c r="B284" s="15" t="n">
        <v>11</v>
      </c>
      <c r="C284" s="15" t="n"/>
      <c r="D284" s="50">
        <f>LEFT(L284,1)&amp;RIGHT(L284,2)&amp;"N"&amp;M284&amp;"S"&amp;N284&amp;O284</f>
        <v/>
      </c>
      <c r="E284" s="45" t="n"/>
      <c r="F284" s="43" t="n"/>
      <c r="G284" s="529" t="inlineStr">
        <is>
          <t>Spare</t>
        </is>
      </c>
      <c r="H284" s="529" t="n"/>
      <c r="I284" s="529" t="n"/>
      <c r="J284" s="529">
        <f>IF(H284&lt;&gt;"",LEFT(H284,FIND("～",H284,1)-1),"")</f>
        <v/>
      </c>
      <c r="K284" s="529">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3" t="n"/>
      <c r="AY284" s="533"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8" t="n"/>
      <c r="CY284" s="47">
        <f>CV284&amp;CW284&amp;CX284</f>
        <v/>
      </c>
    </row>
    <row customHeight="1" ht="19.9" r="285" s="521">
      <c r="A285" s="524" t="n">
        <v>284</v>
      </c>
      <c r="B285" s="15" t="n">
        <v>12</v>
      </c>
      <c r="C285" s="15" t="n"/>
      <c r="D285" s="50">
        <f>LEFT(L285,1)&amp;RIGHT(L285,2)&amp;"N"&amp;M285&amp;"S"&amp;N285&amp;O285</f>
        <v/>
      </c>
      <c r="E285" s="45" t="n"/>
      <c r="F285" s="43" t="n"/>
      <c r="G285" s="529" t="inlineStr">
        <is>
          <t>Spare</t>
        </is>
      </c>
      <c r="H285" s="529" t="n"/>
      <c r="I285" s="529" t="n"/>
      <c r="J285" s="529">
        <f>IF(H285&lt;&gt;"",LEFT(H285,FIND("～",H285,1)-1),"")</f>
        <v/>
      </c>
      <c r="K285" s="529">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3" t="n"/>
      <c r="AY285" s="533"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8" t="n"/>
      <c r="CY285" s="47">
        <f>CV285&amp;CW285&amp;CX285</f>
        <v/>
      </c>
    </row>
    <row customHeight="1" ht="19.9" r="286" s="521">
      <c r="A286" s="524" t="n">
        <v>285</v>
      </c>
      <c r="B286" s="15" t="n">
        <v>13</v>
      </c>
      <c r="C286" s="15" t="n"/>
      <c r="D286" s="50">
        <f>LEFT(L286,1)&amp;RIGHT(L286,2)&amp;"N"&amp;M286&amp;"S"&amp;N286&amp;O286</f>
        <v/>
      </c>
      <c r="E286" s="45" t="n"/>
      <c r="F286" s="43" t="n"/>
      <c r="G286" s="529" t="inlineStr">
        <is>
          <t>Spare</t>
        </is>
      </c>
      <c r="H286" s="529" t="n"/>
      <c r="I286" s="529" t="n"/>
      <c r="J286" s="529">
        <f>IF(H286&lt;&gt;"",LEFT(H286,FIND("～",H286,1)-1),"")</f>
        <v/>
      </c>
      <c r="K286" s="529">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3" t="n"/>
      <c r="AY286" s="533"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8" t="n"/>
      <c r="CY286" s="47">
        <f>CV286&amp;CW286&amp;CX286</f>
        <v/>
      </c>
    </row>
    <row customHeight="1" ht="19.9" r="287" s="521">
      <c r="A287" s="524" t="n">
        <v>286</v>
      </c>
      <c r="B287" s="16" t="n">
        <v>14</v>
      </c>
      <c r="C287" s="16" t="n"/>
      <c r="D287" s="50">
        <f>LEFT(L287,1)&amp;RIGHT(L287,2)&amp;"N"&amp;M287&amp;"S"&amp;N287&amp;O287</f>
        <v/>
      </c>
      <c r="E287" s="45" t="n"/>
      <c r="F287" s="43" t="n"/>
      <c r="G287" s="529" t="inlineStr">
        <is>
          <t>Spare</t>
        </is>
      </c>
      <c r="H287" s="529" t="n"/>
      <c r="I287" s="529" t="n"/>
      <c r="J287" s="529">
        <f>IF(H287&lt;&gt;"",LEFT(H287,FIND("～",H287,1)-1),"")</f>
        <v/>
      </c>
      <c r="K287" s="529">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3" t="n"/>
      <c r="AY287" s="533"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8" t="n"/>
      <c r="CY287" s="47">
        <f>CV287&amp;CW287&amp;CX287</f>
        <v/>
      </c>
    </row>
    <row customHeight="1" ht="19.9" r="288" s="521">
      <c r="A288" s="524" t="n">
        <v>287</v>
      </c>
      <c r="B288" s="16" t="n">
        <v>15</v>
      </c>
      <c r="C288" s="16" t="n"/>
      <c r="D288" s="50">
        <f>LEFT(L288,1)&amp;RIGHT(L288,2)&amp;"N"&amp;M288&amp;"S"&amp;N288&amp;O288</f>
        <v/>
      </c>
      <c r="E288" s="45" t="n"/>
      <c r="F288" s="43" t="n"/>
      <c r="G288" s="529" t="inlineStr">
        <is>
          <t>Spare</t>
        </is>
      </c>
      <c r="H288" s="529" t="n"/>
      <c r="I288" s="529" t="n"/>
      <c r="J288" s="529">
        <f>IF(H288&lt;&gt;"",LEFT(H288,FIND("～",H288,1)-1),"")</f>
        <v/>
      </c>
      <c r="K288" s="529">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3" t="n"/>
      <c r="AY288" s="533"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8" t="n"/>
      <c r="CY288" s="47">
        <f>CV288&amp;CW288&amp;CX288</f>
        <v/>
      </c>
    </row>
    <row customHeight="1" ht="19.9" r="289" s="521">
      <c r="A289" s="524" t="n">
        <v>288</v>
      </c>
      <c r="B289" s="16" t="n">
        <v>16</v>
      </c>
      <c r="C289" s="16" t="n"/>
      <c r="D289" s="50">
        <f>LEFT(L289,1)&amp;RIGHT(L289,2)&amp;"N"&amp;M289&amp;"S"&amp;N289&amp;O289</f>
        <v/>
      </c>
      <c r="E289" s="45" t="n"/>
      <c r="F289" s="43" t="n"/>
      <c r="G289" s="529" t="inlineStr">
        <is>
          <t>Spare</t>
        </is>
      </c>
      <c r="H289" s="529" t="n"/>
      <c r="I289" s="529" t="n"/>
      <c r="J289" s="529">
        <f>IF(H289&lt;&gt;"",LEFT(H289,FIND("～",H289,1)-1),"")</f>
        <v/>
      </c>
      <c r="K289" s="529">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3" t="n"/>
      <c r="AY289" s="533"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8" t="n"/>
      <c r="CY289" s="47">
        <f>CV289&amp;CW289&amp;CX289</f>
        <v/>
      </c>
    </row>
    <row customHeight="1" ht="19.9" r="290" s="521">
      <c r="A290" s="524" t="n">
        <v>289</v>
      </c>
      <c r="B290" s="15" t="n">
        <v>1</v>
      </c>
      <c r="C290" s="15" t="n">
        <v>1830</v>
      </c>
      <c r="D290" s="45" t="inlineStr">
        <is>
          <t>18-TT-21101</t>
        </is>
      </c>
      <c r="E290" s="529" t="n"/>
      <c r="F290" s="642" t="inlineStr">
        <is>
          <t>-</t>
        </is>
      </c>
      <c r="G290" s="643" t="inlineStr">
        <is>
          <t>PEROXIDE DOSING ROOM</t>
        </is>
      </c>
      <c r="H290" s="529" t="n"/>
      <c r="I290" s="529" t="n"/>
      <c r="J290" s="529">
        <f>IF(H290&lt;&gt;"",LEFT(H290,FIND("～",H290,1)-1),"")</f>
        <v/>
      </c>
      <c r="K290" s="529">
        <f>IF(H290&lt;&gt;"",MID(H290,FIND("～",H290,1)+1,10),"")</f>
        <v/>
      </c>
      <c r="L290" s="22">
        <f>L289</f>
        <v/>
      </c>
      <c r="M290" s="21" t="n">
        <v>9</v>
      </c>
      <c r="N290" s="21" t="n">
        <v>1</v>
      </c>
      <c r="O290" s="21" t="n">
        <v>1</v>
      </c>
      <c r="P290" s="83" t="inlineStr">
        <is>
          <t>AAI143-H</t>
        </is>
      </c>
      <c r="Q290" s="22">
        <f>IF(MID(P290,4,3)="543","AO","AI")</f>
        <v/>
      </c>
      <c r="R290" s="22" t="inlineStr">
        <is>
          <t>N</t>
        </is>
      </c>
      <c r="S290" s="644"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645" t="inlineStr">
        <is>
          <t>Y</t>
        </is>
      </c>
      <c r="AS290" s="29" t="n"/>
      <c r="AT290" s="84" t="inlineStr">
        <is>
          <t>Site</t>
        </is>
      </c>
      <c r="AU290" s="643" t="inlineStr">
        <is>
          <t>-</t>
        </is>
      </c>
      <c r="AV290" s="27" t="n"/>
      <c r="AW290" s="27" t="n"/>
      <c r="AX290" s="533" t="inlineStr">
        <is>
          <t>18-IJB-30-005</t>
        </is>
      </c>
      <c r="AY290" s="533"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646" t="n">
        <v>1830</v>
      </c>
      <c r="CV290" s="518">
        <f>LEFT(D290,3)</f>
        <v/>
      </c>
      <c r="CW290" s="47" t="inlineStr">
        <is>
          <t>TIA</t>
        </is>
      </c>
      <c r="CX290" s="47">
        <f>RIGHT(D290,6)</f>
        <v/>
      </c>
      <c r="CY290" s="47">
        <f>CV290&amp;CW290&amp;CX290</f>
        <v/>
      </c>
    </row>
    <row customHeight="1" ht="19.9" r="291" s="521">
      <c r="A291" s="524" t="n">
        <v>290</v>
      </c>
      <c r="B291" s="15" t="n">
        <v>2</v>
      </c>
      <c r="C291" s="15" t="n">
        <v>1830</v>
      </c>
      <c r="D291" s="45" t="inlineStr">
        <is>
          <t>18-TT-36102</t>
        </is>
      </c>
      <c r="E291" s="529" t="n"/>
      <c r="F291" s="642" t="inlineStr">
        <is>
          <t>-</t>
        </is>
      </c>
      <c r="G291" s="643" t="inlineStr">
        <is>
          <t>COOLING WATER TO PX PIPE</t>
        </is>
      </c>
      <c r="H291" s="529" t="n"/>
      <c r="I291" s="529" t="n"/>
      <c r="J291" s="529">
        <f>IF(H291&lt;&gt;"",LEFT(H291,FIND("～",H291,1)-1),"")</f>
        <v/>
      </c>
      <c r="K291" s="529">
        <f>IF(H291&lt;&gt;"",MID(H291,FIND("～",H291,1)+1,10),"")</f>
        <v/>
      </c>
      <c r="L291" s="22">
        <f>L290</f>
        <v/>
      </c>
      <c r="M291" s="21">
        <f>M290</f>
        <v/>
      </c>
      <c r="N291" s="21">
        <f>N290</f>
        <v/>
      </c>
      <c r="O291" s="21" t="n">
        <v>2</v>
      </c>
      <c r="P291" s="83">
        <f>P290</f>
        <v/>
      </c>
      <c r="Q291" s="22">
        <f>IF(MID(P291,4,3)="543","AO","AI")</f>
        <v/>
      </c>
      <c r="R291" s="22">
        <f>IF(R290&lt;&gt;"",R290,"")</f>
        <v/>
      </c>
      <c r="S291" s="644"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645" t="inlineStr">
        <is>
          <t>Y</t>
        </is>
      </c>
      <c r="AS291" s="29" t="n"/>
      <c r="AT291" s="84" t="inlineStr">
        <is>
          <t>Site</t>
        </is>
      </c>
      <c r="AU291" s="643" t="inlineStr">
        <is>
          <t>-</t>
        </is>
      </c>
      <c r="AV291" s="27" t="n"/>
      <c r="AW291" s="27" t="n"/>
      <c r="AX291" s="533" t="inlineStr">
        <is>
          <t>18-IJB-30-005</t>
        </is>
      </c>
      <c r="AY291" s="533"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646" t="n">
        <v>1830</v>
      </c>
      <c r="CV291" s="518">
        <f>LEFT(D291,3)</f>
        <v/>
      </c>
      <c r="CW291" s="47" t="inlineStr">
        <is>
          <t>TIA</t>
        </is>
      </c>
      <c r="CX291" s="47">
        <f>RIGHT(D291,6)</f>
        <v/>
      </c>
      <c r="CY291" s="47">
        <f>CV291&amp;CW291&amp;CX291</f>
        <v/>
      </c>
    </row>
    <row customHeight="1" ht="19.9" r="292" s="521">
      <c r="A292" s="524" t="n">
        <v>291</v>
      </c>
      <c r="B292" s="15" t="n">
        <v>3</v>
      </c>
      <c r="C292" s="15" t="n">
        <v>1830</v>
      </c>
      <c r="D292" s="45" t="inlineStr">
        <is>
          <t>18-TT-92101</t>
        </is>
      </c>
      <c r="E292" s="529" t="n"/>
      <c r="F292" s="642" t="inlineStr">
        <is>
          <t>-</t>
        </is>
      </c>
      <c r="G292" s="643" t="inlineStr">
        <is>
          <t>WASTE WATER TO OSBL</t>
        </is>
      </c>
      <c r="H292" s="529" t="n"/>
      <c r="I292" s="529" t="n"/>
      <c r="J292" s="529">
        <f>IF(H292&lt;&gt;"",LEFT(H292,FIND("～",H292,1)-1),"")</f>
        <v/>
      </c>
      <c r="K292" s="529">
        <f>IF(H292&lt;&gt;"",MID(H292,FIND("～",H292,1)+1,10),"")</f>
        <v/>
      </c>
      <c r="L292" s="22">
        <f>L291</f>
        <v/>
      </c>
      <c r="M292" s="21">
        <f>M291</f>
        <v/>
      </c>
      <c r="N292" s="21">
        <f>N291</f>
        <v/>
      </c>
      <c r="O292" s="21" t="n">
        <v>3</v>
      </c>
      <c r="P292" s="83">
        <f>P291</f>
        <v/>
      </c>
      <c r="Q292" s="22">
        <f>IF(MID(P292,4,3)="543","AO","AI")</f>
        <v/>
      </c>
      <c r="R292" s="22">
        <f>IF(R291&lt;&gt;"",R291,"")</f>
        <v/>
      </c>
      <c r="S292" s="644"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645" t="inlineStr">
        <is>
          <t>Y</t>
        </is>
      </c>
      <c r="AS292" s="29" t="n"/>
      <c r="AT292" s="84" t="inlineStr">
        <is>
          <t>Site</t>
        </is>
      </c>
      <c r="AU292" s="643" t="inlineStr">
        <is>
          <t>-</t>
        </is>
      </c>
      <c r="AV292" s="27" t="n"/>
      <c r="AW292" s="27" t="n"/>
      <c r="AX292" s="533" t="inlineStr">
        <is>
          <t>18-IJB-30-005</t>
        </is>
      </c>
      <c r="AY292" s="533"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646" t="n">
        <v>1830</v>
      </c>
      <c r="CV292" s="518">
        <f>LEFT(D292,3)</f>
        <v/>
      </c>
      <c r="CW292" s="47" t="inlineStr">
        <is>
          <t>TI</t>
        </is>
      </c>
      <c r="CX292" s="47">
        <f>RIGHT(D292,6)</f>
        <v/>
      </c>
      <c r="CY292" s="47">
        <f>CV292&amp;CW292&amp;CX292</f>
        <v/>
      </c>
    </row>
    <row customHeight="1" ht="19.9" r="293" s="521">
      <c r="A293" s="524" t="n">
        <v>292</v>
      </c>
      <c r="B293" s="15" t="n">
        <v>4</v>
      </c>
      <c r="C293" s="15" t="n">
        <v>1830</v>
      </c>
      <c r="D293" s="45" t="inlineStr">
        <is>
          <t>18-TT-92102</t>
        </is>
      </c>
      <c r="E293" s="529" t="n"/>
      <c r="F293" s="642" t="inlineStr">
        <is>
          <t>-</t>
        </is>
      </c>
      <c r="G293" s="643" t="inlineStr">
        <is>
          <t>VP-9201 SURFACE WATER COLLECTION</t>
        </is>
      </c>
      <c r="H293" s="529" t="n"/>
      <c r="I293" s="529" t="n"/>
      <c r="J293" s="529">
        <f>IF(H293&lt;&gt;"",LEFT(H293,FIND("～",H293,1)-1),"")</f>
        <v/>
      </c>
      <c r="K293" s="529">
        <f>IF(H293&lt;&gt;"",MID(H293,FIND("～",H293,1)+1,10),"")</f>
        <v/>
      </c>
      <c r="L293" s="22">
        <f>L292</f>
        <v/>
      </c>
      <c r="M293" s="21">
        <f>M292</f>
        <v/>
      </c>
      <c r="N293" s="21">
        <f>N292</f>
        <v/>
      </c>
      <c r="O293" s="21" t="n">
        <v>4</v>
      </c>
      <c r="P293" s="83">
        <f>P292</f>
        <v/>
      </c>
      <c r="Q293" s="22">
        <f>IF(MID(P293,4,3)="543","AO","AI")</f>
        <v/>
      </c>
      <c r="R293" s="22">
        <f>IF(R292&lt;&gt;"",R292,"")</f>
        <v/>
      </c>
      <c r="S293" s="644"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645" t="inlineStr">
        <is>
          <t>Y</t>
        </is>
      </c>
      <c r="AS293" s="29" t="n"/>
      <c r="AT293" s="84" t="inlineStr">
        <is>
          <t>Site</t>
        </is>
      </c>
      <c r="AU293" s="643" t="inlineStr">
        <is>
          <t>-</t>
        </is>
      </c>
      <c r="AV293" s="27" t="n"/>
      <c r="AW293" s="27" t="n"/>
      <c r="AX293" s="533" t="inlineStr">
        <is>
          <t>18-IJB-30-005</t>
        </is>
      </c>
      <c r="AY293" s="533"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646" t="n">
        <v>1830</v>
      </c>
      <c r="CV293" s="518">
        <f>LEFT(D293,3)</f>
        <v/>
      </c>
      <c r="CW293" s="47" t="inlineStr">
        <is>
          <t>TIA</t>
        </is>
      </c>
      <c r="CX293" s="47">
        <f>RIGHT(D293,6)</f>
        <v/>
      </c>
      <c r="CY293" s="47">
        <f>CV293&amp;CW293&amp;CX293</f>
        <v/>
      </c>
    </row>
    <row customHeight="1" ht="19.9" r="294" s="521">
      <c r="A294" s="524" t="n">
        <v>293</v>
      </c>
      <c r="B294" s="15" t="n">
        <v>5</v>
      </c>
      <c r="C294" s="15" t="n">
        <v>1830</v>
      </c>
      <c r="D294" s="45" t="inlineStr">
        <is>
          <t>18-PDT-23105</t>
        </is>
      </c>
      <c r="E294" s="529" t="n"/>
      <c r="F294" s="642" t="inlineStr">
        <is>
          <t>-</t>
        </is>
      </c>
      <c r="G294" s="643" t="inlineStr">
        <is>
          <t>FL-2301A/B</t>
        </is>
      </c>
      <c r="H294" s="529" t="n"/>
      <c r="I294" s="529" t="n"/>
      <c r="J294" s="529">
        <f>IF(H294&lt;&gt;"",LEFT(H294,FIND("～",H294,1)-1),"")</f>
        <v/>
      </c>
      <c r="K294" s="529">
        <f>IF(H294&lt;&gt;"",MID(H294,FIND("～",H294,1)+1,10),"")</f>
        <v/>
      </c>
      <c r="L294" s="22">
        <f>L293</f>
        <v/>
      </c>
      <c r="M294" s="21">
        <f>M293</f>
        <v/>
      </c>
      <c r="N294" s="21">
        <f>N293</f>
        <v/>
      </c>
      <c r="O294" s="21" t="n">
        <v>5</v>
      </c>
      <c r="P294" s="83">
        <f>P293</f>
        <v/>
      </c>
      <c r="Q294" s="22">
        <f>IF(MID(P294,4,3)="543","AO","AI")</f>
        <v/>
      </c>
      <c r="R294" s="22">
        <f>IF(R293&lt;&gt;"",R293,"")</f>
        <v/>
      </c>
      <c r="S294" s="644"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645" t="inlineStr">
        <is>
          <t>Y</t>
        </is>
      </c>
      <c r="AS294" s="29" t="n"/>
      <c r="AT294" s="84" t="inlineStr">
        <is>
          <t>Site</t>
        </is>
      </c>
      <c r="AU294" s="643" t="inlineStr">
        <is>
          <t>-</t>
        </is>
      </c>
      <c r="AV294" s="27" t="n"/>
      <c r="AW294" s="27" t="n"/>
      <c r="AX294" s="533" t="inlineStr">
        <is>
          <t>18-IJB-30-006</t>
        </is>
      </c>
      <c r="AY294" s="533"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646" t="n">
        <v>1830</v>
      </c>
      <c r="CV294" s="518">
        <f>LEFT(D294,3)</f>
        <v/>
      </c>
      <c r="CW294" s="47" t="inlineStr">
        <is>
          <t>PDIA</t>
        </is>
      </c>
      <c r="CX294" s="47">
        <f>RIGHT(D294,6)</f>
        <v/>
      </c>
      <c r="CY294" s="47">
        <f>CV294&amp;CW294&amp;CX294</f>
        <v/>
      </c>
    </row>
    <row customHeight="1" ht="19.9" r="295" s="521">
      <c r="A295" s="524" t="n">
        <v>294</v>
      </c>
      <c r="B295" s="15" t="n">
        <v>6</v>
      </c>
      <c r="C295" s="15" t="n">
        <v>1830</v>
      </c>
      <c r="D295" s="45" t="inlineStr">
        <is>
          <t>18-PDT-24103</t>
        </is>
      </c>
      <c r="E295" s="529" t="n"/>
      <c r="F295" s="642" t="inlineStr">
        <is>
          <t>-</t>
        </is>
      </c>
      <c r="G295" s="643" t="inlineStr">
        <is>
          <t>FL-2401</t>
        </is>
      </c>
      <c r="H295" s="529" t="n"/>
      <c r="I295" s="529" t="n"/>
      <c r="J295" s="529">
        <f>IF(H295&lt;&gt;"",LEFT(H295,FIND("～",H295,1)-1),"")</f>
        <v/>
      </c>
      <c r="K295" s="529">
        <f>IF(H295&lt;&gt;"",MID(H295,FIND("～",H295,1)+1,10),"")</f>
        <v/>
      </c>
      <c r="L295" s="22">
        <f>L294</f>
        <v/>
      </c>
      <c r="M295" s="21">
        <f>M294</f>
        <v/>
      </c>
      <c r="N295" s="21">
        <f>N294</f>
        <v/>
      </c>
      <c r="O295" s="21" t="n">
        <v>6</v>
      </c>
      <c r="P295" s="83">
        <f>P294</f>
        <v/>
      </c>
      <c r="Q295" s="22">
        <f>IF(MID(P295,4,3)="543","AO","AI")</f>
        <v/>
      </c>
      <c r="R295" s="22">
        <f>IF(R294&lt;&gt;"",R294,"")</f>
        <v/>
      </c>
      <c r="S295" s="644"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645" t="inlineStr">
        <is>
          <t>Y</t>
        </is>
      </c>
      <c r="AS295" s="29" t="n"/>
      <c r="AT295" s="84" t="inlineStr">
        <is>
          <t>Site</t>
        </is>
      </c>
      <c r="AU295" s="643" t="inlineStr">
        <is>
          <t>-</t>
        </is>
      </c>
      <c r="AV295" s="27" t="n"/>
      <c r="AW295" s="27" t="n"/>
      <c r="AX295" s="533" t="inlineStr">
        <is>
          <t>18-IJB-30-006</t>
        </is>
      </c>
      <c r="AY295" s="533"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646" t="n">
        <v>1830</v>
      </c>
      <c r="CV295" s="518">
        <f>LEFT(D295,3)</f>
        <v/>
      </c>
      <c r="CW295" s="47" t="inlineStr">
        <is>
          <t>PDIA</t>
        </is>
      </c>
      <c r="CX295" s="47">
        <f>RIGHT(D295,6)</f>
        <v/>
      </c>
      <c r="CY295" s="47">
        <f>CV295&amp;CW295&amp;CX295</f>
        <v/>
      </c>
    </row>
    <row customHeight="1" ht="19.9" r="296" s="521">
      <c r="A296" s="524" t="n">
        <v>295</v>
      </c>
      <c r="B296" s="15" t="n">
        <v>7</v>
      </c>
      <c r="C296" s="15" t="n">
        <v>1830</v>
      </c>
      <c r="D296" s="45" t="inlineStr">
        <is>
          <t>18-LT-66203</t>
        </is>
      </c>
      <c r="E296" s="529" t="n"/>
      <c r="F296" s="642" t="inlineStr">
        <is>
          <t>-</t>
        </is>
      </c>
      <c r="G296" s="643" t="inlineStr">
        <is>
          <t>18-VE-6602</t>
        </is>
      </c>
      <c r="H296" s="68" t="n"/>
      <c r="I296" s="529" t="n"/>
      <c r="J296" s="529">
        <f>IF(H296&lt;&gt;"",LEFT(H296,FIND("～",H296,1)-1),"")</f>
        <v/>
      </c>
      <c r="K296" s="529">
        <f>IF(H296&lt;&gt;"",MID(H296,FIND("～",H296,1)+1,10),"")</f>
        <v/>
      </c>
      <c r="L296" s="22">
        <f>L295</f>
        <v/>
      </c>
      <c r="M296" s="21">
        <f>M295</f>
        <v/>
      </c>
      <c r="N296" s="21">
        <f>N295</f>
        <v/>
      </c>
      <c r="O296" s="21" t="n">
        <v>7</v>
      </c>
      <c r="P296" s="83">
        <f>P295</f>
        <v/>
      </c>
      <c r="Q296" s="22">
        <f>IF(MID(P296,4,3)="543","AO","AI")</f>
        <v/>
      </c>
      <c r="R296" s="22">
        <f>IF(R295&lt;&gt;"",R295,"")</f>
        <v/>
      </c>
      <c r="S296" s="644"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645" t="inlineStr">
        <is>
          <t>Y</t>
        </is>
      </c>
      <c r="AS296" s="29" t="n"/>
      <c r="AT296" s="84" t="inlineStr">
        <is>
          <t>Site</t>
        </is>
      </c>
      <c r="AU296" s="643" t="inlineStr">
        <is>
          <t>-</t>
        </is>
      </c>
      <c r="AV296" s="27" t="n"/>
      <c r="AW296" s="27" t="n"/>
      <c r="AX296" s="533" t="inlineStr">
        <is>
          <t>18-IJB-30-006</t>
        </is>
      </c>
      <c r="AY296" s="533"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646" t="n">
        <v>1830</v>
      </c>
      <c r="CV296" s="518">
        <f>LEFT(D296,3)</f>
        <v/>
      </c>
      <c r="CW296" s="47" t="inlineStr">
        <is>
          <t>LIA</t>
        </is>
      </c>
      <c r="CX296" s="47">
        <f>RIGHT(D296,6)</f>
        <v/>
      </c>
      <c r="CY296" s="47">
        <f>CV296&amp;CW296&amp;CX296</f>
        <v/>
      </c>
    </row>
    <row customHeight="1" ht="19.9" r="297" s="521">
      <c r="A297" s="524" t="n">
        <v>296</v>
      </c>
      <c r="B297" s="15" t="n">
        <v>8</v>
      </c>
      <c r="C297" s="15" t="n">
        <v>1830</v>
      </c>
      <c r="D297" s="45" t="inlineStr">
        <is>
          <t>18-PT-92101</t>
        </is>
      </c>
      <c r="E297" s="529" t="n"/>
      <c r="F297" s="642" t="inlineStr">
        <is>
          <t>-</t>
        </is>
      </c>
      <c r="G297" s="643" t="inlineStr">
        <is>
          <t>WASTE WATER TO OSBL</t>
        </is>
      </c>
      <c r="H297" s="68" t="n"/>
      <c r="I297" s="529" t="n"/>
      <c r="J297" s="529">
        <f>IF(H297&lt;&gt;"",LEFT(H297,FIND("～",H297,1)-1),"")</f>
        <v/>
      </c>
      <c r="K297" s="529">
        <f>IF(H297&lt;&gt;"",MID(H297,FIND("～",H297,1)+1,10),"")</f>
        <v/>
      </c>
      <c r="L297" s="22">
        <f>L296</f>
        <v/>
      </c>
      <c r="M297" s="21">
        <f>M296</f>
        <v/>
      </c>
      <c r="N297" s="21">
        <f>N296</f>
        <v/>
      </c>
      <c r="O297" s="21" t="n">
        <v>8</v>
      </c>
      <c r="P297" s="83">
        <f>P296</f>
        <v/>
      </c>
      <c r="Q297" s="22">
        <f>IF(MID(P297,4,3)="543","AO","AI")</f>
        <v/>
      </c>
      <c r="R297" s="22">
        <f>IF(R296&lt;&gt;"",R296,"")</f>
        <v/>
      </c>
      <c r="S297" s="644"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645" t="inlineStr">
        <is>
          <t>Y</t>
        </is>
      </c>
      <c r="AS297" s="29" t="n"/>
      <c r="AT297" s="84" t="inlineStr">
        <is>
          <t>Site</t>
        </is>
      </c>
      <c r="AU297" s="643" t="inlineStr">
        <is>
          <t>-</t>
        </is>
      </c>
      <c r="AV297" s="27" t="n"/>
      <c r="AW297" s="27" t="n"/>
      <c r="AX297" s="533" t="inlineStr">
        <is>
          <t>18-IJB-30-007</t>
        </is>
      </c>
      <c r="AY297" s="533"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646" t="n">
        <v>1830</v>
      </c>
      <c r="CV297" s="518">
        <f>LEFT(D297,3)</f>
        <v/>
      </c>
      <c r="CW297" s="47" t="inlineStr">
        <is>
          <t>PI</t>
        </is>
      </c>
      <c r="CX297" s="47">
        <f>RIGHT(D297,6)</f>
        <v/>
      </c>
      <c r="CY297" s="47">
        <f>CV297&amp;CW297&amp;CX297</f>
        <v/>
      </c>
    </row>
    <row customHeight="1" ht="19.9" r="298" s="521">
      <c r="A298" s="524" t="n">
        <v>297</v>
      </c>
      <c r="B298" s="15" t="n">
        <v>9</v>
      </c>
      <c r="C298" s="15" t="n">
        <v>1830</v>
      </c>
      <c r="D298" s="45" t="inlineStr">
        <is>
          <t>18-FT-21107</t>
        </is>
      </c>
      <c r="E298" s="45" t="n"/>
      <c r="F298" s="642" t="inlineStr">
        <is>
          <t>-</t>
        </is>
      </c>
      <c r="G298" s="643" t="inlineStr">
        <is>
          <t>COOLING WATER</t>
        </is>
      </c>
      <c r="H298" s="529" t="n"/>
      <c r="I298" s="529" t="n"/>
      <c r="J298" s="529">
        <f>IF(H298&lt;&gt;"",LEFT(H298,FIND("～",H298,1)-1),"")</f>
        <v/>
      </c>
      <c r="K298" s="529">
        <f>IF(H298&lt;&gt;"",MID(H298,FIND("～",H298,1)+1,10),"")</f>
        <v/>
      </c>
      <c r="L298" s="22">
        <f>L297</f>
        <v/>
      </c>
      <c r="M298" s="21">
        <f>M297</f>
        <v/>
      </c>
      <c r="N298" s="21">
        <f>N297</f>
        <v/>
      </c>
      <c r="O298" s="21" t="n">
        <v>9</v>
      </c>
      <c r="P298" s="83">
        <f>P297</f>
        <v/>
      </c>
      <c r="Q298" s="22">
        <f>IF(MID(P298,4,3)="543","AO","AI")</f>
        <v/>
      </c>
      <c r="R298" s="22">
        <f>IF(R297&lt;&gt;"",R297,"")</f>
        <v/>
      </c>
      <c r="S298" s="644"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645" t="inlineStr">
        <is>
          <t>Y</t>
        </is>
      </c>
      <c r="AS298" s="29" t="n"/>
      <c r="AT298" s="84" t="inlineStr">
        <is>
          <t>Site</t>
        </is>
      </c>
      <c r="AU298" s="643" t="inlineStr">
        <is>
          <t>-</t>
        </is>
      </c>
      <c r="AV298" s="27" t="n"/>
      <c r="AW298" s="27" t="n"/>
      <c r="AX298" s="533" t="inlineStr">
        <is>
          <t>18-IJB-30-007</t>
        </is>
      </c>
      <c r="AY298" s="533"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646" t="n">
        <v>1830</v>
      </c>
      <c r="CV298" s="518">
        <f>LEFT(D298,3)</f>
        <v/>
      </c>
      <c r="CW298" s="47" t="inlineStr">
        <is>
          <t>FIA</t>
        </is>
      </c>
      <c r="CX298" s="47">
        <f>RIGHT(D298,6)</f>
        <v/>
      </c>
      <c r="CY298" s="47">
        <f>CV298&amp;CW298&amp;CX298</f>
        <v/>
      </c>
    </row>
    <row customHeight="1" ht="19.9" r="299" s="521">
      <c r="A299" s="524" t="n">
        <v>298</v>
      </c>
      <c r="B299" s="15" t="n">
        <v>10</v>
      </c>
      <c r="C299" s="15" t="n">
        <v>1830</v>
      </c>
      <c r="D299" s="45" t="inlineStr">
        <is>
          <t>18-TT-23102</t>
        </is>
      </c>
      <c r="E299" s="45" t="n"/>
      <c r="F299" s="642" t="inlineStr">
        <is>
          <t>-</t>
        </is>
      </c>
      <c r="G299" s="643" t="inlineStr">
        <is>
          <t>VE-2302</t>
        </is>
      </c>
      <c r="H299" s="529" t="n"/>
      <c r="I299" s="529" t="n"/>
      <c r="J299" s="529">
        <f>IF(H299&lt;&gt;"",LEFT(H299,FIND("～",H299,1)-1),"")</f>
        <v/>
      </c>
      <c r="K299" s="529">
        <f>IF(H299&lt;&gt;"",MID(H299,FIND("～",H299,1)+1,10),"")</f>
        <v/>
      </c>
      <c r="L299" s="22">
        <f>L298</f>
        <v/>
      </c>
      <c r="M299" s="21">
        <f>M298</f>
        <v/>
      </c>
      <c r="N299" s="21">
        <f>N298</f>
        <v/>
      </c>
      <c r="O299" s="21" t="n">
        <v>10</v>
      </c>
      <c r="P299" s="83">
        <f>P298</f>
        <v/>
      </c>
      <c r="Q299" s="22">
        <f>IF(MID(P299,4,3)="543","AO","AI")</f>
        <v/>
      </c>
      <c r="R299" s="22">
        <f>IF(R298&lt;&gt;"",R298,"")</f>
        <v/>
      </c>
      <c r="S299" s="644"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645" t="inlineStr">
        <is>
          <t>Y</t>
        </is>
      </c>
      <c r="AS299" s="29" t="n"/>
      <c r="AT299" s="84" t="inlineStr">
        <is>
          <t>Site</t>
        </is>
      </c>
      <c r="AU299" s="643" t="inlineStr">
        <is>
          <t>-</t>
        </is>
      </c>
      <c r="AV299" s="27" t="n"/>
      <c r="AW299" s="27" t="n"/>
      <c r="AX299" s="533" t="inlineStr">
        <is>
          <t>18-IJB-30-010</t>
        </is>
      </c>
      <c r="AY299" s="533"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646" t="n">
        <v>1830</v>
      </c>
      <c r="CV299" s="518">
        <f>LEFT(D299,3)</f>
        <v/>
      </c>
      <c r="CW299" s="47" t="inlineStr">
        <is>
          <t>TIA</t>
        </is>
      </c>
      <c r="CX299" s="47">
        <f>RIGHT(D299,6)</f>
        <v/>
      </c>
      <c r="CY299" s="47">
        <f>CV299&amp;CW299&amp;CX299</f>
        <v/>
      </c>
    </row>
    <row customHeight="1" ht="19.9" r="300" s="521">
      <c r="A300" s="524" t="n">
        <v>299</v>
      </c>
      <c r="B300" s="15" t="n">
        <v>11</v>
      </c>
      <c r="C300" s="15" t="n">
        <v>1830</v>
      </c>
      <c r="D300" s="45" t="inlineStr">
        <is>
          <t>18-TT-66101</t>
        </is>
      </c>
      <c r="E300" s="45" t="n"/>
      <c r="F300" s="642" t="inlineStr">
        <is>
          <t>-</t>
        </is>
      </c>
      <c r="G300" s="643" t="inlineStr">
        <is>
          <t>OFFGAS FROM ET-6602</t>
        </is>
      </c>
      <c r="H300" s="529" t="n"/>
      <c r="I300" s="529" t="n"/>
      <c r="J300" s="529">
        <f>IF(H300&lt;&gt;"",LEFT(H300,FIND("～",H300,1)-1),"")</f>
        <v/>
      </c>
      <c r="K300" s="529">
        <f>IF(H300&lt;&gt;"",MID(H300,FIND("～",H300,1)+1,10),"")</f>
        <v/>
      </c>
      <c r="L300" s="22">
        <f>L299</f>
        <v/>
      </c>
      <c r="M300" s="21">
        <f>M299</f>
        <v/>
      </c>
      <c r="N300" s="21">
        <f>N299</f>
        <v/>
      </c>
      <c r="O300" s="21" t="n">
        <v>11</v>
      </c>
      <c r="P300" s="83">
        <f>P299</f>
        <v/>
      </c>
      <c r="Q300" s="22">
        <f>IF(MID(P300,4,3)="543","AO","AI")</f>
        <v/>
      </c>
      <c r="R300" s="22">
        <f>IF(R299&lt;&gt;"",R299,"")</f>
        <v/>
      </c>
      <c r="S300" s="644"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645" t="inlineStr">
        <is>
          <t>Y</t>
        </is>
      </c>
      <c r="AS300" s="29" t="n"/>
      <c r="AT300" s="84" t="inlineStr">
        <is>
          <t>Site</t>
        </is>
      </c>
      <c r="AU300" s="643" t="inlineStr">
        <is>
          <t>-</t>
        </is>
      </c>
      <c r="AV300" s="27" t="n"/>
      <c r="AW300" s="27" t="n"/>
      <c r="AX300" s="533" t="inlineStr">
        <is>
          <t>18-IJB-30-015</t>
        </is>
      </c>
      <c r="AY300" s="533"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646" t="n">
        <v>1830</v>
      </c>
      <c r="CV300" s="518">
        <f>LEFT(D300,3)</f>
        <v/>
      </c>
      <c r="CW300" s="47" t="inlineStr">
        <is>
          <t>TIA</t>
        </is>
      </c>
      <c r="CX300" s="47">
        <f>RIGHT(D300,6)</f>
        <v/>
      </c>
      <c r="CY300" s="47">
        <f>CV300&amp;CW300&amp;CX300</f>
        <v/>
      </c>
    </row>
    <row customHeight="1" ht="19.9" r="301" s="521">
      <c r="A301" s="524" t="n">
        <v>300</v>
      </c>
      <c r="B301" s="15" t="n">
        <v>12</v>
      </c>
      <c r="C301" s="15" t="n">
        <v>1830</v>
      </c>
      <c r="D301" s="45" t="inlineStr">
        <is>
          <t>18-TT-23101</t>
        </is>
      </c>
      <c r="E301" s="45" t="n"/>
      <c r="F301" s="642" t="inlineStr">
        <is>
          <t>-</t>
        </is>
      </c>
      <c r="G301" s="643" t="inlineStr">
        <is>
          <t>VE-2301</t>
        </is>
      </c>
      <c r="H301" s="529" t="n"/>
      <c r="I301" s="529" t="n"/>
      <c r="J301" s="529">
        <f>IF(H301&lt;&gt;"",LEFT(H301,FIND("～",H301,1)-1),"")</f>
        <v/>
      </c>
      <c r="K301" s="529">
        <f>IF(H301&lt;&gt;"",MID(H301,FIND("～",H301,1)+1,10),"")</f>
        <v/>
      </c>
      <c r="L301" s="22">
        <f>L300</f>
        <v/>
      </c>
      <c r="M301" s="21">
        <f>M300</f>
        <v/>
      </c>
      <c r="N301" s="21">
        <f>N300</f>
        <v/>
      </c>
      <c r="O301" s="21" t="n">
        <v>12</v>
      </c>
      <c r="P301" s="83">
        <f>P300</f>
        <v/>
      </c>
      <c r="Q301" s="22">
        <f>IF(MID(P301,4,3)="543","AO","AI")</f>
        <v/>
      </c>
      <c r="R301" s="22">
        <f>IF(R300&lt;&gt;"",R300,"")</f>
        <v/>
      </c>
      <c r="S301" s="644"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645" t="inlineStr">
        <is>
          <t>Y</t>
        </is>
      </c>
      <c r="AS301" s="29" t="n"/>
      <c r="AT301" s="84" t="inlineStr">
        <is>
          <t>Site</t>
        </is>
      </c>
      <c r="AU301" s="643" t="inlineStr">
        <is>
          <t>-</t>
        </is>
      </c>
      <c r="AV301" s="27" t="n"/>
      <c r="AW301" s="27" t="n"/>
      <c r="AX301" s="533" t="inlineStr">
        <is>
          <t>单拉</t>
        </is>
      </c>
      <c r="AY301" s="533"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646" t="n">
        <v>1830</v>
      </c>
      <c r="CV301" s="518">
        <f>LEFT(D301,3)</f>
        <v/>
      </c>
      <c r="CW301" s="47" t="inlineStr">
        <is>
          <t>TIA</t>
        </is>
      </c>
      <c r="CX301" s="47">
        <f>RIGHT(D301,6)</f>
        <v/>
      </c>
      <c r="CY301" s="47">
        <f>CV301&amp;CW301&amp;CX301</f>
        <v/>
      </c>
    </row>
    <row customHeight="1" ht="19.9" r="302" s="521">
      <c r="A302" s="524" t="n">
        <v>301</v>
      </c>
      <c r="B302" s="15" t="n">
        <v>13</v>
      </c>
      <c r="C302" s="15" t="n">
        <v>1830</v>
      </c>
      <c r="D302" s="45" t="inlineStr">
        <is>
          <t>18-TT-66104</t>
        </is>
      </c>
      <c r="E302" s="45" t="n"/>
      <c r="F302" s="642" t="inlineStr">
        <is>
          <t>-</t>
        </is>
      </c>
      <c r="G302" s="643" t="inlineStr">
        <is>
          <t>ET-6601X outlet</t>
        </is>
      </c>
      <c r="H302" s="529" t="n"/>
      <c r="I302" s="529" t="n"/>
      <c r="J302" s="529">
        <f>IF(H302&lt;&gt;"",LEFT(H302,FIND("～",H302,1)-1),"")</f>
        <v/>
      </c>
      <c r="K302" s="529">
        <f>IF(H302&lt;&gt;"",MID(H302,FIND("～",H302,1)+1,10),"")</f>
        <v/>
      </c>
      <c r="L302" s="22">
        <f>L301</f>
        <v/>
      </c>
      <c r="M302" s="21">
        <f>M301</f>
        <v/>
      </c>
      <c r="N302" s="21">
        <f>N301</f>
        <v/>
      </c>
      <c r="O302" s="21" t="n">
        <v>13</v>
      </c>
      <c r="P302" s="83">
        <f>P301</f>
        <v/>
      </c>
      <c r="Q302" s="22">
        <f>IF(MID(P302,4,3)="543","AO","AI")</f>
        <v/>
      </c>
      <c r="R302" s="22">
        <f>IF(R301&lt;&gt;"",R301,"")</f>
        <v/>
      </c>
      <c r="S302" s="644"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645" t="inlineStr">
        <is>
          <t>Y</t>
        </is>
      </c>
      <c r="AS302" s="29" t="n"/>
      <c r="AT302" s="84" t="inlineStr">
        <is>
          <t>Site</t>
        </is>
      </c>
      <c r="AU302" s="643" t="inlineStr">
        <is>
          <t>-</t>
        </is>
      </c>
      <c r="AV302" s="27" t="n"/>
      <c r="AW302" s="27" t="n"/>
      <c r="AX302" s="533" t="inlineStr">
        <is>
          <t>18-6601-DJB-0003</t>
        </is>
      </c>
      <c r="AY302" s="533"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646" t="n">
        <v>1830</v>
      </c>
      <c r="CV302" s="518">
        <f>LEFT(D302,3)</f>
        <v/>
      </c>
      <c r="CW302" s="47" t="inlineStr">
        <is>
          <t>TIA</t>
        </is>
      </c>
      <c r="CX302" s="47">
        <f>RIGHT(D302,6)</f>
        <v/>
      </c>
      <c r="CY302" s="47">
        <f>CV302&amp;CW302&amp;CX302</f>
        <v/>
      </c>
    </row>
    <row customHeight="1" ht="19.9" r="303" s="521">
      <c r="A303" s="524" t="n">
        <v>302</v>
      </c>
      <c r="B303" s="16" t="n">
        <v>14</v>
      </c>
      <c r="C303" s="16" t="n"/>
      <c r="D303" s="50">
        <f>LEFT(L303,1)&amp;RIGHT(L303,2)&amp;"N"&amp;M303&amp;"S"&amp;N303&amp;O303</f>
        <v/>
      </c>
      <c r="E303" s="45" t="n"/>
      <c r="F303" s="43" t="n"/>
      <c r="G303" s="529" t="inlineStr">
        <is>
          <t>Spare</t>
        </is>
      </c>
      <c r="H303" s="529" t="n"/>
      <c r="I303" s="529" t="n"/>
      <c r="J303" s="529">
        <f>IF(H303&lt;&gt;"",LEFT(H303,FIND("～",H303,1)-1),"")</f>
        <v/>
      </c>
      <c r="K303" s="529">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3" t="n"/>
      <c r="AY303" s="533"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8" t="n"/>
      <c r="CY303" s="47">
        <f>CV303&amp;CW303&amp;CX303</f>
        <v/>
      </c>
    </row>
    <row customHeight="1" ht="19.9" r="304" s="521">
      <c r="A304" s="524" t="n">
        <v>303</v>
      </c>
      <c r="B304" s="16" t="n">
        <v>15</v>
      </c>
      <c r="C304" s="16" t="n"/>
      <c r="D304" s="50">
        <f>LEFT(L304,1)&amp;RIGHT(L304,2)&amp;"N"&amp;M304&amp;"S"&amp;N304&amp;O304</f>
        <v/>
      </c>
      <c r="E304" s="45" t="n"/>
      <c r="F304" s="43" t="n"/>
      <c r="G304" s="529" t="inlineStr">
        <is>
          <t>Spare</t>
        </is>
      </c>
      <c r="H304" s="529" t="n"/>
      <c r="I304" s="529" t="n"/>
      <c r="J304" s="529">
        <f>IF(H304&lt;&gt;"",LEFT(H304,FIND("～",H304,1)-1),"")</f>
        <v/>
      </c>
      <c r="K304" s="529">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3" t="n"/>
      <c r="AY304" s="533"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8" t="n"/>
      <c r="CY304" s="47">
        <f>CV304&amp;CW304&amp;CX304</f>
        <v/>
      </c>
    </row>
    <row customHeight="1" ht="19.9" r="305" s="521">
      <c r="A305" s="524" t="n">
        <v>304</v>
      </c>
      <c r="B305" s="16" t="n">
        <v>16</v>
      </c>
      <c r="C305" s="16" t="n"/>
      <c r="D305" s="50">
        <f>LEFT(L305,1)&amp;RIGHT(L305,2)&amp;"N"&amp;M305&amp;"S"&amp;N305&amp;O305</f>
        <v/>
      </c>
      <c r="E305" s="45" t="n"/>
      <c r="F305" s="43" t="n"/>
      <c r="G305" s="529" t="inlineStr">
        <is>
          <t>Spare</t>
        </is>
      </c>
      <c r="H305" s="529" t="n"/>
      <c r="I305" s="529" t="n"/>
      <c r="J305" s="529">
        <f>IF(H305&lt;&gt;"",LEFT(H305,FIND("～",H305,1)-1),"")</f>
        <v/>
      </c>
      <c r="K305" s="529">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3" t="n"/>
      <c r="AY305" s="533"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8" t="n"/>
      <c r="CY305" s="47">
        <f>CV305&amp;CW305&amp;CX305</f>
        <v/>
      </c>
    </row>
    <row customHeight="1" ht="19.9" r="306" s="521">
      <c r="A306" s="524" t="n">
        <v>305</v>
      </c>
      <c r="B306" s="15" t="n">
        <v>1</v>
      </c>
      <c r="C306" s="15" t="n">
        <v>1830</v>
      </c>
      <c r="D306" s="45" t="inlineStr">
        <is>
          <t>18-PDI-35102</t>
        </is>
      </c>
      <c r="E306" s="529" t="n"/>
      <c r="F306" s="642" t="inlineStr">
        <is>
          <t>-</t>
        </is>
      </c>
      <c r="G306" s="643" t="inlineStr">
        <is>
          <t>排气过滤器18-FL-3501X差压显示</t>
        </is>
      </c>
      <c r="H306" s="68" t="n"/>
      <c r="I306" s="529" t="n"/>
      <c r="J306" s="529">
        <f>IF(H306&lt;&gt;"",LEFT(H306,FIND("～",H306,1)-1),"")</f>
        <v/>
      </c>
      <c r="K306" s="529">
        <f>IF(H306&lt;&gt;"",MID(H306,FIND("～",H306,1)+1,10),"")</f>
        <v/>
      </c>
      <c r="L306" s="22">
        <f>L305</f>
        <v/>
      </c>
      <c r="M306" s="21" t="n">
        <v>9</v>
      </c>
      <c r="N306" s="21" t="n">
        <v>2</v>
      </c>
      <c r="O306" s="21" t="n">
        <v>1</v>
      </c>
      <c r="P306" s="83" t="inlineStr">
        <is>
          <t>AAI143-H</t>
        </is>
      </c>
      <c r="Q306" s="22">
        <f>IF(MID(P306,4,3)="543","AO","AI")</f>
        <v/>
      </c>
      <c r="R306" s="22" t="inlineStr">
        <is>
          <t>N</t>
        </is>
      </c>
      <c r="S306" s="644"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645" t="inlineStr">
        <is>
          <t>Y</t>
        </is>
      </c>
      <c r="AS306" s="29" t="n"/>
      <c r="AT306" s="84" t="inlineStr">
        <is>
          <t>Site</t>
        </is>
      </c>
      <c r="AU306" s="643" t="inlineStr">
        <is>
          <t>-</t>
        </is>
      </c>
      <c r="AV306" s="27" t="n"/>
      <c r="AW306" s="27" t="n"/>
      <c r="AX306" s="533" t="inlineStr">
        <is>
          <t>18-3501-DJB-0019</t>
        </is>
      </c>
      <c r="AY306" s="533"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646" t="n">
        <v>1830</v>
      </c>
      <c r="CV306" s="518">
        <f>LEFT(D306,3)</f>
        <v/>
      </c>
      <c r="CW306" s="47" t="inlineStr">
        <is>
          <t>PDI</t>
        </is>
      </c>
      <c r="CX306" s="47">
        <f>RIGHT(D306,6)</f>
        <v/>
      </c>
      <c r="CY306" s="47">
        <f>CV306&amp;CW306&amp;CX306</f>
        <v/>
      </c>
    </row>
    <row customHeight="1" ht="19.9" r="307" s="521">
      <c r="A307" s="524" t="n">
        <v>306</v>
      </c>
      <c r="B307" s="15" t="n">
        <v>2</v>
      </c>
      <c r="C307" s="15" t="n">
        <v>1830</v>
      </c>
      <c r="D307" s="45" t="inlineStr">
        <is>
          <t>18-PI-35101</t>
        </is>
      </c>
      <c r="E307" s="529" t="n"/>
      <c r="F307" s="642" t="inlineStr">
        <is>
          <t>-</t>
        </is>
      </c>
      <c r="G307" s="643" t="inlineStr">
        <is>
          <t>粉料料仓18-VS-3501X顶部压力显示</t>
        </is>
      </c>
      <c r="H307" s="529" t="n"/>
      <c r="I307" s="529" t="n"/>
      <c r="J307" s="529">
        <f>IF(H307&lt;&gt;"",LEFT(H307,FIND("～",H307,1)-1),"")</f>
        <v/>
      </c>
      <c r="K307" s="529">
        <f>IF(H307&lt;&gt;"",MID(H307,FIND("～",H307,1)+1,10),"")</f>
        <v/>
      </c>
      <c r="L307" s="22">
        <f>L306</f>
        <v/>
      </c>
      <c r="M307" s="21">
        <f>M306</f>
        <v/>
      </c>
      <c r="N307" s="21">
        <f>N306</f>
        <v/>
      </c>
      <c r="O307" s="21" t="n">
        <v>2</v>
      </c>
      <c r="P307" s="83">
        <f>P306</f>
        <v/>
      </c>
      <c r="Q307" s="22">
        <f>IF(MID(P307,4,3)="543","AO","AI")</f>
        <v/>
      </c>
      <c r="R307" s="22">
        <f>IF(R306&lt;&gt;"",R306,"")</f>
        <v/>
      </c>
      <c r="S307" s="644"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645" t="inlineStr">
        <is>
          <t>Y</t>
        </is>
      </c>
      <c r="AS307" s="29" t="n"/>
      <c r="AT307" s="84" t="inlineStr">
        <is>
          <t>Site</t>
        </is>
      </c>
      <c r="AU307" s="643" t="inlineStr">
        <is>
          <t>-</t>
        </is>
      </c>
      <c r="AV307" s="27" t="n"/>
      <c r="AW307" s="27" t="n"/>
      <c r="AX307" s="533" t="inlineStr">
        <is>
          <t>18-3501-DJB-0019</t>
        </is>
      </c>
      <c r="AY307" s="533"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646" t="n">
        <v>1830</v>
      </c>
      <c r="CV307" s="518">
        <f>LEFT(D307,3)</f>
        <v/>
      </c>
      <c r="CW307" s="47" t="inlineStr">
        <is>
          <t>PI</t>
        </is>
      </c>
      <c r="CX307" s="47">
        <f>RIGHT(D307,6)</f>
        <v/>
      </c>
      <c r="CY307" s="47">
        <f>CV307&amp;CW307&amp;CX307</f>
        <v/>
      </c>
    </row>
    <row customHeight="1" ht="19.9" r="308" s="521">
      <c r="A308" s="524" t="n">
        <v>307</v>
      </c>
      <c r="B308" s="15" t="n">
        <v>3</v>
      </c>
      <c r="C308" s="15" t="n">
        <v>1830</v>
      </c>
      <c r="D308" s="45" t="inlineStr">
        <is>
          <t>18-TI-35204A</t>
        </is>
      </c>
      <c r="E308" s="529" t="n"/>
      <c r="F308" s="642" t="inlineStr">
        <is>
          <t>3</t>
        </is>
      </c>
      <c r="G308" s="643" t="inlineStr">
        <is>
          <t>输送氮气风机18-PB-3501AX主电机定子温度显示</t>
        </is>
      </c>
      <c r="H308" s="529" t="n"/>
      <c r="I308" s="529" t="n"/>
      <c r="J308" s="529">
        <f>IF(H308&lt;&gt;"",LEFT(H308,FIND("～",H308,1)-1),"")</f>
        <v/>
      </c>
      <c r="K308" s="529">
        <f>IF(H308&lt;&gt;"",MID(H308,FIND("～",H308,1)+1,10),"")</f>
        <v/>
      </c>
      <c r="L308" s="22">
        <f>L307</f>
        <v/>
      </c>
      <c r="M308" s="21">
        <f>M307</f>
        <v/>
      </c>
      <c r="N308" s="21">
        <f>N307</f>
        <v/>
      </c>
      <c r="O308" s="21" t="n">
        <v>3</v>
      </c>
      <c r="P308" s="83">
        <f>P307</f>
        <v/>
      </c>
      <c r="Q308" s="22">
        <f>IF(MID(P308,4,3)="543","AO","AI")</f>
        <v/>
      </c>
      <c r="R308" s="22">
        <f>IF(R307&lt;&gt;"",R307,"")</f>
        <v/>
      </c>
      <c r="S308" s="644"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645" t="inlineStr">
        <is>
          <t>Y</t>
        </is>
      </c>
      <c r="AS308" s="29" t="n"/>
      <c r="AT308" s="84" t="inlineStr">
        <is>
          <t>Site</t>
        </is>
      </c>
      <c r="AU308" s="643" t="inlineStr">
        <is>
          <t>-</t>
        </is>
      </c>
      <c r="AV308" s="27" t="n"/>
      <c r="AW308" s="27" t="n"/>
      <c r="AX308" s="533" t="inlineStr">
        <is>
          <t>18-LP-KM-3501AX</t>
        </is>
      </c>
      <c r="AY308" s="533"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646" t="n">
        <v>1830</v>
      </c>
      <c r="CV308" s="518">
        <f>LEFT(D308,3)</f>
        <v/>
      </c>
      <c r="CW308" s="47" t="inlineStr">
        <is>
          <t>TI</t>
        </is>
      </c>
      <c r="CX308" s="47">
        <f>RIGHT(D308,7)</f>
        <v/>
      </c>
      <c r="CY308" s="47">
        <f>CV308&amp;CW308&amp;CX308</f>
        <v/>
      </c>
    </row>
    <row customHeight="1" ht="19.9" r="309" s="521">
      <c r="A309" s="524" t="n">
        <v>308</v>
      </c>
      <c r="B309" s="15" t="n">
        <v>4</v>
      </c>
      <c r="C309" s="15" t="n">
        <v>1830</v>
      </c>
      <c r="D309" s="45" t="inlineStr">
        <is>
          <t>18-TI-35204B</t>
        </is>
      </c>
      <c r="E309" s="529" t="n"/>
      <c r="F309" s="642" t="inlineStr">
        <is>
          <t>3</t>
        </is>
      </c>
      <c r="G309" s="643" t="inlineStr">
        <is>
          <t>输送氮气风机18-PB-3501AX主电机定子温度显示</t>
        </is>
      </c>
      <c r="H309" s="529" t="n"/>
      <c r="I309" s="529" t="n"/>
      <c r="J309" s="529">
        <f>IF(H309&lt;&gt;"",LEFT(H309,FIND("～",H309,1)-1),"")</f>
        <v/>
      </c>
      <c r="K309" s="529">
        <f>IF(H309&lt;&gt;"",MID(H309,FIND("～",H309,1)+1,10),"")</f>
        <v/>
      </c>
      <c r="L309" s="22">
        <f>L308</f>
        <v/>
      </c>
      <c r="M309" s="21">
        <f>M308</f>
        <v/>
      </c>
      <c r="N309" s="21">
        <f>N308</f>
        <v/>
      </c>
      <c r="O309" s="21" t="n">
        <v>4</v>
      </c>
      <c r="P309" s="83">
        <f>P308</f>
        <v/>
      </c>
      <c r="Q309" s="22">
        <f>IF(MID(P309,4,3)="543","AO","AI")</f>
        <v/>
      </c>
      <c r="R309" s="22">
        <f>IF(R308&lt;&gt;"",R308,"")</f>
        <v/>
      </c>
      <c r="S309" s="644"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645" t="inlineStr">
        <is>
          <t>Y</t>
        </is>
      </c>
      <c r="AS309" s="29" t="n"/>
      <c r="AT309" s="84" t="inlineStr">
        <is>
          <t>Site</t>
        </is>
      </c>
      <c r="AU309" s="643" t="inlineStr">
        <is>
          <t>-</t>
        </is>
      </c>
      <c r="AV309" s="27" t="n"/>
      <c r="AW309" s="27" t="n"/>
      <c r="AX309" s="533" t="inlineStr">
        <is>
          <t>18-LP-KM-3501AX</t>
        </is>
      </c>
      <c r="AY309" s="533"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646" t="n">
        <v>1830</v>
      </c>
      <c r="CV309" s="518">
        <f>LEFT(D309,3)</f>
        <v/>
      </c>
      <c r="CW309" s="47" t="inlineStr">
        <is>
          <t>TI</t>
        </is>
      </c>
      <c r="CX309" s="47">
        <f>RIGHT(D309,7)</f>
        <v/>
      </c>
      <c r="CY309" s="47">
        <f>CV309&amp;CW309&amp;CX309</f>
        <v/>
      </c>
    </row>
    <row customHeight="1" ht="19.9" r="310" s="521">
      <c r="A310" s="524" t="n">
        <v>309</v>
      </c>
      <c r="B310" s="15" t="n">
        <v>5</v>
      </c>
      <c r="C310" s="15" t="n">
        <v>1830</v>
      </c>
      <c r="D310" s="45" t="inlineStr">
        <is>
          <t>18-TI-35204C</t>
        </is>
      </c>
      <c r="E310" s="529" t="n"/>
      <c r="F310" s="642" t="inlineStr">
        <is>
          <t>3</t>
        </is>
      </c>
      <c r="G310" s="643" t="inlineStr">
        <is>
          <t>输送氮气风机18-PB-3501AX主电机定子温度显示</t>
        </is>
      </c>
      <c r="H310" s="529" t="n"/>
      <c r="I310" s="529" t="n"/>
      <c r="J310" s="529">
        <f>IF(H310&lt;&gt;"",LEFT(H310,FIND("～",H310,1)-1),"")</f>
        <v/>
      </c>
      <c r="K310" s="529">
        <f>IF(H310&lt;&gt;"",MID(H310,FIND("～",H310,1)+1,10),"")</f>
        <v/>
      </c>
      <c r="L310" s="22">
        <f>L309</f>
        <v/>
      </c>
      <c r="M310" s="21">
        <f>M309</f>
        <v/>
      </c>
      <c r="N310" s="21">
        <f>N309</f>
        <v/>
      </c>
      <c r="O310" s="21" t="n">
        <v>5</v>
      </c>
      <c r="P310" s="83">
        <f>P309</f>
        <v/>
      </c>
      <c r="Q310" s="22">
        <f>IF(MID(P310,4,3)="543","AO","AI")</f>
        <v/>
      </c>
      <c r="R310" s="22">
        <f>IF(R309&lt;&gt;"",R309,"")</f>
        <v/>
      </c>
      <c r="S310" s="644"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645" t="inlineStr">
        <is>
          <t>Y</t>
        </is>
      </c>
      <c r="AS310" s="29" t="n"/>
      <c r="AT310" s="84" t="inlineStr">
        <is>
          <t>Site</t>
        </is>
      </c>
      <c r="AU310" s="643" t="inlineStr">
        <is>
          <t>-</t>
        </is>
      </c>
      <c r="AV310" s="27" t="n"/>
      <c r="AW310" s="27" t="n"/>
      <c r="AX310" s="533" t="inlineStr">
        <is>
          <t>18-LP-KM-3501AX</t>
        </is>
      </c>
      <c r="AY310" s="533"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646" t="n">
        <v>1830</v>
      </c>
      <c r="CV310" s="518">
        <f>LEFT(D310,3)</f>
        <v/>
      </c>
      <c r="CW310" s="47" t="inlineStr">
        <is>
          <t>TI</t>
        </is>
      </c>
      <c r="CX310" s="47">
        <f>RIGHT(D310,7)</f>
        <v/>
      </c>
      <c r="CY310" s="47">
        <f>CV310&amp;CW310&amp;CX310</f>
        <v/>
      </c>
    </row>
    <row customHeight="1" ht="19.9" r="311" s="521">
      <c r="A311" s="524" t="n">
        <v>310</v>
      </c>
      <c r="B311" s="15" t="n">
        <v>6</v>
      </c>
      <c r="C311" s="15" t="n">
        <v>1830</v>
      </c>
      <c r="D311" s="45" t="inlineStr">
        <is>
          <t>18-TI-35204D</t>
        </is>
      </c>
      <c r="E311" s="529" t="n"/>
      <c r="F311" s="642" t="inlineStr">
        <is>
          <t>3</t>
        </is>
      </c>
      <c r="G311" s="643" t="inlineStr">
        <is>
          <t>输送氮气风机18-PC-3501AX主电机轴承温度显示</t>
        </is>
      </c>
      <c r="H311" s="529" t="n"/>
      <c r="I311" s="529" t="n"/>
      <c r="J311" s="529">
        <f>IF(H311&lt;&gt;"",LEFT(H311,FIND("～",H311,1)-1),"")</f>
        <v/>
      </c>
      <c r="K311" s="529">
        <f>IF(H311&lt;&gt;"",MID(H311,FIND("～",H311,1)+1,10),"")</f>
        <v/>
      </c>
      <c r="L311" s="22">
        <f>L310</f>
        <v/>
      </c>
      <c r="M311" s="21">
        <f>M310</f>
        <v/>
      </c>
      <c r="N311" s="21">
        <f>N310</f>
        <v/>
      </c>
      <c r="O311" s="21" t="n">
        <v>6</v>
      </c>
      <c r="P311" s="83">
        <f>P310</f>
        <v/>
      </c>
      <c r="Q311" s="22">
        <f>IF(MID(P311,4,3)="543","AO","AI")</f>
        <v/>
      </c>
      <c r="R311" s="22">
        <f>IF(R310&lt;&gt;"",R310,"")</f>
        <v/>
      </c>
      <c r="S311" s="644"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645" t="inlineStr">
        <is>
          <t>Y</t>
        </is>
      </c>
      <c r="AS311" s="29" t="n"/>
      <c r="AT311" s="84" t="inlineStr">
        <is>
          <t>Site</t>
        </is>
      </c>
      <c r="AU311" s="643" t="inlineStr">
        <is>
          <t>-</t>
        </is>
      </c>
      <c r="AV311" s="27" t="n"/>
      <c r="AW311" s="27" t="n"/>
      <c r="AX311" s="533" t="inlineStr">
        <is>
          <t>18-LP-KM-3501AX</t>
        </is>
      </c>
      <c r="AY311" s="533"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646" t="n">
        <v>1830</v>
      </c>
      <c r="CV311" s="518">
        <f>LEFT(D311,3)</f>
        <v/>
      </c>
      <c r="CW311" s="47" t="inlineStr">
        <is>
          <t>TI</t>
        </is>
      </c>
      <c r="CX311" s="47">
        <f>RIGHT(D311,7)</f>
        <v/>
      </c>
      <c r="CY311" s="47">
        <f>CV311&amp;CW311&amp;CX311</f>
        <v/>
      </c>
    </row>
    <row customHeight="1" ht="19.9" r="312" s="521">
      <c r="A312" s="524" t="n">
        <v>311</v>
      </c>
      <c r="B312" s="15" t="n">
        <v>7</v>
      </c>
      <c r="C312" s="15" t="n">
        <v>1830</v>
      </c>
      <c r="D312" s="45" t="inlineStr">
        <is>
          <t>18-TI-35204E</t>
        </is>
      </c>
      <c r="E312" s="529" t="n"/>
      <c r="F312" s="642" t="inlineStr">
        <is>
          <t>3</t>
        </is>
      </c>
      <c r="G312" s="643" t="inlineStr">
        <is>
          <t>输送氮气风机18-PC-3501AX主电机轴承温度显示</t>
        </is>
      </c>
      <c r="H312" s="529" t="n"/>
      <c r="I312" s="529" t="n"/>
      <c r="J312" s="529">
        <f>IF(H312&lt;&gt;"",LEFT(H312,FIND("～",H312,1)-1),"")</f>
        <v/>
      </c>
      <c r="K312" s="529">
        <f>IF(H312&lt;&gt;"",MID(H312,FIND("～",H312,1)+1,10),"")</f>
        <v/>
      </c>
      <c r="L312" s="22">
        <f>L311</f>
        <v/>
      </c>
      <c r="M312" s="21">
        <f>M311</f>
        <v/>
      </c>
      <c r="N312" s="21">
        <f>N311</f>
        <v/>
      </c>
      <c r="O312" s="21" t="n">
        <v>7</v>
      </c>
      <c r="P312" s="83">
        <f>P311</f>
        <v/>
      </c>
      <c r="Q312" s="22">
        <f>IF(MID(P312,4,3)="543","AO","AI")</f>
        <v/>
      </c>
      <c r="R312" s="22">
        <f>IF(R311&lt;&gt;"",R311,"")</f>
        <v/>
      </c>
      <c r="S312" s="644"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645" t="inlineStr">
        <is>
          <t>Y</t>
        </is>
      </c>
      <c r="AS312" s="29" t="n"/>
      <c r="AT312" s="84" t="inlineStr">
        <is>
          <t>Site</t>
        </is>
      </c>
      <c r="AU312" s="643" t="inlineStr">
        <is>
          <t>-</t>
        </is>
      </c>
      <c r="AV312" s="27" t="n"/>
      <c r="AW312" s="27" t="n"/>
      <c r="AX312" s="533" t="inlineStr">
        <is>
          <t>18-LP-KM-3501AX</t>
        </is>
      </c>
      <c r="AY312" s="533"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646" t="n">
        <v>1830</v>
      </c>
      <c r="CV312" s="518">
        <f>LEFT(D312,3)</f>
        <v/>
      </c>
      <c r="CW312" s="47" t="inlineStr">
        <is>
          <t>TI</t>
        </is>
      </c>
      <c r="CX312" s="47">
        <f>RIGHT(D312,7)</f>
        <v/>
      </c>
      <c r="CY312" s="47">
        <f>CV312&amp;CW312&amp;CX312</f>
        <v/>
      </c>
    </row>
    <row customHeight="1" ht="19.9" r="313" s="521">
      <c r="A313" s="524" t="n">
        <v>312</v>
      </c>
      <c r="B313" s="15" t="n">
        <v>8</v>
      </c>
      <c r="C313" s="15" t="n">
        <v>1830</v>
      </c>
      <c r="D313" s="45" t="inlineStr">
        <is>
          <t>18-TI-35214A</t>
        </is>
      </c>
      <c r="E313" s="529" t="n"/>
      <c r="F313" s="642" t="inlineStr">
        <is>
          <t>3</t>
        </is>
      </c>
      <c r="G313" s="643" t="inlineStr">
        <is>
          <t>输送氮气风机18-PB-3501BX主电机定子温度显示</t>
        </is>
      </c>
      <c r="H313" s="529" t="n"/>
      <c r="I313" s="529" t="n"/>
      <c r="J313" s="529">
        <f>IF(H313&lt;&gt;"",LEFT(H313,FIND("～",H313,1)-1),"")</f>
        <v/>
      </c>
      <c r="K313" s="529">
        <f>IF(H313&lt;&gt;"",MID(H313,FIND("～",H313,1)+1,10),"")</f>
        <v/>
      </c>
      <c r="L313" s="22">
        <f>L312</f>
        <v/>
      </c>
      <c r="M313" s="21">
        <f>M312</f>
        <v/>
      </c>
      <c r="N313" s="21">
        <f>N312</f>
        <v/>
      </c>
      <c r="O313" s="21" t="n">
        <v>8</v>
      </c>
      <c r="P313" s="83">
        <f>P312</f>
        <v/>
      </c>
      <c r="Q313" s="22">
        <f>IF(MID(P313,4,3)="543","AO","AI")</f>
        <v/>
      </c>
      <c r="R313" s="22">
        <f>IF(R312&lt;&gt;"",R312,"")</f>
        <v/>
      </c>
      <c r="S313" s="644"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645" t="inlineStr">
        <is>
          <t>Y</t>
        </is>
      </c>
      <c r="AS313" s="29" t="n"/>
      <c r="AT313" s="84" t="inlineStr">
        <is>
          <t>Site</t>
        </is>
      </c>
      <c r="AU313" s="643" t="inlineStr">
        <is>
          <t>-</t>
        </is>
      </c>
      <c r="AV313" s="27" t="n"/>
      <c r="AW313" s="27" t="n"/>
      <c r="AX313" s="533" t="inlineStr">
        <is>
          <t>18-LP-KM-3501BX</t>
        </is>
      </c>
      <c r="AY313" s="533"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646" t="n">
        <v>1830</v>
      </c>
      <c r="CV313" s="518">
        <f>LEFT(D313,3)</f>
        <v/>
      </c>
      <c r="CW313" s="47" t="inlineStr">
        <is>
          <t>TI</t>
        </is>
      </c>
      <c r="CX313" s="47">
        <f>RIGHT(D313,7)</f>
        <v/>
      </c>
      <c r="CY313" s="47">
        <f>CV313&amp;CW313&amp;CX313</f>
        <v/>
      </c>
    </row>
    <row customHeight="1" ht="19.9" r="314" s="521">
      <c r="A314" s="524" t="n">
        <v>313</v>
      </c>
      <c r="B314" s="15" t="n">
        <v>9</v>
      </c>
      <c r="C314" s="15" t="n">
        <v>1830</v>
      </c>
      <c r="D314" s="45" t="inlineStr">
        <is>
          <t>18-TI-35214B</t>
        </is>
      </c>
      <c r="E314" s="529" t="n"/>
      <c r="F314" s="642" t="inlineStr">
        <is>
          <t>3</t>
        </is>
      </c>
      <c r="G314" s="643" t="inlineStr">
        <is>
          <t>输送氮气风机18-PB-3501BX主电机定子温度显示</t>
        </is>
      </c>
      <c r="H314" s="529" t="n"/>
      <c r="I314" s="529" t="n"/>
      <c r="J314" s="529">
        <f>IF(H314&lt;&gt;"",LEFT(H314,FIND("～",H314,1)-1),"")</f>
        <v/>
      </c>
      <c r="K314" s="529">
        <f>IF(H314&lt;&gt;"",MID(H314,FIND("～",H314,1)+1,10),"")</f>
        <v/>
      </c>
      <c r="L314" s="22">
        <f>L313</f>
        <v/>
      </c>
      <c r="M314" s="21">
        <f>M313</f>
        <v/>
      </c>
      <c r="N314" s="21">
        <f>N313</f>
        <v/>
      </c>
      <c r="O314" s="21" t="n">
        <v>9</v>
      </c>
      <c r="P314" s="83">
        <f>P313</f>
        <v/>
      </c>
      <c r="Q314" s="22">
        <f>IF(MID(P314,4,3)="543","AO","AI")</f>
        <v/>
      </c>
      <c r="R314" s="22">
        <f>IF(R313&lt;&gt;"",R313,"")</f>
        <v/>
      </c>
      <c r="S314" s="644"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645" t="inlineStr">
        <is>
          <t>Y</t>
        </is>
      </c>
      <c r="AS314" s="29" t="n"/>
      <c r="AT314" s="84" t="inlineStr">
        <is>
          <t>Site</t>
        </is>
      </c>
      <c r="AU314" s="643" t="inlineStr">
        <is>
          <t>-</t>
        </is>
      </c>
      <c r="AV314" s="27" t="n"/>
      <c r="AW314" s="27" t="n"/>
      <c r="AX314" s="533" t="inlineStr">
        <is>
          <t>18-LP-KM-3501BX</t>
        </is>
      </c>
      <c r="AY314" s="533"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646" t="n">
        <v>1830</v>
      </c>
      <c r="CV314" s="518">
        <f>LEFT(D314,3)</f>
        <v/>
      </c>
      <c r="CW314" s="47" t="inlineStr">
        <is>
          <t>TI</t>
        </is>
      </c>
      <c r="CX314" s="47">
        <f>RIGHT(D314,7)</f>
        <v/>
      </c>
      <c r="CY314" s="47">
        <f>CV314&amp;CW314&amp;CX314</f>
        <v/>
      </c>
    </row>
    <row customHeight="1" ht="19.9" r="315" s="521">
      <c r="A315" s="524" t="n">
        <v>314</v>
      </c>
      <c r="B315" s="15" t="n">
        <v>10</v>
      </c>
      <c r="C315" s="15" t="n">
        <v>1830</v>
      </c>
      <c r="D315" s="45" t="inlineStr">
        <is>
          <t>18-TI-35214C</t>
        </is>
      </c>
      <c r="E315" s="45" t="n"/>
      <c r="F315" s="642" t="inlineStr">
        <is>
          <t>3</t>
        </is>
      </c>
      <c r="G315" s="643" t="inlineStr">
        <is>
          <t>输送氮气风机18-PB-3501BX主电机定子温度显示</t>
        </is>
      </c>
      <c r="H315" s="529" t="n"/>
      <c r="I315" s="529" t="n"/>
      <c r="J315" s="529">
        <f>IF(H315&lt;&gt;"",LEFT(H315,FIND("～",H315,1)-1),"")</f>
        <v/>
      </c>
      <c r="K315" s="529">
        <f>IF(H315&lt;&gt;"",MID(H315,FIND("～",H315,1)+1,10),"")</f>
        <v/>
      </c>
      <c r="L315" s="22">
        <f>L314</f>
        <v/>
      </c>
      <c r="M315" s="21">
        <f>M314</f>
        <v/>
      </c>
      <c r="N315" s="21">
        <f>N314</f>
        <v/>
      </c>
      <c r="O315" s="21" t="n">
        <v>10</v>
      </c>
      <c r="P315" s="83">
        <f>P314</f>
        <v/>
      </c>
      <c r="Q315" s="22">
        <f>IF(MID(P315,4,3)="543","AO","AI")</f>
        <v/>
      </c>
      <c r="R315" s="22">
        <f>IF(R314&lt;&gt;"",R314,"")</f>
        <v/>
      </c>
      <c r="S315" s="644"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645" t="inlineStr">
        <is>
          <t>Y</t>
        </is>
      </c>
      <c r="AS315" s="29" t="n"/>
      <c r="AT315" s="84" t="inlineStr">
        <is>
          <t>Site</t>
        </is>
      </c>
      <c r="AU315" s="643" t="inlineStr">
        <is>
          <t>-</t>
        </is>
      </c>
      <c r="AV315" s="27" t="n"/>
      <c r="AW315" s="27" t="n"/>
      <c r="AX315" s="533" t="inlineStr">
        <is>
          <t>18-LP-KM-3501BX</t>
        </is>
      </c>
      <c r="AY315" s="533"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646" t="n">
        <v>1830</v>
      </c>
      <c r="CV315" s="518">
        <f>LEFT(D315,3)</f>
        <v/>
      </c>
      <c r="CW315" s="47" t="inlineStr">
        <is>
          <t>TI</t>
        </is>
      </c>
      <c r="CX315" s="47">
        <f>RIGHT(D315,7)</f>
        <v/>
      </c>
      <c r="CY315" s="47">
        <f>CV315&amp;CW315&amp;CX315</f>
        <v/>
      </c>
    </row>
    <row customHeight="1" ht="19.9" r="316" s="521">
      <c r="A316" s="524" t="n">
        <v>315</v>
      </c>
      <c r="B316" s="15" t="n">
        <v>11</v>
      </c>
      <c r="C316" s="15" t="n">
        <v>1830</v>
      </c>
      <c r="D316" s="45" t="inlineStr">
        <is>
          <t>18-TI-35214D</t>
        </is>
      </c>
      <c r="E316" s="45" t="n"/>
      <c r="F316" s="642" t="inlineStr">
        <is>
          <t>3</t>
        </is>
      </c>
      <c r="G316" s="643" t="inlineStr">
        <is>
          <t>输送氮气风机18-PC-3501BX主电机轴承温度显示</t>
        </is>
      </c>
      <c r="H316" s="529" t="n"/>
      <c r="I316" s="529" t="n"/>
      <c r="J316" s="529">
        <f>IF(H316&lt;&gt;"",LEFT(H316,FIND("～",H316,1)-1),"")</f>
        <v/>
      </c>
      <c r="K316" s="529">
        <f>IF(H316&lt;&gt;"",MID(H316,FIND("～",H316,1)+1,10),"")</f>
        <v/>
      </c>
      <c r="L316" s="22">
        <f>L315</f>
        <v/>
      </c>
      <c r="M316" s="21">
        <f>M315</f>
        <v/>
      </c>
      <c r="N316" s="21">
        <f>N315</f>
        <v/>
      </c>
      <c r="O316" s="21" t="n">
        <v>11</v>
      </c>
      <c r="P316" s="83">
        <f>P315</f>
        <v/>
      </c>
      <c r="Q316" s="22">
        <f>IF(MID(P316,4,3)="543","AO","AI")</f>
        <v/>
      </c>
      <c r="R316" s="22">
        <f>IF(R315&lt;&gt;"",R315,"")</f>
        <v/>
      </c>
      <c r="S316" s="644"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645" t="inlineStr">
        <is>
          <t>Y</t>
        </is>
      </c>
      <c r="AS316" s="29" t="n"/>
      <c r="AT316" s="84" t="inlineStr">
        <is>
          <t>Site</t>
        </is>
      </c>
      <c r="AU316" s="643" t="inlineStr">
        <is>
          <t>-</t>
        </is>
      </c>
      <c r="AV316" s="27" t="n"/>
      <c r="AW316" s="27" t="n"/>
      <c r="AX316" s="533" t="inlineStr">
        <is>
          <t>18-LP-KM-3501BX</t>
        </is>
      </c>
      <c r="AY316" s="533"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646" t="n">
        <v>1830</v>
      </c>
      <c r="CV316" s="518">
        <f>LEFT(D316,3)</f>
        <v/>
      </c>
      <c r="CW316" s="47" t="inlineStr">
        <is>
          <t>TI</t>
        </is>
      </c>
      <c r="CX316" s="47">
        <f>RIGHT(D316,7)</f>
        <v/>
      </c>
      <c r="CY316" s="47">
        <f>CV316&amp;CW316&amp;CX316</f>
        <v/>
      </c>
    </row>
    <row customHeight="1" ht="19.9" r="317" s="521">
      <c r="A317" s="524" t="n">
        <v>316</v>
      </c>
      <c r="B317" s="15" t="n">
        <v>12</v>
      </c>
      <c r="C317" s="15" t="n">
        <v>1830</v>
      </c>
      <c r="D317" s="45" t="inlineStr">
        <is>
          <t>18-TI-35214E</t>
        </is>
      </c>
      <c r="E317" s="45" t="n"/>
      <c r="F317" s="642" t="inlineStr">
        <is>
          <t>3</t>
        </is>
      </c>
      <c r="G317" s="643" t="inlineStr">
        <is>
          <t>输送氮气风机18-PC-3501BX主电机轴承温度显示</t>
        </is>
      </c>
      <c r="H317" s="529" t="n"/>
      <c r="I317" s="529" t="n"/>
      <c r="J317" s="529">
        <f>IF(H317&lt;&gt;"",LEFT(H317,FIND("～",H317,1)-1),"")</f>
        <v/>
      </c>
      <c r="K317" s="529">
        <f>IF(H317&lt;&gt;"",MID(H317,FIND("～",H317,1)+1,10),"")</f>
        <v/>
      </c>
      <c r="L317" s="22">
        <f>L316</f>
        <v/>
      </c>
      <c r="M317" s="21">
        <f>M316</f>
        <v/>
      </c>
      <c r="N317" s="21">
        <f>N316</f>
        <v/>
      </c>
      <c r="O317" s="21" t="n">
        <v>12</v>
      </c>
      <c r="P317" s="83">
        <f>P316</f>
        <v/>
      </c>
      <c r="Q317" s="22">
        <f>IF(MID(P317,4,3)="543","AO","AI")</f>
        <v/>
      </c>
      <c r="R317" s="22">
        <f>IF(R316&lt;&gt;"",R316,"")</f>
        <v/>
      </c>
      <c r="S317" s="644"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645" t="inlineStr">
        <is>
          <t>Y</t>
        </is>
      </c>
      <c r="AS317" s="29" t="n"/>
      <c r="AT317" s="84" t="inlineStr">
        <is>
          <t>Site</t>
        </is>
      </c>
      <c r="AU317" s="643" t="inlineStr">
        <is>
          <t>-</t>
        </is>
      </c>
      <c r="AV317" s="27" t="n"/>
      <c r="AW317" s="27" t="n"/>
      <c r="AX317" s="533" t="inlineStr">
        <is>
          <t>18-LP-KM-3501BX</t>
        </is>
      </c>
      <c r="AY317" s="533"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646" t="n">
        <v>1830</v>
      </c>
      <c r="CV317" s="518">
        <f>LEFT(D317,3)</f>
        <v/>
      </c>
      <c r="CW317" s="47" t="inlineStr">
        <is>
          <t>TI</t>
        </is>
      </c>
      <c r="CX317" s="47">
        <f>RIGHT(D317,7)</f>
        <v/>
      </c>
      <c r="CY317" s="47">
        <f>CV317&amp;CW317&amp;CX317</f>
        <v/>
      </c>
    </row>
    <row customHeight="1" ht="19.9" r="318" s="521">
      <c r="A318" s="524" t="n">
        <v>317</v>
      </c>
      <c r="B318" s="15" t="n">
        <v>13</v>
      </c>
      <c r="C318" s="15" t="n"/>
      <c r="D318" s="50">
        <f>LEFT(L318,1)&amp;RIGHT(L318,2)&amp;"N"&amp;M318&amp;"S"&amp;N318&amp;O318</f>
        <v/>
      </c>
      <c r="E318" s="45" t="n"/>
      <c r="F318" s="43" t="n"/>
      <c r="G318" s="529" t="inlineStr">
        <is>
          <t>Spare</t>
        </is>
      </c>
      <c r="H318" s="529" t="n"/>
      <c r="I318" s="529" t="n"/>
      <c r="J318" s="529">
        <f>IF(H318&lt;&gt;"",LEFT(H318,FIND("～",H318,1)-1),"")</f>
        <v/>
      </c>
      <c r="K318" s="529">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3" t="n"/>
      <c r="AY318" s="533"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8" t="n"/>
      <c r="CY318" s="47">
        <f>CV318&amp;CW318&amp;CX318</f>
        <v/>
      </c>
    </row>
    <row customHeight="1" ht="19.9" r="319" s="521">
      <c r="A319" s="524" t="n">
        <v>318</v>
      </c>
      <c r="B319" s="16" t="n">
        <v>14</v>
      </c>
      <c r="C319" s="16" t="n"/>
      <c r="D319" s="50">
        <f>LEFT(L319,1)&amp;RIGHT(L319,2)&amp;"N"&amp;M319&amp;"S"&amp;N319&amp;O319</f>
        <v/>
      </c>
      <c r="E319" s="45" t="n"/>
      <c r="F319" s="43" t="n"/>
      <c r="G319" s="529" t="inlineStr">
        <is>
          <t>Spare</t>
        </is>
      </c>
      <c r="H319" s="529" t="n"/>
      <c r="I319" s="529" t="n"/>
      <c r="J319" s="529">
        <f>IF(H319&lt;&gt;"",LEFT(H319,FIND("～",H319,1)-1),"")</f>
        <v/>
      </c>
      <c r="K319" s="529">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3" t="n"/>
      <c r="AY319" s="533"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8" t="n"/>
      <c r="CY319" s="47">
        <f>CV319&amp;CW319&amp;CX319</f>
        <v/>
      </c>
    </row>
    <row customHeight="1" ht="19.9" r="320" s="521">
      <c r="A320" s="524" t="n">
        <v>319</v>
      </c>
      <c r="B320" s="16" t="n">
        <v>15</v>
      </c>
      <c r="C320" s="16" t="n"/>
      <c r="D320" s="50">
        <f>LEFT(L320,1)&amp;RIGHT(L320,2)&amp;"N"&amp;M320&amp;"S"&amp;N320&amp;O320</f>
        <v/>
      </c>
      <c r="E320" s="45" t="n"/>
      <c r="F320" s="43" t="n"/>
      <c r="G320" s="529" t="inlineStr">
        <is>
          <t>Spare</t>
        </is>
      </c>
      <c r="H320" s="529" t="n"/>
      <c r="I320" s="529" t="n"/>
      <c r="J320" s="529">
        <f>IF(H320&lt;&gt;"",LEFT(H320,FIND("～",H320,1)-1),"")</f>
        <v/>
      </c>
      <c r="K320" s="529">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3" t="n"/>
      <c r="AY320" s="533"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8" t="n"/>
      <c r="CY320" s="47">
        <f>CV320&amp;CW320&amp;CX320</f>
        <v/>
      </c>
    </row>
    <row customHeight="1" ht="19.9" r="321" s="521">
      <c r="A321" s="524" t="n">
        <v>320</v>
      </c>
      <c r="B321" s="16" t="n">
        <v>16</v>
      </c>
      <c r="C321" s="16" t="n"/>
      <c r="D321" s="50">
        <f>LEFT(L321,1)&amp;RIGHT(L321,2)&amp;"N"&amp;M321&amp;"S"&amp;N321&amp;O321</f>
        <v/>
      </c>
      <c r="E321" s="45" t="n"/>
      <c r="F321" s="43" t="n"/>
      <c r="G321" s="529" t="inlineStr">
        <is>
          <t>Spare</t>
        </is>
      </c>
      <c r="H321" s="529" t="n"/>
      <c r="I321" s="529" t="n"/>
      <c r="J321" s="529">
        <f>IF(H321&lt;&gt;"",LEFT(H321,FIND("～",H321,1)-1),"")</f>
        <v/>
      </c>
      <c r="K321" s="529">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3" t="n"/>
      <c r="AY321" s="533"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8" t="n"/>
      <c r="CY321" s="47">
        <f>CV321&amp;CW321&amp;CX321</f>
        <v/>
      </c>
    </row>
    <row customHeight="1" ht="19.9" r="322" s="521">
      <c r="A322" s="524" t="n">
        <v>321</v>
      </c>
      <c r="B322" s="15" t="n">
        <v>1</v>
      </c>
      <c r="C322" s="15" t="n">
        <v>1840</v>
      </c>
      <c r="D322" s="45" t="inlineStr">
        <is>
          <t>18-FT-61205</t>
        </is>
      </c>
      <c r="E322" s="529" t="n"/>
      <c r="F322" s="642" t="inlineStr">
        <is>
          <t>-</t>
        </is>
      </c>
      <c r="G322" s="643" t="inlineStr">
        <is>
          <t>GC TO ET-6105 FLOW INDICA., ALARM</t>
        </is>
      </c>
      <c r="H322" s="529" t="n"/>
      <c r="I322" s="529" t="n"/>
      <c r="J322" s="529">
        <f>IF(H322&lt;&gt;"",LEFT(H322,FIND("～",H322,1)-1),"")</f>
        <v/>
      </c>
      <c r="K322" s="529">
        <f>IF(H322&lt;&gt;"",MID(H322,FIND("～",H322,1)+1,10),"")</f>
        <v/>
      </c>
      <c r="L322" s="22">
        <f>L321</f>
        <v/>
      </c>
      <c r="M322" s="21" t="n">
        <v>10</v>
      </c>
      <c r="N322" s="21" t="n">
        <v>1</v>
      </c>
      <c r="O322" s="21" t="n">
        <v>1</v>
      </c>
      <c r="P322" s="83" t="inlineStr">
        <is>
          <t>AAI143-H</t>
        </is>
      </c>
      <c r="Q322" s="22">
        <f>IF(MID(P322,4,3)="543","AO","AI")</f>
        <v/>
      </c>
      <c r="R322" s="22" t="inlineStr">
        <is>
          <t>N</t>
        </is>
      </c>
      <c r="S322" s="644"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645" t="inlineStr">
        <is>
          <t>N</t>
        </is>
      </c>
      <c r="AS322" s="29" t="n"/>
      <c r="AT322" s="84" t="inlineStr">
        <is>
          <t>Site</t>
        </is>
      </c>
      <c r="AU322" s="643" t="inlineStr">
        <is>
          <t>24VDC</t>
        </is>
      </c>
      <c r="AV322" s="27" t="n"/>
      <c r="AW322" s="27" t="n"/>
      <c r="AX322" s="533" t="inlineStr">
        <is>
          <t>18-EJB-40-003</t>
        </is>
      </c>
      <c r="AY322" s="533"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646" t="n">
        <v>1840</v>
      </c>
      <c r="CV322" s="518">
        <f>LEFT(D322,3)</f>
        <v/>
      </c>
      <c r="CW322" s="47" t="inlineStr">
        <is>
          <t>FIA</t>
        </is>
      </c>
      <c r="CX322" s="47">
        <f>RIGHT(D322,6)</f>
        <v/>
      </c>
      <c r="CY322" s="47">
        <f>CV322&amp;CW322&amp;CX322</f>
        <v/>
      </c>
    </row>
    <row customHeight="1" ht="19.9" r="323" s="521">
      <c r="A323" s="524" t="n">
        <v>322</v>
      </c>
      <c r="B323" s="15" t="n">
        <v>2</v>
      </c>
      <c r="C323" s="15" t="n">
        <v>1840</v>
      </c>
      <c r="D323" s="45" t="inlineStr">
        <is>
          <t>18-FT-61206</t>
        </is>
      </c>
      <c r="E323" s="529" t="n"/>
      <c r="F323" s="642" t="inlineStr">
        <is>
          <t>-</t>
        </is>
      </c>
      <c r="G323" s="643" t="inlineStr">
        <is>
          <t>C2 OFFSPEC TO OSBL FLOW</t>
        </is>
      </c>
      <c r="H323" s="529" t="n"/>
      <c r="I323" s="529" t="n"/>
      <c r="J323" s="529">
        <f>IF(H323&lt;&gt;"",LEFT(H323,FIND("～",H323,1)-1),"")</f>
        <v/>
      </c>
      <c r="K323" s="529">
        <f>IF(H323&lt;&gt;"",MID(H323,FIND("～",H323,1)+1,10),"")</f>
        <v/>
      </c>
      <c r="L323" s="22">
        <f>L322</f>
        <v/>
      </c>
      <c r="M323" s="21">
        <f>M322</f>
        <v/>
      </c>
      <c r="N323" s="21">
        <f>N322</f>
        <v/>
      </c>
      <c r="O323" s="21" t="n">
        <v>2</v>
      </c>
      <c r="P323" s="83">
        <f>P322</f>
        <v/>
      </c>
      <c r="Q323" s="22">
        <f>IF(MID(P323,4,3)="543","AO","AI")</f>
        <v/>
      </c>
      <c r="R323" s="22">
        <f>IF(R322&lt;&gt;"",R322,"")</f>
        <v/>
      </c>
      <c r="S323" s="644"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645" t="inlineStr">
        <is>
          <t>N</t>
        </is>
      </c>
      <c r="AS323" s="29" t="n"/>
      <c r="AT323" s="84" t="inlineStr">
        <is>
          <t>Site</t>
        </is>
      </c>
      <c r="AU323" s="643" t="inlineStr">
        <is>
          <t>24VDC</t>
        </is>
      </c>
      <c r="AV323" s="27" t="n"/>
      <c r="AW323" s="27" t="n"/>
      <c r="AX323" s="533" t="inlineStr">
        <is>
          <t>18-EJB-40-003</t>
        </is>
      </c>
      <c r="AY323" s="533"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646" t="n">
        <v>1840</v>
      </c>
      <c r="CV323" s="518">
        <f>LEFT(D323,3)</f>
        <v/>
      </c>
      <c r="CW323" s="47" t="inlineStr">
        <is>
          <t>FI</t>
        </is>
      </c>
      <c r="CX323" s="47">
        <f>RIGHT(D323,6)</f>
        <v/>
      </c>
      <c r="CY323" s="47">
        <f>CV323&amp;CW323&amp;CX323</f>
        <v/>
      </c>
    </row>
    <row customHeight="1" ht="19.9" r="324" s="521">
      <c r="A324" s="524" t="n">
        <v>323</v>
      </c>
      <c r="B324" s="15" t="n">
        <v>3</v>
      </c>
      <c r="C324" s="15" t="n">
        <v>1812</v>
      </c>
      <c r="D324" s="45" t="inlineStr">
        <is>
          <t>18-FT-17101</t>
        </is>
      </c>
      <c r="E324" s="529" t="n"/>
      <c r="F324" s="642" t="inlineStr">
        <is>
          <t>-</t>
        </is>
      </c>
      <c r="G324" s="643" t="inlineStr">
        <is>
          <t>TEA TO VE-1701</t>
        </is>
      </c>
      <c r="H324" s="529" t="n"/>
      <c r="I324" s="529" t="n"/>
      <c r="J324" s="529">
        <f>IF(H324&lt;&gt;"",LEFT(H324,FIND("～",H324,1)-1),"")</f>
        <v/>
      </c>
      <c r="K324" s="529">
        <f>IF(H324&lt;&gt;"",MID(H324,FIND("～",H324,1)+1,10),"")</f>
        <v/>
      </c>
      <c r="L324" s="22">
        <f>L323</f>
        <v/>
      </c>
      <c r="M324" s="21">
        <f>M323</f>
        <v/>
      </c>
      <c r="N324" s="21">
        <f>N323</f>
        <v/>
      </c>
      <c r="O324" s="21" t="n">
        <v>3</v>
      </c>
      <c r="P324" s="83">
        <f>P323</f>
        <v/>
      </c>
      <c r="Q324" s="22">
        <f>IF(MID(P324,4,3)="543","AO","AI")</f>
        <v/>
      </c>
      <c r="R324" s="22">
        <f>IF(R323&lt;&gt;"",R323,"")</f>
        <v/>
      </c>
      <c r="S324" s="644"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645" t="inlineStr">
        <is>
          <t>N</t>
        </is>
      </c>
      <c r="AS324" s="29" t="n"/>
      <c r="AT324" s="84" t="inlineStr">
        <is>
          <t>Site</t>
        </is>
      </c>
      <c r="AU324" s="643" t="inlineStr">
        <is>
          <t>24VDC</t>
        </is>
      </c>
      <c r="AV324" s="27" t="n"/>
      <c r="AW324" s="27" t="n"/>
      <c r="AX324" s="533" t="inlineStr">
        <is>
          <t>18-EJB-12-003</t>
        </is>
      </c>
      <c r="AY324" s="533"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646" t="n">
        <v>1812</v>
      </c>
      <c r="CV324" s="518">
        <f>LEFT(D324,3)</f>
        <v/>
      </c>
      <c r="CW324" s="47" t="inlineStr">
        <is>
          <t>FQIA</t>
        </is>
      </c>
      <c r="CX324" s="47">
        <f>RIGHT(D324,6)</f>
        <v/>
      </c>
      <c r="CY324" s="47">
        <f>CV324&amp;CW324&amp;CX324</f>
        <v/>
      </c>
    </row>
    <row customHeight="1" ht="19.9" r="325" s="521">
      <c r="A325" s="524" t="n">
        <v>324</v>
      </c>
      <c r="B325" s="15" t="n">
        <v>4</v>
      </c>
      <c r="C325" s="15" t="n">
        <v>1812</v>
      </c>
      <c r="D325" s="45" t="inlineStr">
        <is>
          <t>18-FT-17105</t>
        </is>
      </c>
      <c r="E325" s="529" t="n"/>
      <c r="F325" s="642" t="inlineStr">
        <is>
          <t>-</t>
        </is>
      </c>
      <c r="G325" s="643" t="inlineStr">
        <is>
          <t>ISOPROPANOL TO VE-1705</t>
        </is>
      </c>
      <c r="H325" s="529" t="n"/>
      <c r="I325" s="529" t="n"/>
      <c r="J325" s="529">
        <f>IF(H325&lt;&gt;"",LEFT(H325,FIND("～",H325,1)-1),"")</f>
        <v/>
      </c>
      <c r="K325" s="529">
        <f>IF(H325&lt;&gt;"",MID(H325,FIND("～",H325,1)+1,10),"")</f>
        <v/>
      </c>
      <c r="L325" s="22">
        <f>L324</f>
        <v/>
      </c>
      <c r="M325" s="21">
        <f>M324</f>
        <v/>
      </c>
      <c r="N325" s="21">
        <f>N324</f>
        <v/>
      </c>
      <c r="O325" s="21" t="n">
        <v>4</v>
      </c>
      <c r="P325" s="83">
        <f>P324</f>
        <v/>
      </c>
      <c r="Q325" s="22">
        <f>IF(MID(P325,4,3)="543","AO","AI")</f>
        <v/>
      </c>
      <c r="R325" s="22">
        <f>IF(R324&lt;&gt;"",R324,"")</f>
        <v/>
      </c>
      <c r="S325" s="644"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645" t="inlineStr">
        <is>
          <t>N</t>
        </is>
      </c>
      <c r="AS325" s="29" t="n"/>
      <c r="AT325" s="84" t="inlineStr">
        <is>
          <t>Site</t>
        </is>
      </c>
      <c r="AU325" s="643" t="inlineStr">
        <is>
          <t>24VDC</t>
        </is>
      </c>
      <c r="AV325" s="27" t="n"/>
      <c r="AW325" s="27" t="n"/>
      <c r="AX325" s="533" t="inlineStr">
        <is>
          <t>18-EJB-12-003</t>
        </is>
      </c>
      <c r="AY325" s="533"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646" t="n">
        <v>1812</v>
      </c>
      <c r="CV325" s="518">
        <f>LEFT(D325,3)</f>
        <v/>
      </c>
      <c r="CW325" s="47" t="inlineStr">
        <is>
          <t>FI</t>
        </is>
      </c>
      <c r="CX325" s="47">
        <f>RIGHT(D325,6)</f>
        <v/>
      </c>
      <c r="CY325" s="47">
        <f>CV325&amp;CW325&amp;CX325</f>
        <v/>
      </c>
    </row>
    <row customHeight="1" ht="19.9" r="326" s="521">
      <c r="A326" s="524" t="n">
        <v>325</v>
      </c>
      <c r="B326" s="15" t="n">
        <v>5</v>
      </c>
      <c r="C326" s="15" t="n">
        <v>1812</v>
      </c>
      <c r="D326" s="45" t="inlineStr">
        <is>
          <t>18-FT-17114</t>
        </is>
      </c>
      <c r="E326" s="529" t="n"/>
      <c r="F326" s="642" t="inlineStr">
        <is>
          <t>-</t>
        </is>
      </c>
      <c r="G326" s="643" t="inlineStr">
        <is>
          <t>WHITE OIL FLUSH FROM PP-1703</t>
        </is>
      </c>
      <c r="H326" s="529" t="n"/>
      <c r="I326" s="529" t="n"/>
      <c r="J326" s="529">
        <f>IF(H326&lt;&gt;"",LEFT(H326,FIND("～",H326,1)-1),"")</f>
        <v/>
      </c>
      <c r="K326" s="529">
        <f>IF(H326&lt;&gt;"",MID(H326,FIND("～",H326,1)+1,10),"")</f>
        <v/>
      </c>
      <c r="L326" s="22">
        <f>L325</f>
        <v/>
      </c>
      <c r="M326" s="21">
        <f>M325</f>
        <v/>
      </c>
      <c r="N326" s="21">
        <f>N325</f>
        <v/>
      </c>
      <c r="O326" s="21" t="n">
        <v>5</v>
      </c>
      <c r="P326" s="83">
        <f>P325</f>
        <v/>
      </c>
      <c r="Q326" s="22">
        <f>IF(MID(P326,4,3)="543","AO","AI")</f>
        <v/>
      </c>
      <c r="R326" s="22">
        <f>IF(R325&lt;&gt;"",R325,"")</f>
        <v/>
      </c>
      <c r="S326" s="644"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645" t="inlineStr">
        <is>
          <t>N</t>
        </is>
      </c>
      <c r="AS326" s="29" t="n"/>
      <c r="AT326" s="84" t="inlineStr">
        <is>
          <t>Site</t>
        </is>
      </c>
      <c r="AU326" s="643" t="inlineStr">
        <is>
          <t>24VDC</t>
        </is>
      </c>
      <c r="AV326" s="27" t="n"/>
      <c r="AW326" s="27" t="n"/>
      <c r="AX326" s="533" t="inlineStr">
        <is>
          <t>18-EJB-12-003</t>
        </is>
      </c>
      <c r="AY326" s="533"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646" t="n">
        <v>1812</v>
      </c>
      <c r="CV326" s="518">
        <f>LEFT(D326,3)</f>
        <v/>
      </c>
      <c r="CW326" s="47" t="inlineStr">
        <is>
          <t>FQI</t>
        </is>
      </c>
      <c r="CX326" s="47">
        <f>RIGHT(D326,6)</f>
        <v/>
      </c>
      <c r="CY326" s="47">
        <f>CV326&amp;CW326&amp;CX326</f>
        <v/>
      </c>
    </row>
    <row customHeight="1" ht="19.9" r="327" s="521">
      <c r="A327" s="524" t="n">
        <v>326</v>
      </c>
      <c r="B327" s="15" t="n">
        <v>6</v>
      </c>
      <c r="C327" s="15" t="n">
        <v>1830</v>
      </c>
      <c r="D327" s="45" t="inlineStr">
        <is>
          <t>18-FT-92102</t>
        </is>
      </c>
      <c r="E327" s="529" t="n"/>
      <c r="F327" s="642" t="inlineStr">
        <is>
          <t>-</t>
        </is>
      </c>
      <c r="G327" s="643" t="inlineStr">
        <is>
          <t>WASTE W ATER TO OSBL</t>
        </is>
      </c>
      <c r="H327" s="529" t="n"/>
      <c r="I327" s="529" t="n"/>
      <c r="J327" s="529">
        <f>IF(H327&lt;&gt;"",LEFT(H327,FIND("～",H327,1)-1),"")</f>
        <v/>
      </c>
      <c r="K327" s="529">
        <f>IF(H327&lt;&gt;"",MID(H327,FIND("～",H327,1)+1,10),"")</f>
        <v/>
      </c>
      <c r="L327" s="22">
        <f>L326</f>
        <v/>
      </c>
      <c r="M327" s="21">
        <f>M326</f>
        <v/>
      </c>
      <c r="N327" s="21">
        <f>N326</f>
        <v/>
      </c>
      <c r="O327" s="21" t="n">
        <v>6</v>
      </c>
      <c r="P327" s="83">
        <f>P326</f>
        <v/>
      </c>
      <c r="Q327" s="22">
        <f>IF(MID(P327,4,3)="543","AO","AI")</f>
        <v/>
      </c>
      <c r="R327" s="22">
        <f>IF(R326&lt;&gt;"",R326,"")</f>
        <v/>
      </c>
      <c r="S327" s="644"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645" t="inlineStr">
        <is>
          <t>N</t>
        </is>
      </c>
      <c r="AS327" s="29" t="n"/>
      <c r="AT327" s="84" t="inlineStr">
        <is>
          <t>Site</t>
        </is>
      </c>
      <c r="AU327" s="643" t="inlineStr">
        <is>
          <t>24VDC</t>
        </is>
      </c>
      <c r="AV327" s="27" t="n"/>
      <c r="AW327" s="27" t="n"/>
      <c r="AX327" s="533" t="inlineStr">
        <is>
          <t>单拉</t>
        </is>
      </c>
      <c r="AY327" s="533"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646" t="n">
        <v>1830</v>
      </c>
      <c r="CV327" s="518">
        <f>LEFT(D327,3)</f>
        <v/>
      </c>
      <c r="CW327" s="47" t="inlineStr">
        <is>
          <t>FQI</t>
        </is>
      </c>
      <c r="CX327" s="47">
        <f>RIGHT(D327,6)</f>
        <v/>
      </c>
      <c r="CY327" s="47">
        <f>CV327&amp;CW327&amp;CX327</f>
        <v/>
      </c>
    </row>
    <row customHeight="1" ht="19.9" r="328" s="521">
      <c r="A328" s="524" t="n">
        <v>327</v>
      </c>
      <c r="B328" s="15" t="n">
        <v>7</v>
      </c>
      <c r="C328" s="15" t="n">
        <v>1830</v>
      </c>
      <c r="D328" s="45" t="inlineStr">
        <is>
          <t>18-WI-35101</t>
        </is>
      </c>
      <c r="E328" s="529" t="n"/>
      <c r="F328" s="642" t="inlineStr">
        <is>
          <t>-</t>
        </is>
      </c>
      <c r="G328" s="643" t="inlineStr">
        <is>
          <t>粉料料仓18-VS-3501X物料重量显示</t>
        </is>
      </c>
      <c r="H328" s="68" t="n"/>
      <c r="I328" s="529" t="n"/>
      <c r="J328" s="529">
        <f>IF(H328&lt;&gt;"",LEFT(H328,FIND("～",H328,1)-1),"")</f>
        <v/>
      </c>
      <c r="K328" s="529">
        <f>IF(H328&lt;&gt;"",MID(H328,FIND("～",H328,1)+1,10),"")</f>
        <v/>
      </c>
      <c r="L328" s="22">
        <f>L327</f>
        <v/>
      </c>
      <c r="M328" s="21">
        <f>M327</f>
        <v/>
      </c>
      <c r="N328" s="21">
        <f>N327</f>
        <v/>
      </c>
      <c r="O328" s="21" t="n">
        <v>7</v>
      </c>
      <c r="P328" s="83">
        <f>P327</f>
        <v/>
      </c>
      <c r="Q328" s="22">
        <f>IF(MID(P328,4,3)="543","AO","AI")</f>
        <v/>
      </c>
      <c r="R328" s="22">
        <f>IF(R327&lt;&gt;"",R327,"")</f>
        <v/>
      </c>
      <c r="S328" s="644"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645" t="inlineStr">
        <is>
          <t>N</t>
        </is>
      </c>
      <c r="AS328" s="29" t="n"/>
      <c r="AT328" s="84" t="inlineStr">
        <is>
          <t>Site</t>
        </is>
      </c>
      <c r="AU328" s="643" t="inlineStr">
        <is>
          <t>220VAC</t>
        </is>
      </c>
      <c r="AV328" s="27" t="n"/>
      <c r="AW328" s="27" t="n"/>
      <c r="AX328" s="533" t="inlineStr">
        <is>
          <t>18-LP-3501X</t>
        </is>
      </c>
      <c r="AY328" s="533"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646" t="n">
        <v>1830</v>
      </c>
      <c r="CV328" s="518">
        <f>LEFT(D328,3)</f>
        <v/>
      </c>
      <c r="CW328" s="47" t="inlineStr">
        <is>
          <t>WI</t>
        </is>
      </c>
      <c r="CX328" s="47">
        <f>RIGHT(D328,6)</f>
        <v/>
      </c>
      <c r="CY328" s="47">
        <f>CV328&amp;CW328&amp;CX328</f>
        <v/>
      </c>
    </row>
    <row customHeight="1" ht="19.9" r="329" s="521">
      <c r="A329" s="524" t="n">
        <v>328</v>
      </c>
      <c r="B329" s="15" t="n">
        <v>8</v>
      </c>
      <c r="C329" s="15" t="n">
        <v>1840</v>
      </c>
      <c r="D329" s="45" t="inlineStr">
        <is>
          <t>18-II-62101</t>
        </is>
      </c>
      <c r="E329" s="529" t="n"/>
      <c r="F329" s="642" t="inlineStr">
        <is>
          <t>-</t>
        </is>
      </c>
      <c r="G329" s="643" t="inlineStr">
        <is>
          <t>18-PP-6202A CURRENT</t>
        </is>
      </c>
      <c r="H329" s="68" t="n"/>
      <c r="I329" s="529" t="n"/>
      <c r="J329" s="529">
        <f>IF(H329&lt;&gt;"",LEFT(H329,FIND("～",H329,1)-1),"")</f>
        <v/>
      </c>
      <c r="K329" s="529">
        <f>IF(H329&lt;&gt;"",MID(H329,FIND("～",H329,1)+1,10),"")</f>
        <v/>
      </c>
      <c r="L329" s="22">
        <f>L328</f>
        <v/>
      </c>
      <c r="M329" s="21">
        <f>M328</f>
        <v/>
      </c>
      <c r="N329" s="21">
        <f>N328</f>
        <v/>
      </c>
      <c r="O329" s="21" t="n">
        <v>8</v>
      </c>
      <c r="P329" s="83">
        <f>P328</f>
        <v/>
      </c>
      <c r="Q329" s="22">
        <f>IF(MID(P329,4,3)="543","AO","AI")</f>
        <v/>
      </c>
      <c r="R329" s="22">
        <f>IF(R328&lt;&gt;"",R328,"")</f>
        <v/>
      </c>
      <c r="S329" s="644"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645" t="inlineStr">
        <is>
          <t>N</t>
        </is>
      </c>
      <c r="AS329" s="29" t="n"/>
      <c r="AT329" s="84" t="inlineStr">
        <is>
          <t>Site</t>
        </is>
      </c>
      <c r="AU329" s="643" t="inlineStr">
        <is>
          <t>-</t>
        </is>
      </c>
      <c r="AV329" s="27" t="n"/>
      <c r="AW329" s="27" t="n"/>
      <c r="AX329" s="533" t="n"/>
      <c r="AY329" s="533"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646" t="n">
        <v>1840</v>
      </c>
      <c r="CV329" s="518">
        <f>LEFT(D329,3)</f>
        <v/>
      </c>
      <c r="CW329" s="47" t="inlineStr">
        <is>
          <t>II</t>
        </is>
      </c>
      <c r="CX329" s="47">
        <f>RIGHT(D329,6)</f>
        <v/>
      </c>
      <c r="CY329" s="47">
        <f>CV329&amp;CW329&amp;CX329</f>
        <v/>
      </c>
    </row>
    <row customHeight="1" ht="19.9" r="330" s="521">
      <c r="A330" s="524" t="n">
        <v>329</v>
      </c>
      <c r="B330" s="15" t="n">
        <v>9</v>
      </c>
      <c r="C330" s="15" t="n">
        <v>1840</v>
      </c>
      <c r="D330" s="45" t="inlineStr">
        <is>
          <t>18-II-62102</t>
        </is>
      </c>
      <c r="E330" s="45" t="n"/>
      <c r="F330" s="642" t="inlineStr">
        <is>
          <t>-</t>
        </is>
      </c>
      <c r="G330" s="643" t="inlineStr">
        <is>
          <t>18-PP-6202B CURRENT</t>
        </is>
      </c>
      <c r="H330" s="529" t="n"/>
      <c r="I330" s="529" t="n"/>
      <c r="J330" s="529">
        <f>IF(H330&lt;&gt;"",LEFT(H330,FIND("～",H330,1)-1),"")</f>
        <v/>
      </c>
      <c r="K330" s="529">
        <f>IF(H330&lt;&gt;"",MID(H330,FIND("～",H330,1)+1,10),"")</f>
        <v/>
      </c>
      <c r="L330" s="22">
        <f>L329</f>
        <v/>
      </c>
      <c r="M330" s="21">
        <f>M329</f>
        <v/>
      </c>
      <c r="N330" s="21">
        <f>N329</f>
        <v/>
      </c>
      <c r="O330" s="21" t="n">
        <v>9</v>
      </c>
      <c r="P330" s="83">
        <f>P329</f>
        <v/>
      </c>
      <c r="Q330" s="22">
        <f>IF(MID(P330,4,3)="543","AO","AI")</f>
        <v/>
      </c>
      <c r="R330" s="22">
        <f>IF(R329&lt;&gt;"",R329,"")</f>
        <v/>
      </c>
      <c r="S330" s="644"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645" t="inlineStr">
        <is>
          <t>N</t>
        </is>
      </c>
      <c r="AS330" s="29" t="n"/>
      <c r="AT330" s="84" t="inlineStr">
        <is>
          <t>Site</t>
        </is>
      </c>
      <c r="AU330" s="643" t="inlineStr">
        <is>
          <t>-</t>
        </is>
      </c>
      <c r="AV330" s="27" t="n"/>
      <c r="AW330" s="27" t="n"/>
      <c r="AX330" s="533" t="n"/>
      <c r="AY330" s="533"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646" t="n">
        <v>1840</v>
      </c>
      <c r="CV330" s="518">
        <f>LEFT(D330,3)</f>
        <v/>
      </c>
      <c r="CW330" s="47" t="inlineStr">
        <is>
          <t>II</t>
        </is>
      </c>
      <c r="CX330" s="47">
        <f>RIGHT(D330,6)</f>
        <v/>
      </c>
      <c r="CY330" s="47">
        <f>CV330&amp;CW330&amp;CX330</f>
        <v/>
      </c>
    </row>
    <row customHeight="1" ht="19.9" r="331" s="521">
      <c r="A331" s="524" t="n">
        <v>330</v>
      </c>
      <c r="B331" s="15" t="n">
        <v>10</v>
      </c>
      <c r="C331" s="15" t="n">
        <v>1830</v>
      </c>
      <c r="D331" s="45" t="inlineStr">
        <is>
          <t>18-II-23105</t>
        </is>
      </c>
      <c r="E331" s="45" t="n"/>
      <c r="F331" s="642" t="inlineStr">
        <is>
          <t>-</t>
        </is>
      </c>
      <c r="G331" s="643" t="inlineStr">
        <is>
          <t>18-PA-2301 CURRENT</t>
        </is>
      </c>
      <c r="H331" s="529" t="n"/>
      <c r="I331" s="529" t="n"/>
      <c r="J331" s="529">
        <f>IF(H331&lt;&gt;"",LEFT(H331,FIND("～",H331,1)-1),"")</f>
        <v/>
      </c>
      <c r="K331" s="529">
        <f>IF(H331&lt;&gt;"",MID(H331,FIND("～",H331,1)+1,10),"")</f>
        <v/>
      </c>
      <c r="L331" s="22">
        <f>L330</f>
        <v/>
      </c>
      <c r="M331" s="21">
        <f>M330</f>
        <v/>
      </c>
      <c r="N331" s="21">
        <f>N330</f>
        <v/>
      </c>
      <c r="O331" s="21" t="n">
        <v>10</v>
      </c>
      <c r="P331" s="83">
        <f>P330</f>
        <v/>
      </c>
      <c r="Q331" s="22">
        <f>IF(MID(P331,4,3)="543","AO","AI")</f>
        <v/>
      </c>
      <c r="R331" s="22">
        <f>IF(R330&lt;&gt;"",R330,"")</f>
        <v/>
      </c>
      <c r="S331" s="644"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645" t="inlineStr">
        <is>
          <t>N</t>
        </is>
      </c>
      <c r="AS331" s="29" t="n"/>
      <c r="AT331" s="84" t="inlineStr">
        <is>
          <t>Site</t>
        </is>
      </c>
      <c r="AU331" s="643" t="inlineStr">
        <is>
          <t>-</t>
        </is>
      </c>
      <c r="AV331" s="27" t="n"/>
      <c r="AW331" s="27" t="n"/>
      <c r="AX331" s="533" t="n"/>
      <c r="AY331" s="533"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646" t="n">
        <v>1830</v>
      </c>
      <c r="CV331" s="518">
        <f>LEFT(D331,3)</f>
        <v/>
      </c>
      <c r="CW331" s="47" t="inlineStr">
        <is>
          <t>II</t>
        </is>
      </c>
      <c r="CX331" s="47">
        <f>RIGHT(D331,6)</f>
        <v/>
      </c>
      <c r="CY331" s="47">
        <f>CV331&amp;CW331&amp;CX331</f>
        <v/>
      </c>
    </row>
    <row customHeight="1" ht="19.9" r="332" s="521">
      <c r="A332" s="524" t="n">
        <v>331</v>
      </c>
      <c r="B332" s="15" t="n">
        <v>11</v>
      </c>
      <c r="C332" s="15" t="n">
        <v>1830</v>
      </c>
      <c r="D332" s="45" t="inlineStr">
        <is>
          <t>18-II-35201</t>
        </is>
      </c>
      <c r="E332" s="45" t="n"/>
      <c r="F332" s="642" t="inlineStr">
        <is>
          <t>-</t>
        </is>
      </c>
      <c r="G332" s="643" t="inlineStr">
        <is>
          <t>输送氮气风机18-PB-3501AX主电机电流显示</t>
        </is>
      </c>
      <c r="H332" s="529" t="n"/>
      <c r="I332" s="529" t="n"/>
      <c r="J332" s="529">
        <f>IF(H332&lt;&gt;"",LEFT(H332,FIND("～",H332,1)-1),"")</f>
        <v/>
      </c>
      <c r="K332" s="529">
        <f>IF(H332&lt;&gt;"",MID(H332,FIND("～",H332,1)+1,10),"")</f>
        <v/>
      </c>
      <c r="L332" s="22">
        <f>L331</f>
        <v/>
      </c>
      <c r="M332" s="21">
        <f>M331</f>
        <v/>
      </c>
      <c r="N332" s="21">
        <f>N331</f>
        <v/>
      </c>
      <c r="O332" s="21" t="n">
        <v>11</v>
      </c>
      <c r="P332" s="83">
        <f>P331</f>
        <v/>
      </c>
      <c r="Q332" s="22">
        <f>IF(MID(P332,4,3)="543","AO","AI")</f>
        <v/>
      </c>
      <c r="R332" s="22">
        <f>IF(R331&lt;&gt;"",R331,"")</f>
        <v/>
      </c>
      <c r="S332" s="644"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645" t="inlineStr">
        <is>
          <t>N</t>
        </is>
      </c>
      <c r="AS332" s="29" t="n"/>
      <c r="AT332" s="84" t="inlineStr">
        <is>
          <t>Site</t>
        </is>
      </c>
      <c r="AU332" s="643" t="inlineStr">
        <is>
          <t>-</t>
        </is>
      </c>
      <c r="AV332" s="27" t="n"/>
      <c r="AW332" s="27" t="n"/>
      <c r="AX332" s="533" t="n"/>
      <c r="AY332" s="533"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646" t="n">
        <v>1830</v>
      </c>
      <c r="CV332" s="518">
        <f>LEFT(D332,3)</f>
        <v/>
      </c>
      <c r="CW332" s="47" t="inlineStr">
        <is>
          <t>II</t>
        </is>
      </c>
      <c r="CX332" s="47">
        <f>RIGHT(D332,6)</f>
        <v/>
      </c>
      <c r="CY332" s="47">
        <f>CV332&amp;CW332&amp;CX332</f>
        <v/>
      </c>
    </row>
    <row customHeight="1" ht="19.9" r="333" s="521">
      <c r="A333" s="524" t="n">
        <v>332</v>
      </c>
      <c r="B333" s="15" t="n">
        <v>12</v>
      </c>
      <c r="C333" s="15" t="n">
        <v>1830</v>
      </c>
      <c r="D333" s="45" t="inlineStr">
        <is>
          <t>18-II-35202</t>
        </is>
      </c>
      <c r="E333" s="45" t="n"/>
      <c r="F333" s="642" t="inlineStr">
        <is>
          <t>-</t>
        </is>
      </c>
      <c r="G333" s="643" t="inlineStr">
        <is>
          <t>输送氮气风机18-PB-3501BX主电机电流显示</t>
        </is>
      </c>
      <c r="H333" s="529" t="n"/>
      <c r="I333" s="529" t="n"/>
      <c r="J333" s="529">
        <f>IF(H333&lt;&gt;"",LEFT(H333,FIND("～",H333,1)-1),"")</f>
        <v/>
      </c>
      <c r="K333" s="529">
        <f>IF(H333&lt;&gt;"",MID(H333,FIND("～",H333,1)+1,10),"")</f>
        <v/>
      </c>
      <c r="L333" s="22">
        <f>L332</f>
        <v/>
      </c>
      <c r="M333" s="21">
        <f>M332</f>
        <v/>
      </c>
      <c r="N333" s="21">
        <f>N332</f>
        <v/>
      </c>
      <c r="O333" s="21" t="n">
        <v>12</v>
      </c>
      <c r="P333" s="83">
        <f>P332</f>
        <v/>
      </c>
      <c r="Q333" s="22">
        <f>IF(MID(P333,4,3)="543","AO","AI")</f>
        <v/>
      </c>
      <c r="R333" s="22">
        <f>IF(R332&lt;&gt;"",R332,"")</f>
        <v/>
      </c>
      <c r="S333" s="644"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645" t="inlineStr">
        <is>
          <t>N</t>
        </is>
      </c>
      <c r="AS333" s="29" t="n"/>
      <c r="AT333" s="84" t="inlineStr">
        <is>
          <t>Site</t>
        </is>
      </c>
      <c r="AU333" s="643" t="inlineStr">
        <is>
          <t>-</t>
        </is>
      </c>
      <c r="AV333" s="27" t="n"/>
      <c r="AW333" s="27" t="n"/>
      <c r="AX333" s="533" t="n"/>
      <c r="AY333" s="533"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646" t="n">
        <v>1830</v>
      </c>
      <c r="CV333" s="518">
        <f>LEFT(D333,3)</f>
        <v/>
      </c>
      <c r="CW333" s="47" t="inlineStr">
        <is>
          <t>II</t>
        </is>
      </c>
      <c r="CX333" s="47">
        <f>RIGHT(D333,6)</f>
        <v/>
      </c>
      <c r="CY333" s="47">
        <f>CV333&amp;CW333&amp;CX333</f>
        <v/>
      </c>
    </row>
    <row customHeight="1" ht="19.9" r="334" s="521">
      <c r="A334" s="524" t="n">
        <v>333</v>
      </c>
      <c r="B334" s="15" t="n">
        <v>13</v>
      </c>
      <c r="C334" s="15" t="n">
        <v>1830</v>
      </c>
      <c r="D334" s="45" t="inlineStr">
        <is>
          <t>18-II-35101</t>
        </is>
      </c>
      <c r="E334" s="45" t="n"/>
      <c r="F334" s="642" t="inlineStr">
        <is>
          <t>-</t>
        </is>
      </c>
      <c r="G334" s="643" t="inlineStr">
        <is>
          <t>粉料仓旋转阀18-PF-3501X的电流显示</t>
        </is>
      </c>
      <c r="H334" s="529" t="n"/>
      <c r="I334" s="529" t="n"/>
      <c r="J334" s="529">
        <f>IF(H334&lt;&gt;"",LEFT(H334,FIND("～",H334,1)-1),"")</f>
        <v/>
      </c>
      <c r="K334" s="529">
        <f>IF(H334&lt;&gt;"",MID(H334,FIND("～",H334,1)+1,10),"")</f>
        <v/>
      </c>
      <c r="L334" s="22">
        <f>L333</f>
        <v/>
      </c>
      <c r="M334" s="21">
        <f>M333</f>
        <v/>
      </c>
      <c r="N334" s="21">
        <f>N333</f>
        <v/>
      </c>
      <c r="O334" s="21" t="n">
        <v>13</v>
      </c>
      <c r="P334" s="83">
        <f>P333</f>
        <v/>
      </c>
      <c r="Q334" s="22">
        <f>IF(MID(P334,4,3)="543","AO","AI")</f>
        <v/>
      </c>
      <c r="R334" s="22">
        <f>IF(R333&lt;&gt;"",R333,"")</f>
        <v/>
      </c>
      <c r="S334" s="644"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645" t="inlineStr">
        <is>
          <t>N</t>
        </is>
      </c>
      <c r="AS334" s="29" t="n"/>
      <c r="AT334" s="84" t="inlineStr">
        <is>
          <t>Site</t>
        </is>
      </c>
      <c r="AU334" s="643" t="inlineStr">
        <is>
          <t>-</t>
        </is>
      </c>
      <c r="AV334" s="27" t="n"/>
      <c r="AW334" s="27" t="n"/>
      <c r="AX334" s="533" t="n"/>
      <c r="AY334" s="533"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646" t="n">
        <v>1830</v>
      </c>
      <c r="CV334" s="518">
        <f>LEFT(D334,3)</f>
        <v/>
      </c>
      <c r="CW334" s="47" t="inlineStr">
        <is>
          <t>II</t>
        </is>
      </c>
      <c r="CX334" s="47">
        <f>RIGHT(D334,6)</f>
        <v/>
      </c>
      <c r="CY334" s="47">
        <f>CV334&amp;CW334&amp;CX334</f>
        <v/>
      </c>
    </row>
    <row customHeight="1" ht="19.9" r="335" s="521">
      <c r="A335" s="524" t="n">
        <v>334</v>
      </c>
      <c r="B335" s="16" t="n">
        <v>14</v>
      </c>
      <c r="C335" s="16" t="n"/>
      <c r="D335" s="50">
        <f>LEFT(L335,1)&amp;RIGHT(L335,2)&amp;"N"&amp;M335&amp;"S"&amp;N335&amp;O335</f>
        <v/>
      </c>
      <c r="E335" s="45" t="n"/>
      <c r="F335" s="43" t="n"/>
      <c r="G335" s="529" t="inlineStr">
        <is>
          <t>Spare</t>
        </is>
      </c>
      <c r="H335" s="529" t="n"/>
      <c r="I335" s="529" t="n"/>
      <c r="J335" s="529">
        <f>IF(H335&lt;&gt;"",LEFT(H335,FIND("～",H335,1)-1),"")</f>
        <v/>
      </c>
      <c r="K335" s="529">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3" t="n"/>
      <c r="AY335" s="533"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8" t="n"/>
      <c r="CY335" s="47">
        <f>CV335&amp;CW335&amp;CX335</f>
        <v/>
      </c>
    </row>
    <row customHeight="1" ht="19.9" r="336" s="521">
      <c r="A336" s="524" t="n">
        <v>335</v>
      </c>
      <c r="B336" s="16" t="n">
        <v>15</v>
      </c>
      <c r="C336" s="16" t="n"/>
      <c r="D336" s="50">
        <f>LEFT(L336,1)&amp;RIGHT(L336,2)&amp;"N"&amp;M336&amp;"S"&amp;N336&amp;O336</f>
        <v/>
      </c>
      <c r="E336" s="45" t="n"/>
      <c r="F336" s="43" t="n"/>
      <c r="G336" s="529" t="inlineStr">
        <is>
          <t>Spare</t>
        </is>
      </c>
      <c r="H336" s="529" t="n"/>
      <c r="I336" s="529" t="n"/>
      <c r="J336" s="529">
        <f>IF(H336&lt;&gt;"",LEFT(H336,FIND("～",H336,1)-1),"")</f>
        <v/>
      </c>
      <c r="K336" s="529">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3" t="n"/>
      <c r="AY336" s="533"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8" t="n"/>
      <c r="CY336" s="47">
        <f>CV336&amp;CW336&amp;CX336</f>
        <v/>
      </c>
    </row>
    <row customHeight="1" ht="19.9" r="337" s="521">
      <c r="A337" s="524" t="n">
        <v>336</v>
      </c>
      <c r="B337" s="16" t="n">
        <v>16</v>
      </c>
      <c r="C337" s="16" t="n"/>
      <c r="D337" s="50">
        <f>LEFT(L337,1)&amp;RIGHT(L337,2)&amp;"N"&amp;M337&amp;"S"&amp;N337&amp;O337</f>
        <v/>
      </c>
      <c r="E337" s="45" t="n"/>
      <c r="F337" s="43" t="n"/>
      <c r="G337" s="529" t="inlineStr">
        <is>
          <t>Spare</t>
        </is>
      </c>
      <c r="H337" s="529" t="n"/>
      <c r="I337" s="529" t="n"/>
      <c r="J337" s="529">
        <f>IF(H337&lt;&gt;"",LEFT(H337,FIND("～",H337,1)-1),"")</f>
        <v/>
      </c>
      <c r="K337" s="529">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3" t="n"/>
      <c r="AY337" s="533"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8" t="n"/>
      <c r="CY337" s="47">
        <f>CV337&amp;CW337&amp;CX337</f>
        <v/>
      </c>
    </row>
    <row customHeight="1" ht="19.9" r="338" s="521">
      <c r="A338" s="524" t="n">
        <v>337</v>
      </c>
      <c r="B338" s="15" t="n">
        <v>1</v>
      </c>
      <c r="C338" s="15" t="n">
        <v>1812</v>
      </c>
      <c r="D338" s="45" t="inlineStr">
        <is>
          <t>18-SI-17201</t>
        </is>
      </c>
      <c r="E338" s="529" t="n"/>
      <c r="F338" s="642" t="inlineStr">
        <is>
          <t>-</t>
        </is>
      </c>
      <c r="G338" s="643" t="inlineStr">
        <is>
          <t>PP-1701A SPEED</t>
        </is>
      </c>
      <c r="H338" s="529" t="n"/>
      <c r="I338" s="529" t="n"/>
      <c r="J338" s="529">
        <f>IF(H338&lt;&gt;"",LEFT(H338,FIND("～",H338,1)-1),"")</f>
        <v/>
      </c>
      <c r="K338" s="529">
        <f>IF(H338&lt;&gt;"",MID(H338,FIND("～",H338,1)+1,10),"")</f>
        <v/>
      </c>
      <c r="L338" s="22">
        <f>L337</f>
        <v/>
      </c>
      <c r="M338" s="21" t="n">
        <v>10</v>
      </c>
      <c r="N338" s="21" t="n">
        <v>2</v>
      </c>
      <c r="O338" s="21" t="n">
        <v>1</v>
      </c>
      <c r="P338" s="83" t="inlineStr">
        <is>
          <t>AAI143-H</t>
        </is>
      </c>
      <c r="Q338" s="22">
        <f>IF(MID(P338,4,3)="543","AO","AI")</f>
        <v/>
      </c>
      <c r="R338" s="22" t="inlineStr">
        <is>
          <t>N</t>
        </is>
      </c>
      <c r="S338" s="644"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645" t="inlineStr">
        <is>
          <t>N</t>
        </is>
      </c>
      <c r="AS338" s="29" t="n"/>
      <c r="AT338" s="84" t="inlineStr">
        <is>
          <t>Site</t>
        </is>
      </c>
      <c r="AU338" s="643" t="inlineStr">
        <is>
          <t>-</t>
        </is>
      </c>
      <c r="AV338" s="27" t="n"/>
      <c r="AW338" s="27" t="n"/>
      <c r="AX338" s="533" t="n"/>
      <c r="AY338" s="533"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646" t="n">
        <v>1812</v>
      </c>
      <c r="CV338" s="518">
        <f>LEFT(D338,3)</f>
        <v/>
      </c>
      <c r="CW338" s="47" t="inlineStr">
        <is>
          <t>SI</t>
        </is>
      </c>
      <c r="CX338" s="47">
        <f>RIGHT(D338,6)</f>
        <v/>
      </c>
      <c r="CY338" s="47">
        <f>CV338&amp;CW338&amp;CX338</f>
        <v/>
      </c>
    </row>
    <row customHeight="1" ht="19.9" r="339" s="521">
      <c r="A339" s="524" t="n">
        <v>338</v>
      </c>
      <c r="B339" s="15" t="n">
        <v>2</v>
      </c>
      <c r="C339" s="15" t="n">
        <v>1812</v>
      </c>
      <c r="D339" s="45" t="inlineStr">
        <is>
          <t>18-SI-17202</t>
        </is>
      </c>
      <c r="E339" s="529" t="n"/>
      <c r="F339" s="642" t="inlineStr">
        <is>
          <t>-</t>
        </is>
      </c>
      <c r="G339" s="643" t="inlineStr">
        <is>
          <t>PP-1701B SPEED</t>
        </is>
      </c>
      <c r="H339" s="529" t="n"/>
      <c r="I339" s="529" t="n"/>
      <c r="J339" s="529">
        <f>IF(H339&lt;&gt;"",LEFT(H339,FIND("～",H339,1)-1),"")</f>
        <v/>
      </c>
      <c r="K339" s="529">
        <f>IF(H339&lt;&gt;"",MID(H339,FIND("～",H339,1)+1,10),"")</f>
        <v/>
      </c>
      <c r="L339" s="22">
        <f>L338</f>
        <v/>
      </c>
      <c r="M339" s="21">
        <f>M338</f>
        <v/>
      </c>
      <c r="N339" s="21">
        <f>N338</f>
        <v/>
      </c>
      <c r="O339" s="21" t="n">
        <v>2</v>
      </c>
      <c r="P339" s="83">
        <f>P338</f>
        <v/>
      </c>
      <c r="Q339" s="22">
        <f>IF(MID(P339,4,3)="543","AO","AI")</f>
        <v/>
      </c>
      <c r="R339" s="22">
        <f>IF(R338&lt;&gt;"",R338,"")</f>
        <v/>
      </c>
      <c r="S339" s="644"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645" t="inlineStr">
        <is>
          <t>N</t>
        </is>
      </c>
      <c r="AS339" s="29" t="n"/>
      <c r="AT339" s="84" t="inlineStr">
        <is>
          <t>Site</t>
        </is>
      </c>
      <c r="AU339" s="643" t="inlineStr">
        <is>
          <t>-</t>
        </is>
      </c>
      <c r="AV339" s="27" t="n"/>
      <c r="AW339" s="27" t="n"/>
      <c r="AX339" s="533" t="n"/>
      <c r="AY339" s="533"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646" t="n">
        <v>1812</v>
      </c>
      <c r="CV339" s="518">
        <f>LEFT(D339,3)</f>
        <v/>
      </c>
      <c r="CW339" s="47" t="inlineStr">
        <is>
          <t>SI</t>
        </is>
      </c>
      <c r="CX339" s="47">
        <f>RIGHT(D339,6)</f>
        <v/>
      </c>
      <c r="CY339" s="47">
        <f>CV339&amp;CW339&amp;CX339</f>
        <v/>
      </c>
    </row>
    <row customHeight="1" ht="19.9" r="340" s="521">
      <c r="A340" s="524" t="n">
        <v>339</v>
      </c>
      <c r="B340" s="15" t="n">
        <v>3</v>
      </c>
      <c r="C340" s="15" t="n">
        <v>1812</v>
      </c>
      <c r="D340" s="45" t="inlineStr">
        <is>
          <t>18-SI-17203</t>
        </is>
      </c>
      <c r="E340" s="529" t="n"/>
      <c r="F340" s="642" t="inlineStr">
        <is>
          <t>-</t>
        </is>
      </c>
      <c r="G340" s="643" t="inlineStr">
        <is>
          <t>PP-1702A SPEED</t>
        </is>
      </c>
      <c r="H340" s="529" t="n"/>
      <c r="I340" s="529" t="n"/>
      <c r="J340" s="529">
        <f>IF(H340&lt;&gt;"",LEFT(H340,FIND("～",H340,1)-1),"")</f>
        <v/>
      </c>
      <c r="K340" s="529">
        <f>IF(H340&lt;&gt;"",MID(H340,FIND("～",H340,1)+1,10),"")</f>
        <v/>
      </c>
      <c r="L340" s="22">
        <f>L339</f>
        <v/>
      </c>
      <c r="M340" s="21">
        <f>M339</f>
        <v/>
      </c>
      <c r="N340" s="21">
        <f>N339</f>
        <v/>
      </c>
      <c r="O340" s="21" t="n">
        <v>3</v>
      </c>
      <c r="P340" s="83">
        <f>P339</f>
        <v/>
      </c>
      <c r="Q340" s="22">
        <f>IF(MID(P340,4,3)="543","AO","AI")</f>
        <v/>
      </c>
      <c r="R340" s="22">
        <f>IF(R339&lt;&gt;"",R339,"")</f>
        <v/>
      </c>
      <c r="S340" s="644"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645" t="inlineStr">
        <is>
          <t>N</t>
        </is>
      </c>
      <c r="AS340" s="29" t="n"/>
      <c r="AT340" s="84" t="inlineStr">
        <is>
          <t>Site</t>
        </is>
      </c>
      <c r="AU340" s="643" t="inlineStr">
        <is>
          <t>-</t>
        </is>
      </c>
      <c r="AV340" s="27" t="n"/>
      <c r="AW340" s="27" t="n"/>
      <c r="AX340" s="533" t="n"/>
      <c r="AY340" s="533"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646" t="n">
        <v>1812</v>
      </c>
      <c r="CV340" s="518">
        <f>LEFT(D340,3)</f>
        <v/>
      </c>
      <c r="CW340" s="47" t="inlineStr">
        <is>
          <t>SI</t>
        </is>
      </c>
      <c r="CX340" s="47">
        <f>RIGHT(D340,6)</f>
        <v/>
      </c>
      <c r="CY340" s="47">
        <f>CV340&amp;CW340&amp;CX340</f>
        <v/>
      </c>
    </row>
    <row customHeight="1" ht="19.9" r="341" s="521">
      <c r="A341" s="524" t="n">
        <v>340</v>
      </c>
      <c r="B341" s="15" t="n">
        <v>4</v>
      </c>
      <c r="C341" s="15" t="n">
        <v>1812</v>
      </c>
      <c r="D341" s="45" t="inlineStr">
        <is>
          <t>18-SI-17204</t>
        </is>
      </c>
      <c r="E341" s="529" t="n"/>
      <c r="F341" s="642" t="inlineStr">
        <is>
          <t>-</t>
        </is>
      </c>
      <c r="G341" s="643" t="inlineStr">
        <is>
          <t>PP-1702B SPEED</t>
        </is>
      </c>
      <c r="H341" s="529" t="n"/>
      <c r="I341" s="529" t="n"/>
      <c r="J341" s="529">
        <f>IF(H341&lt;&gt;"",LEFT(H341,FIND("～",H341,1)-1),"")</f>
        <v/>
      </c>
      <c r="K341" s="529">
        <f>IF(H341&lt;&gt;"",MID(H341,FIND("～",H341,1)+1,10),"")</f>
        <v/>
      </c>
      <c r="L341" s="22">
        <f>L340</f>
        <v/>
      </c>
      <c r="M341" s="21">
        <f>M340</f>
        <v/>
      </c>
      <c r="N341" s="21">
        <f>N340</f>
        <v/>
      </c>
      <c r="O341" s="21" t="n">
        <v>4</v>
      </c>
      <c r="P341" s="83">
        <f>P340</f>
        <v/>
      </c>
      <c r="Q341" s="22">
        <f>IF(MID(P341,4,3)="543","AO","AI")</f>
        <v/>
      </c>
      <c r="R341" s="22">
        <f>IF(R340&lt;&gt;"",R340,"")</f>
        <v/>
      </c>
      <c r="S341" s="644"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645" t="inlineStr">
        <is>
          <t>N</t>
        </is>
      </c>
      <c r="AS341" s="29" t="n"/>
      <c r="AT341" s="84" t="inlineStr">
        <is>
          <t>Site</t>
        </is>
      </c>
      <c r="AU341" s="643" t="inlineStr">
        <is>
          <t>-</t>
        </is>
      </c>
      <c r="AV341" s="27" t="n"/>
      <c r="AW341" s="27" t="n"/>
      <c r="AX341" s="533" t="n"/>
      <c r="AY341" s="533"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646" t="n">
        <v>1812</v>
      </c>
      <c r="CV341" s="518">
        <f>LEFT(D341,3)</f>
        <v/>
      </c>
      <c r="CW341" s="47" t="inlineStr">
        <is>
          <t>SI</t>
        </is>
      </c>
      <c r="CX341" s="47">
        <f>RIGHT(D341,6)</f>
        <v/>
      </c>
      <c r="CY341" s="47">
        <f>CV341&amp;CW341&amp;CX341</f>
        <v/>
      </c>
    </row>
    <row customHeight="1" ht="19.9" r="342" s="521">
      <c r="A342" s="524" t="n">
        <v>341</v>
      </c>
      <c r="B342" s="15" t="n">
        <v>5</v>
      </c>
      <c r="C342" s="15" t="n">
        <v>1812</v>
      </c>
      <c r="D342" s="45" t="inlineStr">
        <is>
          <t>18-SI-17301</t>
        </is>
      </c>
      <c r="E342" s="529" t="n"/>
      <c r="F342" s="642" t="inlineStr">
        <is>
          <t>-</t>
        </is>
      </c>
      <c r="G342" s="643" t="inlineStr">
        <is>
          <t>PP-1704 SPEED</t>
        </is>
      </c>
      <c r="H342" s="529" t="n"/>
      <c r="I342" s="529" t="n"/>
      <c r="J342" s="529">
        <f>IF(H342&lt;&gt;"",LEFT(H342,FIND("～",H342,1)-1),"")</f>
        <v/>
      </c>
      <c r="K342" s="529">
        <f>IF(H342&lt;&gt;"",MID(H342,FIND("～",H342,1)+1,10),"")</f>
        <v/>
      </c>
      <c r="L342" s="22">
        <f>L341</f>
        <v/>
      </c>
      <c r="M342" s="21">
        <f>M341</f>
        <v/>
      </c>
      <c r="N342" s="21">
        <f>N341</f>
        <v/>
      </c>
      <c r="O342" s="21" t="n">
        <v>5</v>
      </c>
      <c r="P342" s="83">
        <f>P341</f>
        <v/>
      </c>
      <c r="Q342" s="22">
        <f>IF(MID(P342,4,3)="543","AO","AI")</f>
        <v/>
      </c>
      <c r="R342" s="22">
        <f>IF(R341&lt;&gt;"",R341,"")</f>
        <v/>
      </c>
      <c r="S342" s="644"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645" t="inlineStr">
        <is>
          <t>N</t>
        </is>
      </c>
      <c r="AS342" s="29" t="n"/>
      <c r="AT342" s="84" t="inlineStr">
        <is>
          <t>Site</t>
        </is>
      </c>
      <c r="AU342" s="643" t="inlineStr">
        <is>
          <t>-</t>
        </is>
      </c>
      <c r="AV342" s="27" t="n"/>
      <c r="AW342" s="27" t="n"/>
      <c r="AX342" s="533" t="n"/>
      <c r="AY342" s="533"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646" t="n">
        <v>1812</v>
      </c>
      <c r="CV342" s="518">
        <f>LEFT(D342,3)</f>
        <v/>
      </c>
      <c r="CW342" s="47" t="inlineStr">
        <is>
          <t>SI</t>
        </is>
      </c>
      <c r="CX342" s="47">
        <f>RIGHT(D342,6)</f>
        <v/>
      </c>
      <c r="CY342" s="47">
        <f>CV342&amp;CW342&amp;CX342</f>
        <v/>
      </c>
    </row>
    <row customHeight="1" ht="19.9" r="343" s="521">
      <c r="A343" s="524" t="n">
        <v>342</v>
      </c>
      <c r="B343" s="15" t="n">
        <v>6</v>
      </c>
      <c r="C343" s="15" t="n">
        <v>1830</v>
      </c>
      <c r="D343" s="45" t="inlineStr">
        <is>
          <t>18-SI-23101</t>
        </is>
      </c>
      <c r="E343" s="529" t="n"/>
      <c r="F343" s="642" t="inlineStr">
        <is>
          <t>-</t>
        </is>
      </c>
      <c r="G343" s="643" t="inlineStr">
        <is>
          <t>18-PP-2301A SPEED</t>
        </is>
      </c>
      <c r="H343" s="529" t="n"/>
      <c r="I343" s="529" t="n"/>
      <c r="J343" s="529">
        <f>IF(H343&lt;&gt;"",LEFT(H343,FIND("～",H343,1)-1),"")</f>
        <v/>
      </c>
      <c r="K343" s="529">
        <f>IF(H343&lt;&gt;"",MID(H343,FIND("～",H343,1)+1,10),"")</f>
        <v/>
      </c>
      <c r="L343" s="22">
        <f>L342</f>
        <v/>
      </c>
      <c r="M343" s="21">
        <f>M342</f>
        <v/>
      </c>
      <c r="N343" s="21">
        <f>N342</f>
        <v/>
      </c>
      <c r="O343" s="21" t="n">
        <v>6</v>
      </c>
      <c r="P343" s="83">
        <f>P342</f>
        <v/>
      </c>
      <c r="Q343" s="22">
        <f>IF(MID(P343,4,3)="543","AO","AI")</f>
        <v/>
      </c>
      <c r="R343" s="22">
        <f>IF(R342&lt;&gt;"",R342,"")</f>
        <v/>
      </c>
      <c r="S343" s="644"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645" t="inlineStr">
        <is>
          <t>N</t>
        </is>
      </c>
      <c r="AS343" s="29" t="n"/>
      <c r="AT343" s="84" t="inlineStr">
        <is>
          <t>Site</t>
        </is>
      </c>
      <c r="AU343" s="643" t="inlineStr">
        <is>
          <t>-</t>
        </is>
      </c>
      <c r="AV343" s="27" t="n"/>
      <c r="AW343" s="27" t="n"/>
      <c r="AX343" s="533" t="n"/>
      <c r="AY343" s="533"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646" t="n">
        <v>1830</v>
      </c>
      <c r="CV343" s="518">
        <f>LEFT(D343,3)</f>
        <v/>
      </c>
      <c r="CW343" s="47" t="inlineStr">
        <is>
          <t>SI</t>
        </is>
      </c>
      <c r="CX343" s="47">
        <f>RIGHT(D343,6)</f>
        <v/>
      </c>
      <c r="CY343" s="47">
        <f>CV343&amp;CW343&amp;CX343</f>
        <v/>
      </c>
    </row>
    <row customHeight="1" ht="19.9" r="344" s="521">
      <c r="A344" s="524" t="n">
        <v>343</v>
      </c>
      <c r="B344" s="15" t="n">
        <v>7</v>
      </c>
      <c r="C344" s="15" t="n">
        <v>1830</v>
      </c>
      <c r="D344" s="45" t="inlineStr">
        <is>
          <t>18-SI-23102</t>
        </is>
      </c>
      <c r="E344" s="529" t="n"/>
      <c r="F344" s="642" t="inlineStr">
        <is>
          <t>-</t>
        </is>
      </c>
      <c r="G344" s="643" t="inlineStr">
        <is>
          <t>18-PP-2301B SPEED</t>
        </is>
      </c>
      <c r="H344" s="68" t="n"/>
      <c r="I344" s="529" t="n"/>
      <c r="J344" s="529">
        <f>IF(H344&lt;&gt;"",LEFT(H344,FIND("～",H344,1)-1),"")</f>
        <v/>
      </c>
      <c r="K344" s="529">
        <f>IF(H344&lt;&gt;"",MID(H344,FIND("～",H344,1)+1,10),"")</f>
        <v/>
      </c>
      <c r="L344" s="22">
        <f>L343</f>
        <v/>
      </c>
      <c r="M344" s="21">
        <f>M343</f>
        <v/>
      </c>
      <c r="N344" s="21">
        <f>N343</f>
        <v/>
      </c>
      <c r="O344" s="21" t="n">
        <v>7</v>
      </c>
      <c r="P344" s="83">
        <f>P343</f>
        <v/>
      </c>
      <c r="Q344" s="22">
        <f>IF(MID(P344,4,3)="543","AO","AI")</f>
        <v/>
      </c>
      <c r="R344" s="22">
        <f>IF(R343&lt;&gt;"",R343,"")</f>
        <v/>
      </c>
      <c r="S344" s="644"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645" t="inlineStr">
        <is>
          <t>N</t>
        </is>
      </c>
      <c r="AS344" s="29" t="n"/>
      <c r="AT344" s="84" t="inlineStr">
        <is>
          <t>Site</t>
        </is>
      </c>
      <c r="AU344" s="643" t="inlineStr">
        <is>
          <t>-</t>
        </is>
      </c>
      <c r="AV344" s="27" t="n"/>
      <c r="AW344" s="27" t="n"/>
      <c r="AX344" s="533" t="n"/>
      <c r="AY344" s="533"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646" t="n">
        <v>1830</v>
      </c>
      <c r="CV344" s="518">
        <f>LEFT(D344,3)</f>
        <v/>
      </c>
      <c r="CW344" s="47" t="inlineStr">
        <is>
          <t>SI</t>
        </is>
      </c>
      <c r="CX344" s="47">
        <f>RIGHT(D344,6)</f>
        <v/>
      </c>
      <c r="CY344" s="47">
        <f>CV344&amp;CW344&amp;CX344</f>
        <v/>
      </c>
    </row>
    <row customHeight="1" ht="19.9" r="345" s="521">
      <c r="A345" s="524" t="n">
        <v>344</v>
      </c>
      <c r="B345" s="15" t="n">
        <v>8</v>
      </c>
      <c r="C345" s="15" t="n">
        <v>1830</v>
      </c>
      <c r="D345" s="45" t="inlineStr">
        <is>
          <t>18-SI-23105</t>
        </is>
      </c>
      <c r="E345" s="529" t="n"/>
      <c r="F345" s="642" t="inlineStr">
        <is>
          <t>-</t>
        </is>
      </c>
      <c r="G345" s="643" t="inlineStr">
        <is>
          <t>18-PA-2301 SPEED</t>
        </is>
      </c>
      <c r="H345" s="68" t="n"/>
      <c r="I345" s="529" t="n"/>
      <c r="J345" s="529">
        <f>IF(H345&lt;&gt;"",LEFT(H345,FIND("～",H345,1)-1),"")</f>
        <v/>
      </c>
      <c r="K345" s="529">
        <f>IF(H345&lt;&gt;"",MID(H345,FIND("～",H345,1)+1,10),"")</f>
        <v/>
      </c>
      <c r="L345" s="22">
        <f>L344</f>
        <v/>
      </c>
      <c r="M345" s="21">
        <f>M344</f>
        <v/>
      </c>
      <c r="N345" s="21">
        <f>N344</f>
        <v/>
      </c>
      <c r="O345" s="21" t="n">
        <v>8</v>
      </c>
      <c r="P345" s="83">
        <f>P344</f>
        <v/>
      </c>
      <c r="Q345" s="22">
        <f>IF(MID(P345,4,3)="543","AO","AI")</f>
        <v/>
      </c>
      <c r="R345" s="22">
        <f>IF(R344&lt;&gt;"",R344,"")</f>
        <v/>
      </c>
      <c r="S345" s="644"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645" t="inlineStr">
        <is>
          <t>N</t>
        </is>
      </c>
      <c r="AS345" s="29" t="n"/>
      <c r="AT345" s="84" t="inlineStr">
        <is>
          <t>Site</t>
        </is>
      </c>
      <c r="AU345" s="643" t="inlineStr">
        <is>
          <t>-</t>
        </is>
      </c>
      <c r="AV345" s="27" t="n"/>
      <c r="AW345" s="27" t="n"/>
      <c r="AX345" s="533" t="n"/>
      <c r="AY345" s="533"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646" t="n">
        <v>1830</v>
      </c>
      <c r="CV345" s="518">
        <f>LEFT(D345,3)</f>
        <v/>
      </c>
      <c r="CW345" s="47" t="inlineStr">
        <is>
          <t>SI</t>
        </is>
      </c>
      <c r="CX345" s="47">
        <f>RIGHT(D345,6)</f>
        <v/>
      </c>
      <c r="CY345" s="47">
        <f>CV345&amp;CW345&amp;CX345</f>
        <v/>
      </c>
    </row>
    <row customHeight="1" ht="19.9" r="346" s="521">
      <c r="A346" s="524" t="n">
        <v>345</v>
      </c>
      <c r="B346" s="15" t="n">
        <v>9</v>
      </c>
      <c r="C346" s="15" t="n">
        <v>1830</v>
      </c>
      <c r="D346" s="45" t="inlineStr">
        <is>
          <t>18-SI-24101</t>
        </is>
      </c>
      <c r="E346" s="45" t="n"/>
      <c r="F346" s="642" t="inlineStr">
        <is>
          <t>-</t>
        </is>
      </c>
      <c r="G346" s="643" t="inlineStr">
        <is>
          <t>18-PP-2401 SPEED</t>
        </is>
      </c>
      <c r="H346" s="529" t="n"/>
      <c r="I346" s="529" t="n"/>
      <c r="J346" s="529">
        <f>IF(H346&lt;&gt;"",LEFT(H346,FIND("～",H346,1)-1),"")</f>
        <v/>
      </c>
      <c r="K346" s="529">
        <f>IF(H346&lt;&gt;"",MID(H346,FIND("～",H346,1)+1,10),"")</f>
        <v/>
      </c>
      <c r="L346" s="22">
        <f>L345</f>
        <v/>
      </c>
      <c r="M346" s="21">
        <f>M345</f>
        <v/>
      </c>
      <c r="N346" s="21">
        <f>N345</f>
        <v/>
      </c>
      <c r="O346" s="21" t="n">
        <v>9</v>
      </c>
      <c r="P346" s="83">
        <f>P345</f>
        <v/>
      </c>
      <c r="Q346" s="22">
        <f>IF(MID(P346,4,3)="543","AO","AI")</f>
        <v/>
      </c>
      <c r="R346" s="22">
        <f>IF(R345&lt;&gt;"",R345,"")</f>
        <v/>
      </c>
      <c r="S346" s="644"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645" t="inlineStr">
        <is>
          <t>N</t>
        </is>
      </c>
      <c r="AS346" s="29" t="n"/>
      <c r="AT346" s="84" t="inlineStr">
        <is>
          <t>Site</t>
        </is>
      </c>
      <c r="AU346" s="643" t="inlineStr">
        <is>
          <t>-</t>
        </is>
      </c>
      <c r="AV346" s="27" t="n"/>
      <c r="AW346" s="27" t="n"/>
      <c r="AX346" s="533" t="n"/>
      <c r="AY346" s="533"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646" t="n">
        <v>1830</v>
      </c>
      <c r="CV346" s="518">
        <f>LEFT(D346,3)</f>
        <v/>
      </c>
      <c r="CW346" s="47" t="inlineStr">
        <is>
          <t>SI</t>
        </is>
      </c>
      <c r="CX346" s="47">
        <f>RIGHT(D346,6)</f>
        <v/>
      </c>
      <c r="CY346" s="47">
        <f>CV346&amp;CW346&amp;CX346</f>
        <v/>
      </c>
    </row>
    <row customHeight="1" ht="19.9" r="347" s="521">
      <c r="A347" s="524" t="n">
        <v>346</v>
      </c>
      <c r="B347" s="15" t="n">
        <v>10</v>
      </c>
      <c r="C347" s="15" t="n">
        <v>1830</v>
      </c>
      <c r="D347" s="45" t="inlineStr">
        <is>
          <t>18-SI-35101</t>
        </is>
      </c>
      <c r="E347" s="45" t="n"/>
      <c r="F347" s="642" t="inlineStr">
        <is>
          <t>-</t>
        </is>
      </c>
      <c r="G347" s="643" t="inlineStr">
        <is>
          <t>粉料仓旋转阀18-PF-3501X的速度显示</t>
        </is>
      </c>
      <c r="H347" s="529" t="n"/>
      <c r="I347" s="529" t="n"/>
      <c r="J347" s="529">
        <f>IF(H347&lt;&gt;"",LEFT(H347,FIND("～",H347,1)-1),"")</f>
        <v/>
      </c>
      <c r="K347" s="529">
        <f>IF(H347&lt;&gt;"",MID(H347,FIND("～",H347,1)+1,10),"")</f>
        <v/>
      </c>
      <c r="L347" s="22">
        <f>L346</f>
        <v/>
      </c>
      <c r="M347" s="21">
        <f>M346</f>
        <v/>
      </c>
      <c r="N347" s="21">
        <f>N346</f>
        <v/>
      </c>
      <c r="O347" s="21" t="n">
        <v>10</v>
      </c>
      <c r="P347" s="83">
        <f>P346</f>
        <v/>
      </c>
      <c r="Q347" s="22">
        <f>IF(MID(P347,4,3)="543","AO","AI")</f>
        <v/>
      </c>
      <c r="R347" s="22">
        <f>IF(R346&lt;&gt;"",R346,"")</f>
        <v/>
      </c>
      <c r="S347" s="644"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645" t="inlineStr">
        <is>
          <t>N</t>
        </is>
      </c>
      <c r="AS347" s="29" t="n"/>
      <c r="AT347" s="84" t="inlineStr">
        <is>
          <t>Site</t>
        </is>
      </c>
      <c r="AU347" s="643" t="inlineStr">
        <is>
          <t>-</t>
        </is>
      </c>
      <c r="AV347" s="27" t="n"/>
      <c r="AW347" s="27" t="n"/>
      <c r="AX347" s="533" t="n"/>
      <c r="AY347" s="533"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646" t="n">
        <v>1830</v>
      </c>
      <c r="CV347" s="518">
        <f>LEFT(D347,3)</f>
        <v/>
      </c>
      <c r="CW347" s="47" t="inlineStr">
        <is>
          <t>SI</t>
        </is>
      </c>
      <c r="CX347" s="47">
        <f>RIGHT(D347,6)</f>
        <v/>
      </c>
      <c r="CY347" s="47">
        <f>CV347&amp;CW347&amp;CX347</f>
        <v/>
      </c>
    </row>
    <row customHeight="1" ht="19.9" r="348" s="521">
      <c r="A348" s="524" t="n">
        <v>347</v>
      </c>
      <c r="B348" s="15" t="n">
        <v>11</v>
      </c>
      <c r="C348" s="15" t="n"/>
      <c r="D348" s="50">
        <f>LEFT(L348,1)&amp;RIGHT(L348,2)&amp;"N"&amp;M348&amp;"S"&amp;N348&amp;O348</f>
        <v/>
      </c>
      <c r="E348" s="45" t="n"/>
      <c r="F348" s="43" t="n"/>
      <c r="G348" s="529" t="inlineStr">
        <is>
          <t>Spare</t>
        </is>
      </c>
      <c r="H348" s="529" t="n"/>
      <c r="I348" s="529" t="n"/>
      <c r="J348" s="529">
        <f>IF(H348&lt;&gt;"",LEFT(H348,FIND("～",H348,1)-1),"")</f>
        <v/>
      </c>
      <c r="K348" s="529">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3" t="n"/>
      <c r="AY348" s="533"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customHeight="1" ht="19.9" r="349" s="521">
      <c r="A349" s="524" t="n">
        <v>348</v>
      </c>
      <c r="B349" s="15" t="n">
        <v>12</v>
      </c>
      <c r="C349" s="15" t="n"/>
      <c r="D349" s="50">
        <f>LEFT(L349,1)&amp;RIGHT(L349,2)&amp;"N"&amp;M349&amp;"S"&amp;N349&amp;O349</f>
        <v/>
      </c>
      <c r="E349" s="45" t="n"/>
      <c r="F349" s="43" t="n"/>
      <c r="G349" s="529" t="inlineStr">
        <is>
          <t>Spare</t>
        </is>
      </c>
      <c r="H349" s="529" t="n"/>
      <c r="I349" s="529" t="n"/>
      <c r="J349" s="529">
        <f>IF(H349&lt;&gt;"",LEFT(H349,FIND("～",H349,1)-1),"")</f>
        <v/>
      </c>
      <c r="K349" s="529">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3" t="n"/>
      <c r="AY349" s="533"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customHeight="1" ht="19.9" r="350" s="521">
      <c r="A350" s="524" t="n">
        <v>349</v>
      </c>
      <c r="B350" s="15" t="n">
        <v>13</v>
      </c>
      <c r="C350" s="15" t="n"/>
      <c r="D350" s="50">
        <f>LEFT(L350,1)&amp;RIGHT(L350,2)&amp;"N"&amp;M350&amp;"S"&amp;N350&amp;O350</f>
        <v/>
      </c>
      <c r="E350" s="45" t="n"/>
      <c r="F350" s="43" t="n"/>
      <c r="G350" s="529" t="inlineStr">
        <is>
          <t>Spare</t>
        </is>
      </c>
      <c r="H350" s="529" t="n"/>
      <c r="I350" s="529" t="n"/>
      <c r="J350" s="529">
        <f>IF(H350&lt;&gt;"",LEFT(H350,FIND("～",H350,1)-1),"")</f>
        <v/>
      </c>
      <c r="K350" s="529">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3" t="n"/>
      <c r="AY350" s="533"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customHeight="1" ht="19.9" r="351" s="521">
      <c r="A351" s="524" t="n">
        <v>350</v>
      </c>
      <c r="B351" s="16" t="n">
        <v>14</v>
      </c>
      <c r="C351" s="16" t="n"/>
      <c r="D351" s="50">
        <f>LEFT(L351,1)&amp;RIGHT(L351,2)&amp;"N"&amp;M351&amp;"S"&amp;N351&amp;O351</f>
        <v/>
      </c>
      <c r="E351" s="45" t="n"/>
      <c r="F351" s="43" t="n"/>
      <c r="G351" s="529" t="inlineStr">
        <is>
          <t>Spare</t>
        </is>
      </c>
      <c r="H351" s="529" t="n"/>
      <c r="I351" s="529" t="n"/>
      <c r="J351" s="529">
        <f>IF(H351&lt;&gt;"",LEFT(H351,FIND("～",H351,1)-1),"")</f>
        <v/>
      </c>
      <c r="K351" s="529">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3" t="n"/>
      <c r="AY351" s="533"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customHeight="1" ht="19.9" r="352" s="521">
      <c r="A352" s="524" t="n">
        <v>351</v>
      </c>
      <c r="B352" s="16" t="n">
        <v>15</v>
      </c>
      <c r="C352" s="16" t="n"/>
      <c r="D352" s="50">
        <f>LEFT(L352,1)&amp;RIGHT(L352,2)&amp;"N"&amp;M352&amp;"S"&amp;N352&amp;O352</f>
        <v/>
      </c>
      <c r="E352" s="45" t="n"/>
      <c r="F352" s="43" t="n"/>
      <c r="G352" s="529" t="inlineStr">
        <is>
          <t>Spare</t>
        </is>
      </c>
      <c r="H352" s="529" t="n"/>
      <c r="I352" s="529" t="n"/>
      <c r="J352" s="529">
        <f>IF(H352&lt;&gt;"",LEFT(H352,FIND("～",H352,1)-1),"")</f>
        <v/>
      </c>
      <c r="K352" s="529">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3" t="n"/>
      <c r="AY352" s="533"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customHeight="1" ht="19.9" r="353" s="521">
      <c r="A353" s="524" t="n">
        <v>352</v>
      </c>
      <c r="B353" s="16" t="n">
        <v>16</v>
      </c>
      <c r="C353" s="16" t="n"/>
      <c r="D353" s="50">
        <f>LEFT(L353,1)&amp;RIGHT(L353,2)&amp;"N"&amp;M353&amp;"S"&amp;N353&amp;O353</f>
        <v/>
      </c>
      <c r="E353" s="45" t="n"/>
      <c r="F353" s="43" t="n"/>
      <c r="G353" s="529" t="inlineStr">
        <is>
          <t>Spare</t>
        </is>
      </c>
      <c r="H353" s="529" t="n"/>
      <c r="I353" s="529" t="n"/>
      <c r="J353" s="529">
        <f>IF(H353&lt;&gt;"",LEFT(H353,FIND("～",H353,1)-1),"")</f>
        <v/>
      </c>
      <c r="K353" s="529">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3" t="n"/>
      <c r="AY353" s="533"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sortState ref="A4:CX372">
      <sortCondition ref="A4:A52"/>
    </sortState>
  </autoFilter>
  <conditionalFormatting sqref="E236:E241 E204:E209 E160:E161 E10:E17 E31:E33 E40 E59:E65 E72:E81 E90:E97 E106:E113 E124:E129 E143:E145 E166:E177 E190:E193 E218:E225 E255:E257 E267:E273 E282:E289 D1:D4 D354:D1048576 E42:E49 D8:D40 D42:D289">
    <cfRule dxfId="221" priority="92" type="duplicateValues"/>
  </conditionalFormatting>
  <conditionalFormatting sqref="D50:D58">
    <cfRule dxfId="221" priority="128" type="duplicateValues"/>
  </conditionalFormatting>
  <conditionalFormatting sqref="D59:E65">
    <cfRule dxfId="221" priority="192" type="duplicateValues"/>
  </conditionalFormatting>
  <conditionalFormatting sqref="D110:E112">
    <cfRule dxfId="221" priority="126" type="duplicateValues"/>
  </conditionalFormatting>
  <conditionalFormatting sqref="D127:E129">
    <cfRule dxfId="221" priority="177" type="duplicateValues"/>
  </conditionalFormatting>
  <conditionalFormatting sqref="D142:D145 E143:E145">
    <cfRule dxfId="221" priority="174" type="duplicateValues"/>
  </conditionalFormatting>
  <conditionalFormatting sqref="D158:D161 E160:E161">
    <cfRule dxfId="221" priority="168" type="duplicateValues"/>
  </conditionalFormatting>
  <conditionalFormatting sqref="D174:E177">
    <cfRule dxfId="221" priority="95" type="duplicateValues"/>
  </conditionalFormatting>
  <conditionalFormatting sqref="D178:D189">
    <cfRule dxfId="221" priority="165" type="duplicateValues"/>
  </conditionalFormatting>
  <conditionalFormatting sqref="D190:E193">
    <cfRule dxfId="221" priority="125" type="duplicateValues"/>
  </conditionalFormatting>
  <conditionalFormatting sqref="D194:D200">
    <cfRule dxfId="221" priority="134" type="duplicateValues"/>
  </conditionalFormatting>
  <conditionalFormatting sqref="D201:D209 E204:E209">
    <cfRule dxfId="221" priority="133" type="duplicateValues"/>
  </conditionalFormatting>
  <conditionalFormatting sqref="D208:D216 E208:E209">
    <cfRule dxfId="221" priority="151" type="duplicateValues"/>
  </conditionalFormatting>
  <conditionalFormatting sqref="D217:D225 E218:E225">
    <cfRule dxfId="221" priority="147" type="duplicateValues"/>
  </conditionalFormatting>
  <conditionalFormatting sqref="E236:E241">
    <cfRule dxfId="221" priority="143" type="duplicateValues"/>
  </conditionalFormatting>
  <conditionalFormatting sqref="E255:E257">
    <cfRule dxfId="221" priority="120" type="duplicateValues"/>
  </conditionalFormatting>
  <conditionalFormatting sqref="D226:D232">
    <cfRule dxfId="221" priority="112" type="duplicateValues"/>
  </conditionalFormatting>
  <conditionalFormatting sqref="D233:D241">
    <cfRule dxfId="221" priority="115" type="duplicateValues"/>
  </conditionalFormatting>
  <conditionalFormatting sqref="D242:D248">
    <cfRule dxfId="221" priority="107" type="duplicateValues"/>
  </conditionalFormatting>
  <conditionalFormatting sqref="D249:D257">
    <cfRule dxfId="221" priority="110" type="duplicateValues"/>
  </conditionalFormatting>
  <conditionalFormatting sqref="D258:D264">
    <cfRule dxfId="221" priority="102" type="duplicateValues"/>
  </conditionalFormatting>
  <conditionalFormatting sqref="D265:D273 E267:E273">
    <cfRule dxfId="221" priority="105" type="duplicateValues"/>
  </conditionalFormatting>
  <conditionalFormatting sqref="D274:D280">
    <cfRule dxfId="221" priority="97" type="duplicateValues"/>
  </conditionalFormatting>
  <conditionalFormatting sqref="D281:D289 E282:E289">
    <cfRule dxfId="221" priority="100" type="duplicateValues"/>
  </conditionalFormatting>
  <conditionalFormatting sqref="E50:E58">
    <cfRule dxfId="221" priority="187" type="duplicateValues"/>
  </conditionalFormatting>
  <conditionalFormatting sqref="E142">
    <cfRule dxfId="221" priority="172" type="duplicateValues"/>
  </conditionalFormatting>
  <conditionalFormatting sqref="E158:E159">
    <cfRule dxfId="221" priority="166" type="duplicateValues"/>
  </conditionalFormatting>
  <conditionalFormatting sqref="E178:E189">
    <cfRule dxfId="221" priority="163" type="duplicateValues"/>
  </conditionalFormatting>
  <conditionalFormatting sqref="E194:E200">
    <cfRule dxfId="221" priority="135" type="duplicateValues"/>
  </conditionalFormatting>
  <conditionalFormatting sqref="E201:E203">
    <cfRule dxfId="221" priority="132" type="duplicateValues"/>
  </conditionalFormatting>
  <conditionalFormatting sqref="E210:E216">
    <cfRule dxfId="221" priority="130" type="duplicateValues"/>
  </conditionalFormatting>
  <conditionalFormatting sqref="E217">
    <cfRule dxfId="221" priority="145" type="duplicateValues"/>
  </conditionalFormatting>
  <conditionalFormatting sqref="E226:E232">
    <cfRule dxfId="221" priority="111" type="duplicateValues"/>
  </conditionalFormatting>
  <conditionalFormatting sqref="E233:E235">
    <cfRule dxfId="221" priority="114" type="duplicateValues"/>
  </conditionalFormatting>
  <conditionalFormatting sqref="E252:E254">
    <cfRule dxfId="221" priority="109" type="duplicateValues"/>
  </conditionalFormatting>
  <conditionalFormatting sqref="E258:E264">
    <cfRule dxfId="221" priority="101" type="duplicateValues"/>
  </conditionalFormatting>
  <conditionalFormatting sqref="E265:E266">
    <cfRule dxfId="221" priority="104" type="duplicateValues"/>
  </conditionalFormatting>
  <conditionalFormatting sqref="E274:E280">
    <cfRule dxfId="221" priority="96" type="duplicateValues"/>
  </conditionalFormatting>
  <conditionalFormatting sqref="E281">
    <cfRule dxfId="221" priority="99" type="duplicateValues"/>
  </conditionalFormatting>
  <conditionalFormatting sqref="P354:P1048576 P1:P161">
    <cfRule dxfId="221" operator="containsText" priority="93" text="543" type="containsText">
      <formula>NOT(ISERROR(SEARCH("543",P1)))</formula>
    </cfRule>
  </conditionalFormatting>
  <conditionalFormatting sqref="P194:P209">
    <cfRule dxfId="221" operator="containsText" priority="148" text="543" type="containsText">
      <formula>NOT(ISERROR(SEARCH("543",P194)))</formula>
    </cfRule>
  </conditionalFormatting>
  <conditionalFormatting sqref="P226:P241">
    <cfRule dxfId="221" operator="containsText" priority="113" text="543" type="containsText">
      <formula>NOT(ISERROR(SEARCH("543",P226)))</formula>
    </cfRule>
  </conditionalFormatting>
  <conditionalFormatting sqref="P242:P257">
    <cfRule dxfId="221" operator="containsText" priority="108" text="543" type="containsText">
      <formula>NOT(ISERROR(SEARCH("543",P242)))</formula>
    </cfRule>
  </conditionalFormatting>
  <conditionalFormatting sqref="P258:P273">
    <cfRule dxfId="221" operator="containsText" priority="103" text="543" type="containsText">
      <formula>NOT(ISERROR(SEARCH("543",P258)))</formula>
    </cfRule>
  </conditionalFormatting>
  <conditionalFormatting sqref="P274:P289">
    <cfRule dxfId="221" operator="containsText" priority="98" text="543" type="containsText">
      <formula>NOT(ISERROR(SEARCH("543",P274)))</formula>
    </cfRule>
  </conditionalFormatting>
  <conditionalFormatting sqref="D354:D1048576 D1 D16:E17 E32:E33 D32:D40 E40 D42:E49">
    <cfRule dxfId="221" priority="194" type="duplicateValues"/>
  </conditionalFormatting>
  <conditionalFormatting sqref="E354:F1048576 E18:E30 E1:F1 E34:E39">
    <cfRule dxfId="221" priority="430" type="duplicateValues"/>
  </conditionalFormatting>
  <conditionalFormatting sqref="E72:E81 E90:E97 E106:E113 D66:D129 E124:E129">
    <cfRule dxfId="221" priority="127" type="duplicateValues"/>
  </conditionalFormatting>
  <conditionalFormatting sqref="E66:E71 E114:E123 E82:E89 E98:E105">
    <cfRule dxfId="221" priority="123" type="duplicateValues"/>
  </conditionalFormatting>
  <conditionalFormatting sqref="D354:D62278 D1">
    <cfRule dxfId="220" priority="540" stopIfTrue="1" type="duplicateValues"/>
    <cfRule dxfId="219" priority="541" stopIfTrue="1" type="duplicateValues"/>
  </conditionalFormatting>
  <conditionalFormatting sqref="P162:P177">
    <cfRule dxfId="221" operator="containsText" priority="90" text="543" type="containsText">
      <formula>NOT(ISERROR(SEARCH("543",P162)))</formula>
    </cfRule>
  </conditionalFormatting>
  <conditionalFormatting sqref="E298:E305 D290:D302">
    <cfRule dxfId="221" priority="84" type="duplicateValues"/>
  </conditionalFormatting>
  <conditionalFormatting sqref="D290:D296">
    <cfRule dxfId="221" priority="86" type="duplicateValues"/>
  </conditionalFormatting>
  <conditionalFormatting sqref="D297:D302 E298:E305">
    <cfRule dxfId="221" priority="89" type="duplicateValues"/>
  </conditionalFormatting>
  <conditionalFormatting sqref="E290:E296">
    <cfRule dxfId="221" priority="85" type="duplicateValues"/>
  </conditionalFormatting>
  <conditionalFormatting sqref="E297">
    <cfRule dxfId="221" priority="88" type="duplicateValues"/>
  </conditionalFormatting>
  <conditionalFormatting sqref="P290:P305">
    <cfRule dxfId="221" operator="containsText" priority="87" text="543" type="containsText">
      <formula>NOT(ISERROR(SEARCH("543",P290)))</formula>
    </cfRule>
  </conditionalFormatting>
  <conditionalFormatting sqref="E315:E321 E330:E337 D306:D317 D322:D334">
    <cfRule dxfId="221" priority="73" type="duplicateValues"/>
  </conditionalFormatting>
  <conditionalFormatting sqref="D306:D312">
    <cfRule dxfId="221" priority="80" type="duplicateValues"/>
  </conditionalFormatting>
  <conditionalFormatting sqref="D313:D317 E315:E321">
    <cfRule dxfId="221" priority="83" type="duplicateValues"/>
  </conditionalFormatting>
  <conditionalFormatting sqref="D322:D328">
    <cfRule dxfId="221" priority="75" type="duplicateValues"/>
  </conditionalFormatting>
  <conditionalFormatting sqref="D329:D334 E330:E337">
    <cfRule dxfId="221" priority="78" type="duplicateValues"/>
  </conditionalFormatting>
  <conditionalFormatting sqref="E306:E312">
    <cfRule dxfId="221" priority="79" type="duplicateValues"/>
  </conditionalFormatting>
  <conditionalFormatting sqref="E313:E314">
    <cfRule dxfId="221" priority="82" type="duplicateValues"/>
  </conditionalFormatting>
  <conditionalFormatting sqref="E322:E328">
    <cfRule dxfId="221" priority="74" type="duplicateValues"/>
  </conditionalFormatting>
  <conditionalFormatting sqref="E329">
    <cfRule dxfId="221" priority="77" type="duplicateValues"/>
  </conditionalFormatting>
  <conditionalFormatting sqref="P306:P321">
    <cfRule dxfId="221" operator="containsText" priority="81" text="543" type="containsText">
      <formula>NOT(ISERROR(SEARCH("543",P306)))</formula>
    </cfRule>
  </conditionalFormatting>
  <conditionalFormatting sqref="P322:P337">
    <cfRule dxfId="221" operator="containsText" priority="76" text="543" type="containsText">
      <formula>NOT(ISERROR(SEARCH("543",P322)))</formula>
    </cfRule>
  </conditionalFormatting>
  <conditionalFormatting sqref="E346:E353 D338:D347">
    <cfRule dxfId="221" priority="67" type="duplicateValues"/>
  </conditionalFormatting>
  <conditionalFormatting sqref="D338:D344">
    <cfRule dxfId="221" priority="69" type="duplicateValues"/>
  </conditionalFormatting>
  <conditionalFormatting sqref="D345:D347 E346:E353">
    <cfRule dxfId="221" priority="72" type="duplicateValues"/>
  </conditionalFormatting>
  <conditionalFormatting sqref="E338:E344">
    <cfRule dxfId="221" priority="68" type="duplicateValues"/>
  </conditionalFormatting>
  <conditionalFormatting sqref="E345">
    <cfRule dxfId="221" priority="71" type="duplicateValues"/>
  </conditionalFormatting>
  <conditionalFormatting sqref="P338:P353">
    <cfRule dxfId="221" operator="containsText" priority="70" text="543" type="containsText">
      <formula>NOT(ISERROR(SEARCH("543",P338)))</formula>
    </cfRule>
  </conditionalFormatting>
  <conditionalFormatting sqref="D5:D6">
    <cfRule dxfId="221" priority="66" type="duplicateValues"/>
  </conditionalFormatting>
  <conditionalFormatting sqref="D7:E7">
    <cfRule dxfId="221" priority="65" type="duplicateValues"/>
  </conditionalFormatting>
  <conditionalFormatting sqref="D41:E41">
    <cfRule dxfId="221" priority="63" type="duplicateValues"/>
    <cfRule dxfId="221" priority="64" type="duplicateValues"/>
  </conditionalFormatting>
  <conditionalFormatting sqref="E242:E251">
    <cfRule dxfId="221" priority="60" type="duplicateValues"/>
  </conditionalFormatting>
  <conditionalFormatting sqref="E242:E248">
    <cfRule dxfId="221" priority="61" type="duplicateValues"/>
  </conditionalFormatting>
  <conditionalFormatting sqref="E249:E251">
    <cfRule dxfId="221" priority="62" type="duplicateValues"/>
  </conditionalFormatting>
  <conditionalFormatting sqref="P178:P193">
    <cfRule dxfId="221" operator="containsText" priority="59" text="543" type="containsText">
      <formula>NOT(ISERROR(SEARCH("543",P178)))</formula>
    </cfRule>
  </conditionalFormatting>
  <conditionalFormatting sqref="P210:P225">
    <cfRule dxfId="221" operator="containsText" priority="58" text="543" type="containsText">
      <formula>NOT(ISERROR(SEARCH("543",P210)))</formula>
    </cfRule>
  </conditionalFormatting>
  <conditionalFormatting sqref="D253:D257">
    <cfRule dxfId="221" priority="57" type="duplicateValues"/>
  </conditionalFormatting>
  <conditionalFormatting sqref="D269:D273">
    <cfRule dxfId="221" priority="56" type="duplicateValues"/>
  </conditionalFormatting>
  <conditionalFormatting sqref="D284:D289">
    <cfRule dxfId="221" priority="55" type="duplicateValues"/>
  </conditionalFormatting>
  <conditionalFormatting sqref="D303:D305">
    <cfRule dxfId="221" priority="53" type="duplicateValues"/>
    <cfRule dxfId="221" priority="54" type="duplicateValues"/>
  </conditionalFormatting>
  <conditionalFormatting sqref="D318:D321">
    <cfRule dxfId="221" priority="51" type="duplicateValues"/>
    <cfRule dxfId="221" priority="52" type="duplicateValues"/>
  </conditionalFormatting>
  <conditionalFormatting sqref="D335:D337">
    <cfRule dxfId="221" priority="49" type="duplicateValues"/>
    <cfRule dxfId="221" priority="50" type="duplicateValues"/>
  </conditionalFormatting>
  <conditionalFormatting sqref="D348:D353">
    <cfRule dxfId="221" priority="47" type="duplicateValues"/>
    <cfRule dxfId="221" priority="48" type="duplicateValues"/>
  </conditionalFormatting>
  <conditionalFormatting sqref="AC2:AC78 AC80:AC128 AC130:AC336 AC338:AC350 AC352:AC353">
    <cfRule dxfId="273" priority="2" type="expression">
      <formula>LENB($G2)&gt;24</formula>
    </cfRule>
  </conditionalFormatting>
  <conditionalFormatting sqref="AC351">
    <cfRule dxfId="273" priority="1" type="expression">
      <formula>LENB($G351)&gt;24</formula>
    </cfRule>
  </conditionalFormatting>
  <pageMargins bottom="0.747916666666667" footer="0.313888888888889" header="0.313888888888889" left="0.707638888888889" right="0.707638888888889" top="0.747916666666667"/>
  <pageSetup orientation="landscape" paperSize="8" scale="39"/>
  <rowBreaks count="21" manualBreakCount="21">
    <brk id="17" man="1" max="97" min="1"/>
    <brk id="33" man="1" max="97" min="1"/>
    <brk id="49" man="1" max="97" min="1"/>
    <brk id="65" man="1" max="16383" min="0"/>
    <brk id="81" man="1" max="97" min="1"/>
    <brk id="97" man="1" max="97" min="1"/>
    <brk id="113" man="1" max="97" min="1"/>
    <brk id="129" man="1" max="97" min="1"/>
    <brk id="145" man="1" max="97" min="1"/>
    <brk id="161" man="1" max="97" min="1"/>
    <brk id="177" man="1" max="16383" min="0"/>
    <brk id="193" man="1" max="97" min="1"/>
    <brk id="209" man="1" max="97" min="1"/>
    <brk id="225" man="1" max="97" min="1"/>
    <brk id="241" man="1" max="97" min="1"/>
    <brk id="257" man="1" max="97" min="1"/>
    <brk id="273" man="1" max="97" min="1"/>
    <brk id="289" man="1" max="16383" min="0"/>
    <brk id="305" man="1" max="16383" min="0"/>
    <brk id="321" man="1" max="16383" min="0"/>
    <brk id="337" man="1" max="16383" min="0"/>
  </rowBreaks>
  <legacyDrawing r:id="anysvml"/>
</worksheet>
</file>

<file path=xl/worksheets/sheet4.xml><?xml version="1.0" encoding="utf-8"?>
<worksheet xmlns:r="http://schemas.openxmlformats.org/officeDocument/2006/relationships" xmlns="http://schemas.openxmlformats.org/spreadsheetml/2006/main">
  <sheetPr>
    <tabColor rgb="FFFFC000"/>
    <outlinePr summaryBelow="1" summaryRight="1"/>
    <pageSetUpPr/>
  </sheetPr>
  <dimension ref="A1:BX577"/>
  <sheetViews>
    <sheetView view="pageBreakPreview" workbookViewId="0" zoomScale="85" zoomScaleNormal="85" zoomScaleSheetLayoutView="85">
      <pane activePane="bottomRight" state="frozen" topLeftCell="E2" xSplit="4" ySplit="1"/>
      <selection activeCell="A1" pane="topRight" sqref="A1"/>
      <selection activeCell="A1" pane="bottomLeft" sqref="A1"/>
      <selection activeCell="U401" pane="bottomRight" sqref="U401"/>
    </sheetView>
  </sheetViews>
  <sheetFormatPr baseColWidth="8" defaultColWidth="8.875" defaultRowHeight="13.5"/>
  <cols>
    <col bestFit="1" customWidth="1" max="1" min="1" style="47" width="4.75"/>
    <col customWidth="1" max="2" min="2" style="47" width="4.625"/>
    <col customWidth="1" max="3" min="3" style="48" width="9.5"/>
    <col customWidth="1" max="4" min="4" style="12" width="16.5"/>
    <col customWidth="1" max="5" min="5" style="530" width="41"/>
    <col customWidth="1" max="6" min="6" style="47" width="11.5"/>
    <col customWidth="1" max="8" min="7" style="47" width="8.375"/>
    <col customWidth="1" max="9" min="9" style="47" width="11.5"/>
    <col customWidth="1" max="10" min="10" style="47" width="12.5"/>
    <col customWidth="1" max="11" min="11" style="47" width="7.5"/>
    <col customWidth="1" max="13" min="12" style="47" width="9.5"/>
    <col customWidth="1" max="14" min="14" style="47" width="10.5"/>
    <col customWidth="1" max="16" min="15" style="47" width="7.5"/>
    <col customWidth="1" max="17" min="17" style="47" width="15.25"/>
    <col customWidth="1" max="18" min="18" style="47" width="8.5"/>
    <col customWidth="1" max="19" min="19" style="47" width="11"/>
    <col customWidth="1" max="20" min="20" style="47" width="15.625"/>
    <col customWidth="1" max="21" min="21" style="527" width="19.25"/>
    <col customWidth="1" max="22" min="22" style="47" width="30.75"/>
    <col customWidth="1" max="23" min="23" style="11" width="13.75"/>
    <col customWidth="1" hidden="1" max="24" min="24" outlineLevel="1" style="47" width="7.875"/>
    <col customWidth="1" hidden="1" max="25" min="25" outlineLevel="1" style="47" width="19.25"/>
    <col customWidth="1" hidden="1" max="26" min="26" outlineLevel="1" style="47" width="8.125"/>
    <col customWidth="1" hidden="1" max="27" min="27" outlineLevel="1" style="47" width="21.25"/>
    <col customWidth="1" hidden="1" max="28" min="28" outlineLevel="1" style="12" width="5.875"/>
    <col customWidth="1" hidden="1" max="29" min="29" outlineLevel="1" style="47" width="18.25"/>
    <col customWidth="1" hidden="1" max="30" min="30" outlineLevel="1" style="47" width="8.125"/>
    <col customWidth="1" hidden="1" max="31" min="31" outlineLevel="1" style="47" width="5.625"/>
    <col customWidth="1" hidden="1" max="32" min="32" outlineLevel="1" style="47" width="5"/>
    <col customWidth="1" hidden="1" max="33" min="33" outlineLevel="1" style="47" width="17"/>
    <col customWidth="1" hidden="1" max="34" min="34" outlineLevel="1" style="47" width="19.5"/>
    <col customWidth="1" hidden="1" max="35" min="35" outlineLevel="1" style="47" width="5.5"/>
    <col collapsed="1" customWidth="1" max="36" min="36" style="535" width="18.25"/>
    <col customWidth="1" max="37" min="37" style="535" width="23.125"/>
    <col customWidth="1" hidden="1" max="38" min="38" outlineLevel="1" style="47" width="6.5"/>
    <col customWidth="1" hidden="1" max="39" min="39" outlineLevel="1" style="47" width="8.375"/>
    <col customWidth="1" hidden="1" max="40" min="40" outlineLevel="1" style="47" width="17"/>
    <col customWidth="1" hidden="1" max="41" min="41" outlineLevel="1" style="47" width="19.25"/>
    <col customWidth="1" hidden="1" max="42" min="42" outlineLevel="1" style="47" width="12.5"/>
    <col customWidth="1" hidden="1" max="43" min="43" outlineLevel="1" style="12" width="5"/>
    <col customWidth="1" hidden="1" max="44" min="44" outlineLevel="1" style="12" width="6.125"/>
    <col customWidth="1" hidden="1" max="46" min="45" outlineLevel="1" style="12" width="4.75"/>
    <col customWidth="1" hidden="1" max="47" min="47" outlineLevel="1" style="12" width="5"/>
    <col customWidth="1" hidden="1" max="48" min="48" outlineLevel="1" style="12" width="5.75"/>
    <col customWidth="1" hidden="1" max="49" min="49" outlineLevel="1" style="12" width="5.625"/>
    <col customWidth="1" hidden="1" max="50" min="50" outlineLevel="1" style="12" width="7.5"/>
    <col customWidth="1" hidden="1" max="59" min="51" outlineLevel="1" style="12" width="4.625"/>
    <col customWidth="1" hidden="1" max="60" min="60" outlineLevel="1" style="12" width="9.75"/>
    <col customWidth="1" hidden="1" max="61" min="61" outlineLevel="1" style="47" width="28.5"/>
    <col customWidth="1" hidden="1" max="62" min="62" outlineLevel="1" style="12" width="8"/>
    <col customWidth="1" hidden="1" max="63" min="63" outlineLevel="1" style="12" width="7.5"/>
    <col customWidth="1" hidden="1" max="64" min="64" outlineLevel="1" style="12" width="7.625"/>
    <col customWidth="1" hidden="1" max="65" min="65" outlineLevel="1" style="47" width="9.25"/>
    <col customWidth="1" hidden="1" max="66" min="66" outlineLevel="1" style="47" width="13.25"/>
    <col customWidth="1" hidden="1" max="67" min="67" outlineLevel="1" style="47" width="17"/>
    <col customWidth="1" hidden="1" max="68" min="68" outlineLevel="1" style="47" width="10.5"/>
    <col customWidth="1" hidden="1" max="70" min="69" outlineLevel="1" style="638" width="10.625"/>
    <col customWidth="1" hidden="1" max="72" min="71" outlineLevel="1" style="13" width="10.625"/>
    <col customWidth="1" hidden="1" max="73" min="73" outlineLevel="1" style="638" width="15.5"/>
    <col collapsed="1" customWidth="1" max="74" min="74" style="47" width="8.875"/>
    <col customWidth="1" max="87" min="75" style="47" width="8.875"/>
    <col customWidth="1" max="16384" min="88" style="47" width="8.875"/>
  </cols>
  <sheetData>
    <row customFormat="1" customHeight="1" ht="29.45" r="1" s="10">
      <c r="A1" s="10" t="n">
        <v>1</v>
      </c>
      <c r="B1" s="528" t="inlineStr">
        <is>
          <t>NO.</t>
        </is>
      </c>
      <c r="C1" s="519" t="inlineStr">
        <is>
          <t>AREA</t>
        </is>
      </c>
      <c r="D1" s="528" t="inlineStr">
        <is>
          <t>PID_TAG</t>
        </is>
      </c>
      <c r="E1" s="528"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31" t="inlineStr">
        <is>
          <t>J.B.NAME</t>
        </is>
      </c>
      <c r="AK1" s="532"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customHeight="1" ht="19.9" r="2" s="521">
      <c r="A2" s="10" t="n">
        <v>2</v>
      </c>
      <c r="B2" s="15" t="n">
        <v>1</v>
      </c>
      <c r="C2" s="519" t="n">
        <v>1830</v>
      </c>
      <c r="D2" s="529" t="inlineStr">
        <is>
          <t>18-LS-36202</t>
        </is>
      </c>
      <c r="E2" s="529" t="inlineStr">
        <is>
          <t>18-VE-36202</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3" t="inlineStr">
        <is>
          <t>18-IJB-30-003</t>
        </is>
      </c>
      <c r="AK2" s="533"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2" t="inlineStr">
        <is>
          <t>-</t>
        </is>
      </c>
      <c r="BR2" s="37" t="n"/>
      <c r="BS2" s="36" t="n"/>
      <c r="BT2" s="37" t="n"/>
      <c r="BU2" s="39" t="n"/>
      <c r="BV2" s="523" t="n">
        <v>1830</v>
      </c>
    </row>
    <row customHeight="1" ht="19.9" r="3" s="521">
      <c r="A3" s="10" t="n">
        <v>3</v>
      </c>
      <c r="B3" s="15" t="n">
        <v>2</v>
      </c>
      <c r="C3" s="519" t="n"/>
      <c r="D3" s="50">
        <f>LEFT(F3,1)&amp;RIGHT(F3,2)&amp;"N"&amp;G3&amp;"S"&amp;H3&amp;"C"&amp;I3</f>
        <v/>
      </c>
      <c r="E3" s="529"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33" t="n"/>
      <c r="AC3" s="29" t="n"/>
      <c r="AD3" s="27" t="n"/>
      <c r="AE3" s="27" t="n"/>
      <c r="AF3" s="27" t="n"/>
      <c r="AG3" s="27" t="n"/>
      <c r="AH3" s="27" t="n"/>
      <c r="AI3" s="27" t="n"/>
      <c r="AJ3" s="533" t="n"/>
      <c r="AK3" s="533"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row>
    <row customHeight="1" ht="19.9" r="4" s="521">
      <c r="A4" s="10" t="n">
        <v>4</v>
      </c>
      <c r="B4" s="15" t="n">
        <v>3</v>
      </c>
      <c r="C4" s="519" t="n"/>
      <c r="D4" s="50">
        <f>LEFT(F4,1)&amp;RIGHT(F4,2)&amp;"N"&amp;G4&amp;"S"&amp;H4&amp;"C"&amp;I4</f>
        <v/>
      </c>
      <c r="E4" s="529"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3" t="n"/>
      <c r="AK4" s="533"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customHeight="1" ht="19.9" r="5" s="521">
      <c r="A5" s="10" t="n">
        <v>5</v>
      </c>
      <c r="B5" s="15" t="n">
        <v>4</v>
      </c>
      <c r="C5" s="519" t="n"/>
      <c r="D5" s="50">
        <f>LEFT(F5,1)&amp;RIGHT(F5,2)&amp;"N"&amp;G5&amp;"S"&amp;H5&amp;"C"&amp;I5</f>
        <v/>
      </c>
      <c r="E5" s="529"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3" t="n"/>
      <c r="AK5" s="533"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customHeight="1" ht="19.9" r="6" s="521">
      <c r="A6" s="10" t="n">
        <v>6</v>
      </c>
      <c r="B6" s="15" t="n">
        <v>5</v>
      </c>
      <c r="C6" s="519" t="n"/>
      <c r="D6" s="50">
        <f>LEFT(F6,1)&amp;RIGHT(F6,2)&amp;"N"&amp;G6&amp;"S"&amp;H6&amp;"C"&amp;I6</f>
        <v/>
      </c>
      <c r="E6" s="529"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3" t="n"/>
      <c r="AK6" s="533"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customHeight="1" ht="19.9" r="7" s="521">
      <c r="A7" s="10" t="n">
        <v>7</v>
      </c>
      <c r="B7" s="15" t="n">
        <v>6</v>
      </c>
      <c r="C7" s="519" t="n"/>
      <c r="D7" s="50">
        <f>LEFT(F7,1)&amp;RIGHT(F7,2)&amp;"N"&amp;G7&amp;"S"&amp;H7&amp;"C"&amp;I7</f>
        <v/>
      </c>
      <c r="E7" s="529"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3" t="n"/>
      <c r="AK7" s="533"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customHeight="1" ht="19.9" r="8" s="521">
      <c r="A8" s="10" t="n">
        <v>8</v>
      </c>
      <c r="B8" s="15" t="n">
        <v>7</v>
      </c>
      <c r="C8" s="519" t="n"/>
      <c r="D8" s="50">
        <f>LEFT(F8,1)&amp;RIGHT(F8,2)&amp;"N"&amp;G8&amp;"S"&amp;H8&amp;"C"&amp;I8</f>
        <v/>
      </c>
      <c r="E8" s="529"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3" t="n"/>
      <c r="AK8" s="533"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customHeight="1" ht="19.9" r="9" s="521">
      <c r="A9" s="10" t="n">
        <v>9</v>
      </c>
      <c r="B9" s="15" t="n">
        <v>8</v>
      </c>
      <c r="C9" s="519" t="n"/>
      <c r="D9" s="50">
        <f>LEFT(F9,1)&amp;RIGHT(F9,2)&amp;"N"&amp;G9&amp;"S"&amp;H9&amp;"C"&amp;I9</f>
        <v/>
      </c>
      <c r="E9" s="529"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3" t="n"/>
      <c r="AK9" s="533"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customHeight="1" ht="19.9" r="10" s="521">
      <c r="A10" s="10" t="n">
        <v>10</v>
      </c>
      <c r="B10" s="15" t="n">
        <v>9</v>
      </c>
      <c r="C10" s="519" t="n"/>
      <c r="D10" s="50">
        <f>LEFT(F10,1)&amp;RIGHT(F10,2)&amp;"N"&amp;G10&amp;"S"&amp;H10&amp;"C"&amp;I10</f>
        <v/>
      </c>
      <c r="E10" s="529"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3" t="n"/>
      <c r="AK10" s="533"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customHeight="1" ht="19.9" r="11" s="521">
      <c r="A11" s="10" t="n">
        <v>11</v>
      </c>
      <c r="B11" s="15" t="n">
        <v>10</v>
      </c>
      <c r="C11" s="519" t="n"/>
      <c r="D11" s="50">
        <f>LEFT(F11,1)&amp;RIGHT(F11,2)&amp;"N"&amp;G11&amp;"S"&amp;H11&amp;"C"&amp;I11</f>
        <v/>
      </c>
      <c r="E11" s="529"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3" t="n"/>
      <c r="AK11" s="533"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customHeight="1" ht="19.9" r="12" s="521">
      <c r="A12" s="10" t="n">
        <v>12</v>
      </c>
      <c r="B12" s="15" t="n">
        <v>11</v>
      </c>
      <c r="C12" s="519" t="n"/>
      <c r="D12" s="50">
        <f>LEFT(F12,1)&amp;RIGHT(F12,2)&amp;"N"&amp;G12&amp;"S"&amp;H12&amp;"C"&amp;I12</f>
        <v/>
      </c>
      <c r="E12" s="529"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3" t="n"/>
      <c r="AK12" s="533"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customHeight="1" ht="19.9" r="13" s="521">
      <c r="A13" s="10" t="n">
        <v>13</v>
      </c>
      <c r="B13" s="15" t="n">
        <v>12</v>
      </c>
      <c r="C13" s="519" t="n"/>
      <c r="D13" s="50">
        <f>LEFT(F13,1)&amp;RIGHT(F13,2)&amp;"N"&amp;G13&amp;"S"&amp;H13&amp;"C"&amp;I13</f>
        <v/>
      </c>
      <c r="E13" s="529"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3" t="n"/>
      <c r="AK13" s="533"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customHeight="1" ht="19.9" r="14" s="521">
      <c r="A14" s="10" t="n">
        <v>14</v>
      </c>
      <c r="B14" s="15" t="n">
        <v>13</v>
      </c>
      <c r="C14" s="519" t="n"/>
      <c r="D14" s="50">
        <f>LEFT(F14,1)&amp;RIGHT(F14,2)&amp;"N"&amp;G14&amp;"S"&amp;H14&amp;"C"&amp;I14</f>
        <v/>
      </c>
      <c r="E14" s="529"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3" t="n"/>
      <c r="AK14" s="533"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customHeight="1" ht="19.9" r="15" s="521">
      <c r="A15" s="10" t="n">
        <v>15</v>
      </c>
      <c r="B15" s="15" t="n">
        <v>14</v>
      </c>
      <c r="C15" s="519" t="n"/>
      <c r="D15" s="50">
        <f>LEFT(F15,1)&amp;RIGHT(F15,2)&amp;"N"&amp;G15&amp;"S"&amp;H15&amp;"C"&amp;I15</f>
        <v/>
      </c>
      <c r="E15" s="529"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3" t="n"/>
      <c r="AK15" s="533"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customHeight="1" ht="19.9" r="16" s="521">
      <c r="A16" s="10" t="n">
        <v>16</v>
      </c>
      <c r="B16" s="15" t="n">
        <v>15</v>
      </c>
      <c r="C16" s="519" t="n"/>
      <c r="D16" s="50">
        <f>LEFT(F16,1)&amp;RIGHT(F16,2)&amp;"N"&amp;G16&amp;"S"&amp;H16&amp;"C"&amp;I16</f>
        <v/>
      </c>
      <c r="E16" s="529"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3" t="n"/>
      <c r="AK16" s="533"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customHeight="1" ht="19.9" r="17" s="521">
      <c r="A17" s="10" t="n">
        <v>17</v>
      </c>
      <c r="B17" s="15" t="n">
        <v>16</v>
      </c>
      <c r="C17" s="519" t="n"/>
      <c r="D17" s="50">
        <f>LEFT(F17,1)&amp;RIGHT(F17,2)&amp;"N"&amp;G17&amp;"S"&amp;H17&amp;"C"&amp;I17</f>
        <v/>
      </c>
      <c r="E17" s="529"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3" t="n"/>
      <c r="AK17" s="533"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customHeight="1" ht="19.9" r="18" s="521">
      <c r="A18" s="10" t="n">
        <v>18</v>
      </c>
      <c r="B18" s="15" t="n">
        <v>17</v>
      </c>
      <c r="C18" s="519" t="n"/>
      <c r="D18" s="50">
        <f>LEFT(F18,1)&amp;RIGHT(F18,2)&amp;"N"&amp;G18&amp;"S"&amp;H18&amp;"C"&amp;I18</f>
        <v/>
      </c>
      <c r="E18" s="529"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3" t="n"/>
      <c r="AK18" s="533"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customHeight="1" ht="19.9" r="19" s="521">
      <c r="A19" s="10" t="n">
        <v>19</v>
      </c>
      <c r="B19" s="15" t="n">
        <v>18</v>
      </c>
      <c r="C19" s="519" t="n"/>
      <c r="D19" s="50">
        <f>LEFT(F19,1)&amp;RIGHT(F19,2)&amp;"N"&amp;G19&amp;"S"&amp;H19&amp;"C"&amp;I19</f>
        <v/>
      </c>
      <c r="E19" s="529"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3" t="n"/>
      <c r="AK19" s="533"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customHeight="1" ht="19.9" r="20" s="521">
      <c r="A20" s="10" t="n">
        <v>20</v>
      </c>
      <c r="B20" s="15" t="n">
        <v>19</v>
      </c>
      <c r="C20" s="519" t="n"/>
      <c r="D20" s="50">
        <f>LEFT(F20,1)&amp;RIGHT(F20,2)&amp;"N"&amp;G20&amp;"S"&amp;H20&amp;"C"&amp;I20</f>
        <v/>
      </c>
      <c r="E20" s="529"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3" t="n"/>
      <c r="AK20" s="533"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customHeight="1" ht="19.9" r="21" s="521">
      <c r="A21" s="10" t="n">
        <v>21</v>
      </c>
      <c r="B21" s="15" t="n">
        <v>20</v>
      </c>
      <c r="C21" s="519" t="n"/>
      <c r="D21" s="50">
        <f>LEFT(F21,1)&amp;RIGHT(F21,2)&amp;"N"&amp;G21&amp;"S"&amp;H21&amp;"C"&amp;I21</f>
        <v/>
      </c>
      <c r="E21" s="529"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3" t="n"/>
      <c r="AK21" s="533"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customHeight="1" ht="19.9" r="22" s="521">
      <c r="A22" s="10" t="n">
        <v>22</v>
      </c>
      <c r="B22" s="15" t="n">
        <v>21</v>
      </c>
      <c r="C22" s="519" t="n"/>
      <c r="D22" s="50">
        <f>LEFT(F22,1)&amp;RIGHT(F22,2)&amp;"N"&amp;G22&amp;"S"&amp;H22&amp;"C"&amp;I22</f>
        <v/>
      </c>
      <c r="E22" s="529"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3" t="n"/>
      <c r="AK22" s="533"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customHeight="1" ht="19.9" r="23" s="521">
      <c r="A23" s="10" t="n">
        <v>23</v>
      </c>
      <c r="B23" s="15" t="n">
        <v>22</v>
      </c>
      <c r="C23" s="519" t="n"/>
      <c r="D23" s="50">
        <f>LEFT(F23,1)&amp;RIGHT(F23,2)&amp;"N"&amp;G23&amp;"S"&amp;H23&amp;"C"&amp;I23</f>
        <v/>
      </c>
      <c r="E23" s="529"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3" t="n"/>
      <c r="AK23" s="533"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customHeight="1" ht="19.9" r="24" s="521">
      <c r="A24" s="10" t="n">
        <v>24</v>
      </c>
      <c r="B24" s="15" t="n">
        <v>23</v>
      </c>
      <c r="C24" s="519" t="n"/>
      <c r="D24" s="50">
        <f>LEFT(F24,1)&amp;RIGHT(F24,2)&amp;"N"&amp;G24&amp;"S"&amp;H24&amp;"C"&amp;I24</f>
        <v/>
      </c>
      <c r="E24" s="529"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3" t="n"/>
      <c r="AK24" s="533"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customHeight="1" ht="19.9" r="25" s="521">
      <c r="A25" s="10" t="n">
        <v>25</v>
      </c>
      <c r="B25" s="15" t="n">
        <v>24</v>
      </c>
      <c r="C25" s="519" t="n"/>
      <c r="D25" s="50">
        <f>LEFT(F25,1)&amp;RIGHT(F25,2)&amp;"N"&amp;G25&amp;"S"&amp;H25&amp;"C"&amp;I25</f>
        <v/>
      </c>
      <c r="E25" s="529"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3" t="n"/>
      <c r="AK25" s="533"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customHeight="1" ht="19.9" r="26" s="521">
      <c r="A26" s="10" t="n">
        <v>26</v>
      </c>
      <c r="B26" s="15" t="n">
        <v>25</v>
      </c>
      <c r="D26" s="50">
        <f>LEFT(F26,1)&amp;RIGHT(F26,2)&amp;"N"&amp;G26&amp;"S"&amp;H26&amp;"C"&amp;I26</f>
        <v/>
      </c>
      <c r="E26" s="529"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3" t="n"/>
      <c r="AK26" s="533"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customHeight="1" ht="19.9" r="27" s="521">
      <c r="A27" s="10" t="n">
        <v>27</v>
      </c>
      <c r="B27" s="15" t="n">
        <v>26</v>
      </c>
      <c r="C27" s="519" t="n"/>
      <c r="D27" s="50">
        <f>LEFT(F27,1)&amp;RIGHT(F27,2)&amp;"N"&amp;G27&amp;"S"&amp;H27&amp;"C"&amp;I27</f>
        <v/>
      </c>
      <c r="E27" s="529"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3" t="n"/>
      <c r="AK27" s="533"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customHeight="1" ht="19.9" r="28" s="521">
      <c r="A28" s="10" t="n">
        <v>28</v>
      </c>
      <c r="B28" s="15" t="n">
        <v>27</v>
      </c>
      <c r="C28" s="519" t="n"/>
      <c r="D28" s="50">
        <f>LEFT(F28,1)&amp;RIGHT(F28,2)&amp;"N"&amp;G28&amp;"S"&amp;H28&amp;"C"&amp;I28</f>
        <v/>
      </c>
      <c r="E28" s="529"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3" t="n"/>
      <c r="AK28" s="533"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customHeight="1" ht="19.9" r="29" s="521">
      <c r="A29" s="10" t="n">
        <v>29</v>
      </c>
      <c r="B29" s="15" t="n">
        <v>28</v>
      </c>
      <c r="C29" s="519" t="n"/>
      <c r="D29" s="50">
        <f>LEFT(F29,1)&amp;RIGHT(F29,2)&amp;"N"&amp;G29&amp;"S"&amp;H29&amp;"C"&amp;I29</f>
        <v/>
      </c>
      <c r="E29" s="529"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3" t="n"/>
      <c r="AK29" s="533"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customHeight="1" ht="19.9" r="30" s="521">
      <c r="A30" s="10" t="n">
        <v>30</v>
      </c>
      <c r="B30" s="15" t="n">
        <v>29</v>
      </c>
      <c r="C30" s="519" t="n"/>
      <c r="D30" s="50">
        <f>LEFT(F30,1)&amp;RIGHT(F30,2)&amp;"N"&amp;G30&amp;"S"&amp;H30&amp;"C"&amp;I30</f>
        <v/>
      </c>
      <c r="E30" s="529"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3" t="n"/>
      <c r="AK30" s="533"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customHeight="1" ht="19.9" r="31" s="521">
      <c r="A31" s="10" t="n">
        <v>31</v>
      </c>
      <c r="B31" s="16" t="n">
        <v>30</v>
      </c>
      <c r="C31" s="520" t="n"/>
      <c r="D31" s="50">
        <f>LEFT(F31,1)&amp;RIGHT(F31,2)&amp;"N"&amp;G31&amp;"S"&amp;H31&amp;"C"&amp;I31</f>
        <v/>
      </c>
      <c r="E31" s="529"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3" t="n"/>
      <c r="AK31" s="533"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customHeight="1" ht="19.9" r="32" s="521">
      <c r="A32" s="10" t="n">
        <v>32</v>
      </c>
      <c r="B32" s="16" t="n">
        <v>31</v>
      </c>
      <c r="C32" s="520" t="n"/>
      <c r="D32" s="50">
        <f>LEFT(F32,1)&amp;RIGHT(F32,2)&amp;"N"&amp;G32&amp;"S"&amp;H32&amp;"C"&amp;I32</f>
        <v/>
      </c>
      <c r="E32" s="529"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3" t="n"/>
      <c r="AK32" s="533"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customHeight="1" ht="19.9" r="33" s="521">
      <c r="A33" s="10" t="n">
        <v>33</v>
      </c>
      <c r="B33" s="16" t="n">
        <v>32</v>
      </c>
      <c r="C33" s="520" t="n"/>
      <c r="D33" s="50">
        <f>LEFT(F33,1)&amp;RIGHT(F33,2)&amp;"N"&amp;G33&amp;"S"&amp;H33&amp;"C"&amp;I33</f>
        <v/>
      </c>
      <c r="E33" s="529"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3" t="n"/>
      <c r="AK33" s="533"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customHeight="1" ht="19.9" r="34" s="521">
      <c r="A34" s="10" t="n">
        <v>34</v>
      </c>
      <c r="B34" s="15" t="n">
        <v>1</v>
      </c>
      <c r="C34" s="519" t="n">
        <v>1830</v>
      </c>
      <c r="D34" s="529" t="inlineStr">
        <is>
          <t>18-LAHH-35102</t>
        </is>
      </c>
      <c r="E34" s="536"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3" t="inlineStr">
        <is>
          <t>18-3501-DJB-0018</t>
        </is>
      </c>
      <c r="AK34" s="533"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2" t="inlineStr">
        <is>
          <t>-</t>
        </is>
      </c>
      <c r="BR34" s="37" t="n"/>
      <c r="BS34" s="36" t="n"/>
      <c r="BT34" s="37" t="n"/>
      <c r="BU34" s="39" t="n"/>
      <c r="BV34" s="523" t="n">
        <v>1830</v>
      </c>
    </row>
    <row customHeight="1" ht="19.9" r="35" s="521">
      <c r="A35" s="10" t="n">
        <v>35</v>
      </c>
      <c r="B35" s="15" t="n">
        <v>2</v>
      </c>
      <c r="C35" s="519" t="n">
        <v>1830</v>
      </c>
      <c r="D35" s="529" t="inlineStr">
        <is>
          <t>18-LAHH-35103</t>
        </is>
      </c>
      <c r="E35" s="536"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3" t="inlineStr">
        <is>
          <t>18-3501-DJB-0015</t>
        </is>
      </c>
      <c r="AK35" s="533"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2" t="inlineStr">
        <is>
          <t>-</t>
        </is>
      </c>
      <c r="BR35" s="37" t="n"/>
      <c r="BS35" s="36" t="n"/>
      <c r="BT35" s="37" t="n"/>
      <c r="BU35" s="39" t="n"/>
      <c r="BV35" s="523" t="n">
        <v>1830</v>
      </c>
    </row>
    <row customHeight="1" ht="19.9" r="36" s="521">
      <c r="A36" s="10" t="n">
        <v>36</v>
      </c>
      <c r="B36" s="15" t="n">
        <v>3</v>
      </c>
      <c r="C36" s="519" t="n"/>
      <c r="D36" s="50">
        <f>LEFT(F36,1)&amp;RIGHT(F36,2)&amp;"N"&amp;G36&amp;"S"&amp;H36&amp;"C"&amp;I36</f>
        <v/>
      </c>
      <c r="E36" s="529"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3" t="n"/>
      <c r="AK36" s="533"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customHeight="1" ht="19.9" r="37" s="521">
      <c r="A37" s="10" t="n">
        <v>37</v>
      </c>
      <c r="B37" s="15" t="n">
        <v>4</v>
      </c>
      <c r="C37" s="519" t="n"/>
      <c r="D37" s="50">
        <f>LEFT(F37,1)&amp;RIGHT(F37,2)&amp;"N"&amp;G37&amp;"S"&amp;H37&amp;"C"&amp;I37</f>
        <v/>
      </c>
      <c r="E37" s="529"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3" t="n"/>
      <c r="AK37" s="533"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customHeight="1" ht="19.9" r="38" s="521">
      <c r="A38" s="10" t="n">
        <v>38</v>
      </c>
      <c r="B38" s="15" t="n">
        <v>5</v>
      </c>
      <c r="C38" s="519" t="n"/>
      <c r="D38" s="50">
        <f>LEFT(F38,1)&amp;RIGHT(F38,2)&amp;"N"&amp;G38&amp;"S"&amp;H38&amp;"C"&amp;I38</f>
        <v/>
      </c>
      <c r="E38" s="529"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3" t="n"/>
      <c r="AK38" s="533"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customHeight="1" ht="19.9" r="39" s="521">
      <c r="A39" s="10" t="n">
        <v>39</v>
      </c>
      <c r="B39" s="15" t="n">
        <v>6</v>
      </c>
      <c r="C39" s="519" t="n"/>
      <c r="D39" s="50">
        <f>LEFT(F39,1)&amp;RIGHT(F39,2)&amp;"N"&amp;G39&amp;"S"&amp;H39&amp;"C"&amp;I39</f>
        <v/>
      </c>
      <c r="E39" s="529"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3" t="n"/>
      <c r="AK39" s="533"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customHeight="1" ht="19.9" r="40" s="521">
      <c r="A40" s="10" t="n">
        <v>40</v>
      </c>
      <c r="B40" s="15" t="n">
        <v>7</v>
      </c>
      <c r="C40" s="519" t="n"/>
      <c r="D40" s="50">
        <f>LEFT(F40,1)&amp;RIGHT(F40,2)&amp;"N"&amp;G40&amp;"S"&amp;H40&amp;"C"&amp;I40</f>
        <v/>
      </c>
      <c r="E40" s="529"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3" t="n"/>
      <c r="AK40" s="533"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customHeight="1" ht="19.9" r="41" s="521">
      <c r="A41" s="10" t="n">
        <v>41</v>
      </c>
      <c r="B41" s="15" t="n">
        <v>8</v>
      </c>
      <c r="C41" s="519" t="n"/>
      <c r="D41" s="50">
        <f>LEFT(F41,1)&amp;RIGHT(F41,2)&amp;"N"&amp;G41&amp;"S"&amp;H41&amp;"C"&amp;I41</f>
        <v/>
      </c>
      <c r="E41" s="529"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3" t="n"/>
      <c r="AK41" s="533"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customHeight="1" ht="19.9" r="42" s="521">
      <c r="A42" s="10" t="n">
        <v>42</v>
      </c>
      <c r="B42" s="15" t="n">
        <v>9</v>
      </c>
      <c r="C42" s="519" t="n"/>
      <c r="D42" s="50">
        <f>LEFT(F42,1)&amp;RIGHT(F42,2)&amp;"N"&amp;G42&amp;"S"&amp;H42&amp;"C"&amp;I42</f>
        <v/>
      </c>
      <c r="E42" s="529"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3" t="n"/>
      <c r="AK42" s="533"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customHeight="1" ht="19.9" r="43" s="521">
      <c r="A43" s="10" t="n">
        <v>43</v>
      </c>
      <c r="B43" s="15" t="n">
        <v>10</v>
      </c>
      <c r="C43" s="519" t="n"/>
      <c r="D43" s="50">
        <f>LEFT(F43,1)&amp;RIGHT(F43,2)&amp;"N"&amp;G43&amp;"S"&amp;H43&amp;"C"&amp;I43</f>
        <v/>
      </c>
      <c r="E43" s="529"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3" t="n"/>
      <c r="AK43" s="533"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customHeight="1" ht="19.9" r="44" s="521">
      <c r="A44" s="10" t="n">
        <v>44</v>
      </c>
      <c r="B44" s="15" t="n">
        <v>11</v>
      </c>
      <c r="C44" s="519" t="n"/>
      <c r="D44" s="50">
        <f>LEFT(F44,1)&amp;RIGHT(F44,2)&amp;"N"&amp;G44&amp;"S"&amp;H44&amp;"C"&amp;I44</f>
        <v/>
      </c>
      <c r="E44" s="529"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3" t="n"/>
      <c r="AK44" s="533"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customHeight="1" ht="19.9" r="45" s="521">
      <c r="A45" s="10" t="n">
        <v>45</v>
      </c>
      <c r="B45" s="15" t="n">
        <v>12</v>
      </c>
      <c r="C45" s="519" t="n"/>
      <c r="D45" s="50">
        <f>LEFT(F45,1)&amp;RIGHT(F45,2)&amp;"N"&amp;G45&amp;"S"&amp;H45&amp;"C"&amp;I45</f>
        <v/>
      </c>
      <c r="E45" s="537"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3" t="n"/>
      <c r="AK45" s="533"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customHeight="1" ht="19.9" r="46" s="521">
      <c r="A46" s="10" t="n">
        <v>46</v>
      </c>
      <c r="B46" s="15" t="n">
        <v>13</v>
      </c>
      <c r="C46" s="519" t="n"/>
      <c r="D46" s="50">
        <f>LEFT(F46,1)&amp;RIGHT(F46,2)&amp;"N"&amp;G46&amp;"S"&amp;H46&amp;"C"&amp;I46</f>
        <v/>
      </c>
      <c r="E46" s="537"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3" t="n"/>
      <c r="AK46" s="533"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customHeight="1" ht="19.9" r="47" s="521">
      <c r="A47" s="10" t="n">
        <v>47</v>
      </c>
      <c r="B47" s="15" t="n">
        <v>14</v>
      </c>
      <c r="C47" s="519" t="n"/>
      <c r="D47" s="50">
        <f>LEFT(F47,1)&amp;RIGHT(F47,2)&amp;"N"&amp;G47&amp;"S"&amp;H47&amp;"C"&amp;I47</f>
        <v/>
      </c>
      <c r="E47" s="537"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3" t="n"/>
      <c r="AK47" s="533"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customHeight="1" ht="19.9" r="48" s="521">
      <c r="A48" s="10" t="n">
        <v>48</v>
      </c>
      <c r="B48" s="15" t="n">
        <v>15</v>
      </c>
      <c r="C48" s="519" t="n"/>
      <c r="D48" s="50">
        <f>LEFT(F48,1)&amp;RIGHT(F48,2)&amp;"N"&amp;G48&amp;"S"&amp;H48&amp;"C"&amp;I48</f>
        <v/>
      </c>
      <c r="E48" s="537"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3" t="n"/>
      <c r="AK48" s="533"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customHeight="1" ht="19.9" r="49" s="521">
      <c r="A49" s="10" t="n">
        <v>49</v>
      </c>
      <c r="B49" s="15" t="n">
        <v>16</v>
      </c>
      <c r="C49" s="519" t="n"/>
      <c r="D49" s="50">
        <f>LEFT(F49,1)&amp;RIGHT(F49,2)&amp;"N"&amp;G49&amp;"S"&amp;H49&amp;"C"&amp;I49</f>
        <v/>
      </c>
      <c r="E49" s="537"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3" t="n"/>
      <c r="AK49" s="533"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customHeight="1" ht="19.9" r="50" s="521">
      <c r="A50" s="10" t="n">
        <v>50</v>
      </c>
      <c r="B50" s="15" t="n">
        <v>17</v>
      </c>
      <c r="C50" s="519" t="n"/>
      <c r="D50" s="50">
        <f>LEFT(F50,1)&amp;RIGHT(F50,2)&amp;"N"&amp;G50&amp;"S"&amp;H50&amp;"C"&amp;I50</f>
        <v/>
      </c>
      <c r="E50" s="537"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3" t="n"/>
      <c r="AK50" s="533"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customHeight="1" ht="19.9" r="51" s="521">
      <c r="A51" s="10" t="n">
        <v>51</v>
      </c>
      <c r="B51" s="15" t="n">
        <v>18</v>
      </c>
      <c r="C51" s="519" t="n"/>
      <c r="D51" s="50">
        <f>LEFT(F51,1)&amp;RIGHT(F51,2)&amp;"N"&amp;G51&amp;"S"&amp;H51&amp;"C"&amp;I51</f>
        <v/>
      </c>
      <c r="E51" s="537"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3" t="n"/>
      <c r="AK51" s="533"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customHeight="1" ht="19.9" r="52" s="521">
      <c r="A52" s="10" t="n">
        <v>52</v>
      </c>
      <c r="B52" s="15" t="n">
        <v>19</v>
      </c>
      <c r="C52" s="519" t="n"/>
      <c r="D52" s="50">
        <f>LEFT(F52,1)&amp;RIGHT(F52,2)&amp;"N"&amp;G52&amp;"S"&amp;H52&amp;"C"&amp;I52</f>
        <v/>
      </c>
      <c r="E52" s="537"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3" t="n"/>
      <c r="AK52" s="533"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customHeight="1" ht="19.9" r="53" s="521">
      <c r="A53" s="10" t="n">
        <v>53</v>
      </c>
      <c r="B53" s="15" t="n">
        <v>20</v>
      </c>
      <c r="C53" s="519" t="n"/>
      <c r="D53" s="50">
        <f>LEFT(F53,1)&amp;RIGHT(F53,2)&amp;"N"&amp;G53&amp;"S"&amp;H53&amp;"C"&amp;I53</f>
        <v/>
      </c>
      <c r="E53" s="537"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3" t="n"/>
      <c r="AK53" s="533"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customHeight="1" ht="19.9" r="54" s="521">
      <c r="A54" s="10" t="n">
        <v>54</v>
      </c>
      <c r="B54" s="15" t="n">
        <v>21</v>
      </c>
      <c r="C54" s="519" t="n"/>
      <c r="D54" s="50">
        <f>LEFT(F54,1)&amp;RIGHT(F54,2)&amp;"N"&amp;G54&amp;"S"&amp;H54&amp;"C"&amp;I54</f>
        <v/>
      </c>
      <c r="E54" s="537"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3" t="n"/>
      <c r="AK54" s="533"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customHeight="1" ht="19.9" r="55" s="521">
      <c r="A55" s="10" t="n">
        <v>55</v>
      </c>
      <c r="B55" s="15" t="n">
        <v>22</v>
      </c>
      <c r="C55" s="519" t="n"/>
      <c r="D55" s="50">
        <f>LEFT(F55,1)&amp;RIGHT(F55,2)&amp;"N"&amp;G55&amp;"S"&amp;H55&amp;"C"&amp;I55</f>
        <v/>
      </c>
      <c r="E55" s="529"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3" t="n"/>
      <c r="AK55" s="533"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customHeight="1" ht="19.9" r="56" s="521">
      <c r="A56" s="10" t="n">
        <v>56</v>
      </c>
      <c r="B56" s="15" t="n">
        <v>23</v>
      </c>
      <c r="C56" s="519" t="n"/>
      <c r="D56" s="50">
        <f>LEFT(F56,1)&amp;RIGHT(F56,2)&amp;"N"&amp;G56&amp;"S"&amp;H56&amp;"C"&amp;I56</f>
        <v/>
      </c>
      <c r="E56" s="529"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3" t="n"/>
      <c r="AK56" s="533"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customHeight="1" ht="19.9" r="57" s="521">
      <c r="A57" s="10" t="n">
        <v>57</v>
      </c>
      <c r="B57" s="15" t="n">
        <v>24</v>
      </c>
      <c r="C57" s="519" t="n"/>
      <c r="D57" s="50">
        <f>LEFT(F57,1)&amp;RIGHT(F57,2)&amp;"N"&amp;G57&amp;"S"&amp;H57&amp;"C"&amp;I57</f>
        <v/>
      </c>
      <c r="E57" s="529"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3" t="n"/>
      <c r="AK57" s="533"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customHeight="1" ht="19.9" r="58" s="521">
      <c r="A58" s="10" t="n">
        <v>58</v>
      </c>
      <c r="B58" s="15" t="n">
        <v>25</v>
      </c>
      <c r="C58" s="519" t="n"/>
      <c r="D58" s="50">
        <f>LEFT(F58,1)&amp;RIGHT(F58,2)&amp;"N"&amp;G58&amp;"S"&amp;H58&amp;"C"&amp;I58</f>
        <v/>
      </c>
      <c r="E58" s="529"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3" t="n"/>
      <c r="AK58" s="533"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customHeight="1" ht="19.9" r="59" s="521">
      <c r="A59" s="10" t="n">
        <v>59</v>
      </c>
      <c r="B59" s="15" t="n">
        <v>26</v>
      </c>
      <c r="C59" s="519" t="n"/>
      <c r="D59" s="50">
        <f>LEFT(F59,1)&amp;RIGHT(F59,2)&amp;"N"&amp;G59&amp;"S"&amp;H59&amp;"C"&amp;I59</f>
        <v/>
      </c>
      <c r="E59" s="529"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3" t="n"/>
      <c r="AK59" s="533"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customHeight="1" ht="19.9" r="60" s="521">
      <c r="A60" s="10" t="n">
        <v>60</v>
      </c>
      <c r="B60" s="15" t="n">
        <v>27</v>
      </c>
      <c r="C60" s="519" t="n"/>
      <c r="D60" s="50">
        <f>LEFT(F60,1)&amp;RIGHT(F60,2)&amp;"N"&amp;G60&amp;"S"&amp;H60&amp;"C"&amp;I60</f>
        <v/>
      </c>
      <c r="E60" s="529"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3" t="n"/>
      <c r="AK60" s="533"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customHeight="1" ht="19.9" r="61" s="521">
      <c r="A61" s="10" t="n">
        <v>61</v>
      </c>
      <c r="B61" s="15" t="n">
        <v>28</v>
      </c>
      <c r="C61" s="519" t="n"/>
      <c r="D61" s="50">
        <f>LEFT(F61,1)&amp;RIGHT(F61,2)&amp;"N"&amp;G61&amp;"S"&amp;H61&amp;"C"&amp;I61</f>
        <v/>
      </c>
      <c r="E61" s="529"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3" t="n"/>
      <c r="AK61" s="533"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customHeight="1" ht="19.9" r="62" s="521">
      <c r="A62" s="10" t="n">
        <v>62</v>
      </c>
      <c r="B62" s="15" t="n">
        <v>29</v>
      </c>
      <c r="C62" s="519" t="n"/>
      <c r="D62" s="50">
        <f>LEFT(F62,1)&amp;RIGHT(F62,2)&amp;"N"&amp;G62&amp;"S"&amp;H62&amp;"C"&amp;I62</f>
        <v/>
      </c>
      <c r="E62" s="536"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3" t="n"/>
      <c r="AK62" s="533"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customHeight="1" ht="19.9" r="63" s="521">
      <c r="A63" s="10" t="n">
        <v>63</v>
      </c>
      <c r="B63" s="16" t="n">
        <v>30</v>
      </c>
      <c r="C63" s="520" t="n"/>
      <c r="D63" s="50">
        <f>LEFT(F63,1)&amp;RIGHT(F63,2)&amp;"N"&amp;G63&amp;"S"&amp;H63&amp;"C"&amp;I63</f>
        <v/>
      </c>
      <c r="E63" s="536"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3" t="n"/>
      <c r="AK63" s="533"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customHeight="1" ht="19.9" r="64" s="521">
      <c r="A64" s="10" t="n">
        <v>64</v>
      </c>
      <c r="B64" s="16" t="n">
        <v>31</v>
      </c>
      <c r="D64" s="50">
        <f>LEFT(F64,1)&amp;RIGHT(F64,2)&amp;"N"&amp;G64&amp;"S"&amp;H64&amp;"C"&amp;I64</f>
        <v/>
      </c>
      <c r="E64" s="538"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3" t="n"/>
      <c r="AK64" s="533"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customHeight="1" ht="19.9" r="65" s="521">
      <c r="A65" s="10" t="n">
        <v>65</v>
      </c>
      <c r="B65" s="16" t="n">
        <v>32</v>
      </c>
      <c r="C65" s="520" t="n"/>
      <c r="D65" s="50">
        <f>LEFT(F65,1)&amp;RIGHT(F65,2)&amp;"N"&amp;G65&amp;"S"&amp;H65&amp;"C"&amp;I65</f>
        <v/>
      </c>
      <c r="E65" s="530"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3" t="n"/>
      <c r="AK65" s="533"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customHeight="1" ht="19.9" r="66" s="521">
      <c r="A66" s="10" t="n">
        <v>66</v>
      </c>
      <c r="B66" s="15" t="n">
        <v>1</v>
      </c>
      <c r="C66" s="519" t="n">
        <v>1840</v>
      </c>
      <c r="D66" s="17" t="inlineStr">
        <is>
          <t>18-XZSH-62301</t>
        </is>
      </c>
      <c r="E66" s="529"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3" t="inlineStr">
        <is>
          <t>18-IJB-40-003</t>
        </is>
      </c>
      <c r="AK66" s="533"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2" t="inlineStr">
        <is>
          <t>-</t>
        </is>
      </c>
      <c r="BR66" s="37" t="n"/>
      <c r="BS66" s="36" t="n"/>
      <c r="BT66" s="37" t="n"/>
      <c r="BU66" s="39" t="n"/>
      <c r="BV66" s="523" t="n">
        <v>1840</v>
      </c>
    </row>
    <row customHeight="1" ht="19.9" r="67" s="521">
      <c r="A67" s="10" t="n">
        <v>67</v>
      </c>
      <c r="B67" s="15" t="n">
        <v>2</v>
      </c>
      <c r="C67" s="519" t="n">
        <v>1840</v>
      </c>
      <c r="D67" s="529" t="inlineStr">
        <is>
          <t>18-XZSL-62301</t>
        </is>
      </c>
      <c r="E67" s="529"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3" t="inlineStr">
        <is>
          <t>18-IJB-40-003</t>
        </is>
      </c>
      <c r="AK67" s="533"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2" t="inlineStr">
        <is>
          <t>-</t>
        </is>
      </c>
      <c r="BR67" s="37" t="n"/>
      <c r="BS67" s="36" t="n"/>
      <c r="BT67" s="37" t="n"/>
      <c r="BU67" s="39" t="n"/>
      <c r="BV67" s="523" t="n">
        <v>1840</v>
      </c>
    </row>
    <row customHeight="1" ht="19.9" r="68" s="521">
      <c r="A68" s="10" t="n">
        <v>68</v>
      </c>
      <c r="B68" s="15" t="n">
        <v>3</v>
      </c>
      <c r="C68" s="48" t="n">
        <v>1840</v>
      </c>
      <c r="D68" s="18" t="inlineStr">
        <is>
          <t>18-XZSH-62302</t>
        </is>
      </c>
      <c r="E68" s="529"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3" t="inlineStr">
        <is>
          <t>18-IJB-40-003</t>
        </is>
      </c>
      <c r="AK68" s="533"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2" t="inlineStr">
        <is>
          <t>-</t>
        </is>
      </c>
      <c r="BR68" s="37" t="n"/>
      <c r="BS68" s="36" t="n"/>
      <c r="BT68" s="37" t="n"/>
      <c r="BU68" s="39" t="n"/>
      <c r="BV68" s="523" t="n">
        <v>1840</v>
      </c>
    </row>
    <row customHeight="1" ht="19.9" r="69" s="521">
      <c r="A69" s="10" t="n">
        <v>69</v>
      </c>
      <c r="B69" s="15" t="n">
        <v>4</v>
      </c>
      <c r="C69" s="519" t="n">
        <v>1840</v>
      </c>
      <c r="D69" s="18" t="inlineStr">
        <is>
          <t>18-XZSL-62302</t>
        </is>
      </c>
      <c r="E69" s="529"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3" t="inlineStr">
        <is>
          <t>18-IJB-40-003</t>
        </is>
      </c>
      <c r="AK69" s="533"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2" t="inlineStr">
        <is>
          <t>-</t>
        </is>
      </c>
      <c r="BR69" s="37" t="n"/>
      <c r="BS69" s="36" t="n"/>
      <c r="BT69" s="37" t="n"/>
      <c r="BU69" s="39" t="n"/>
      <c r="BV69" s="523" t="n">
        <v>1840</v>
      </c>
    </row>
    <row customHeight="1" ht="19.9" r="70" s="521">
      <c r="A70" s="10" t="n">
        <v>70</v>
      </c>
      <c r="B70" s="15" t="n">
        <v>5</v>
      </c>
      <c r="C70" s="48" t="n">
        <v>1840</v>
      </c>
      <c r="D70" s="529" t="inlineStr">
        <is>
          <t>18-XZSH-62303</t>
        </is>
      </c>
      <c r="E70" s="529"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3" t="inlineStr">
        <is>
          <t>18-IJB-40-003</t>
        </is>
      </c>
      <c r="AK70" s="533"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2" t="inlineStr">
        <is>
          <t>-</t>
        </is>
      </c>
      <c r="BR70" s="37" t="n"/>
      <c r="BS70" s="36" t="n"/>
      <c r="BT70" s="37" t="n"/>
      <c r="BU70" s="39" t="n"/>
      <c r="BV70" s="523" t="n">
        <v>1840</v>
      </c>
    </row>
    <row customHeight="1" ht="19.9" r="71" s="521">
      <c r="A71" s="10" t="n">
        <v>71</v>
      </c>
      <c r="B71" s="15" t="n">
        <v>6</v>
      </c>
      <c r="C71" s="519" t="n">
        <v>1840</v>
      </c>
      <c r="D71" s="18" t="inlineStr">
        <is>
          <t>18-XZSL-62303</t>
        </is>
      </c>
      <c r="E71" s="529"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3" t="inlineStr">
        <is>
          <t>18-IJB-40-003</t>
        </is>
      </c>
      <c r="AK71" s="533"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2" t="inlineStr">
        <is>
          <t>-</t>
        </is>
      </c>
      <c r="BR71" s="37" t="n"/>
      <c r="BS71" s="36" t="n"/>
      <c r="BT71" s="37" t="n"/>
      <c r="BU71" s="39" t="n"/>
      <c r="BV71" s="523" t="n">
        <v>1840</v>
      </c>
    </row>
    <row customHeight="1" ht="19.9" r="72" s="521">
      <c r="A72" s="10" t="n">
        <v>72</v>
      </c>
      <c r="B72" s="15" t="n">
        <v>7</v>
      </c>
      <c r="C72" s="519" t="n">
        <v>1840</v>
      </c>
      <c r="D72" s="529" t="inlineStr">
        <is>
          <t>18-FZSL-61103</t>
        </is>
      </c>
      <c r="E72" s="529"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3" t="inlineStr">
        <is>
          <t>18-IJB-40-004</t>
        </is>
      </c>
      <c r="AK72" s="533"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2" t="inlineStr">
        <is>
          <t>-</t>
        </is>
      </c>
      <c r="BR72" s="37" t="n"/>
      <c r="BS72" s="36" t="n"/>
      <c r="BT72" s="37" t="n"/>
      <c r="BU72" s="39" t="n"/>
      <c r="BV72" s="523" t="n">
        <v>1840</v>
      </c>
    </row>
    <row customHeight="1" ht="19.9" r="73" s="521">
      <c r="A73" s="10" t="n">
        <v>73</v>
      </c>
      <c r="B73" s="15" t="n">
        <v>8</v>
      </c>
      <c r="C73" s="519" t="n">
        <v>1840</v>
      </c>
      <c r="D73" s="529" t="inlineStr">
        <is>
          <t>18-FZSL-62101</t>
        </is>
      </c>
      <c r="E73" s="529"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3" t="inlineStr">
        <is>
          <t>18-IJB-40-004</t>
        </is>
      </c>
      <c r="AK73" s="533"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2" t="inlineStr">
        <is>
          <t>-</t>
        </is>
      </c>
      <c r="BR73" s="37" t="n"/>
      <c r="BS73" s="36" t="n"/>
      <c r="BT73" s="37" t="n"/>
      <c r="BU73" s="39" t="n"/>
      <c r="BV73" s="523" t="n">
        <v>1840</v>
      </c>
    </row>
    <row customHeight="1" ht="19.9" r="74" s="521">
      <c r="A74" s="10" t="n">
        <v>74</v>
      </c>
      <c r="B74" s="15" t="n">
        <v>9</v>
      </c>
      <c r="C74" s="48" t="n">
        <v>1840</v>
      </c>
      <c r="D74" s="529" t="inlineStr">
        <is>
          <t>18-XZSH-61105</t>
        </is>
      </c>
      <c r="E74" s="529"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3" t="inlineStr">
        <is>
          <t>18-IJB-40-004</t>
        </is>
      </c>
      <c r="AK74" s="533"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2" t="inlineStr">
        <is>
          <t>-</t>
        </is>
      </c>
      <c r="BR74" s="37" t="n"/>
      <c r="BS74" s="36" t="n"/>
      <c r="BT74" s="37" t="n"/>
      <c r="BU74" s="39" t="n"/>
      <c r="BV74" s="523" t="n">
        <v>1840</v>
      </c>
    </row>
    <row customHeight="1" ht="19.9" r="75" s="521">
      <c r="A75" s="10" t="n">
        <v>75</v>
      </c>
      <c r="B75" s="15" t="n">
        <v>10</v>
      </c>
      <c r="C75" s="519" t="n">
        <v>1840</v>
      </c>
      <c r="D75" s="529" t="inlineStr">
        <is>
          <t>18-XZSL-61105</t>
        </is>
      </c>
      <c r="E75" s="529"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3" t="inlineStr">
        <is>
          <t>18-IJB-40-004</t>
        </is>
      </c>
      <c r="AK75" s="533"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2" t="inlineStr">
        <is>
          <t>-</t>
        </is>
      </c>
      <c r="BR75" s="37" t="n"/>
      <c r="BS75" s="36" t="n"/>
      <c r="BT75" s="37" t="n"/>
      <c r="BU75" s="39" t="n"/>
      <c r="BV75" s="523" t="n">
        <v>1840</v>
      </c>
    </row>
    <row customHeight="1" ht="19.9" r="76" s="521">
      <c r="A76" s="10" t="n">
        <v>76</v>
      </c>
      <c r="B76" s="15" t="n">
        <v>11</v>
      </c>
      <c r="C76" s="519" t="n">
        <v>1840</v>
      </c>
      <c r="D76" s="529" t="inlineStr">
        <is>
          <t>18-XZSH-62101</t>
        </is>
      </c>
      <c r="E76" s="529"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3" t="inlineStr">
        <is>
          <t>18-IJB-40-004</t>
        </is>
      </c>
      <c r="AK76" s="533"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2" t="inlineStr">
        <is>
          <t>-</t>
        </is>
      </c>
      <c r="BR76" s="37" t="n"/>
      <c r="BS76" s="36" t="n"/>
      <c r="BT76" s="37" t="n"/>
      <c r="BU76" s="39" t="n"/>
      <c r="BV76" s="523" t="n">
        <v>1840</v>
      </c>
    </row>
    <row customHeight="1" ht="19.9" r="77" s="521">
      <c r="A77" s="10" t="n">
        <v>77</v>
      </c>
      <c r="B77" s="15" t="n">
        <v>12</v>
      </c>
      <c r="C77" s="519" t="n">
        <v>1840</v>
      </c>
      <c r="D77" s="529" t="inlineStr">
        <is>
          <t>18-XZSL-62101</t>
        </is>
      </c>
      <c r="E77" s="529"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3" t="inlineStr">
        <is>
          <t>18-IJB-40-004</t>
        </is>
      </c>
      <c r="AK77" s="533"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2" t="inlineStr">
        <is>
          <t>-</t>
        </is>
      </c>
      <c r="BR77" s="37" t="n"/>
      <c r="BS77" s="36" t="n"/>
      <c r="BT77" s="37" t="n"/>
      <c r="BU77" s="39" t="n"/>
      <c r="BV77" s="523" t="n">
        <v>1840</v>
      </c>
    </row>
    <row customHeight="1" ht="19.9" r="78" s="521">
      <c r="A78" s="10" t="n">
        <v>78</v>
      </c>
      <c r="B78" s="15" t="n">
        <v>13</v>
      </c>
      <c r="C78" s="519" t="n">
        <v>1840</v>
      </c>
      <c r="D78" s="529" t="inlineStr">
        <is>
          <t>18-FZSL-61104</t>
        </is>
      </c>
      <c r="E78" s="529"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3" t="inlineStr">
        <is>
          <t>18-IJB-40-009</t>
        </is>
      </c>
      <c r="AK78" s="533"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2" t="inlineStr">
        <is>
          <t>-</t>
        </is>
      </c>
      <c r="BR78" s="37" t="n"/>
      <c r="BS78" s="36" t="n"/>
      <c r="BT78" s="37" t="n"/>
      <c r="BU78" s="39" t="n"/>
      <c r="BV78" s="523" t="n">
        <v>1840</v>
      </c>
    </row>
    <row customHeight="1" ht="19.9" r="79" s="521">
      <c r="A79" s="10" t="n">
        <v>79</v>
      </c>
      <c r="B79" s="15" t="n">
        <v>14</v>
      </c>
      <c r="C79" s="519" t="n">
        <v>1840</v>
      </c>
      <c r="D79" s="40" t="inlineStr">
        <is>
          <t>18-FZSL-62104</t>
        </is>
      </c>
      <c r="E79" s="539"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3" t="inlineStr">
        <is>
          <t>18-IJB-40-009</t>
        </is>
      </c>
      <c r="AK79" s="533"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2" t="inlineStr">
        <is>
          <t>-</t>
        </is>
      </c>
      <c r="BR79" s="37" t="n"/>
      <c r="BS79" s="36" t="n"/>
      <c r="BT79" s="37" t="n"/>
      <c r="BU79" s="39" t="n"/>
      <c r="BV79" s="523" t="n">
        <v>1840</v>
      </c>
    </row>
    <row customHeight="1" ht="19.9" r="80" s="521">
      <c r="A80" s="10" t="n">
        <v>80</v>
      </c>
      <c r="B80" s="15" t="n">
        <v>15</v>
      </c>
      <c r="C80" s="519" t="n">
        <v>1840</v>
      </c>
      <c r="D80" s="41" t="inlineStr">
        <is>
          <t>18-FZSL-62105</t>
        </is>
      </c>
      <c r="E80" s="529"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3" t="inlineStr">
        <is>
          <t>18-IJB-40-009</t>
        </is>
      </c>
      <c r="AK80" s="533"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2" t="inlineStr">
        <is>
          <t>-</t>
        </is>
      </c>
      <c r="BR80" s="37" t="n"/>
      <c r="BS80" s="36" t="n"/>
      <c r="BT80" s="37" t="n"/>
      <c r="BU80" s="39" t="n"/>
      <c r="BV80" s="523" t="n">
        <v>1840</v>
      </c>
    </row>
    <row customHeight="1" ht="19.9" r="81" s="521">
      <c r="A81" s="10" t="n">
        <v>81</v>
      </c>
      <c r="B81" s="15" t="n">
        <v>16</v>
      </c>
      <c r="C81" s="519" t="n">
        <v>1840</v>
      </c>
      <c r="D81" s="42" t="inlineStr">
        <is>
          <t>18-XZSH-61104</t>
        </is>
      </c>
      <c r="E81" s="529"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3" t="inlineStr">
        <is>
          <t>18-IJB-40-009</t>
        </is>
      </c>
      <c r="AK81" s="533"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2" t="inlineStr">
        <is>
          <t>-</t>
        </is>
      </c>
      <c r="BR81" s="37" t="n"/>
      <c r="BS81" s="36" t="n"/>
      <c r="BT81" s="37" t="n"/>
      <c r="BU81" s="39" t="n"/>
      <c r="BV81" s="523" t="n">
        <v>1840</v>
      </c>
    </row>
    <row customHeight="1" ht="19.9" r="82" s="521">
      <c r="A82" s="10" t="n">
        <v>82</v>
      </c>
      <c r="B82" s="15" t="n">
        <v>17</v>
      </c>
      <c r="C82" s="519" t="n">
        <v>1840</v>
      </c>
      <c r="D82" s="18" t="inlineStr">
        <is>
          <t>18-XZSL-61104</t>
        </is>
      </c>
      <c r="E82" s="529"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4" t="inlineStr">
        <is>
          <t>18-IJB-40-009</t>
        </is>
      </c>
      <c r="AK82" s="533"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2" t="inlineStr">
        <is>
          <t>-</t>
        </is>
      </c>
      <c r="BR82" s="37" t="n"/>
      <c r="BS82" s="36" t="n"/>
      <c r="BT82" s="37" t="n"/>
      <c r="BV82" s="523" t="n">
        <v>1840</v>
      </c>
    </row>
    <row customHeight="1" ht="19.9" r="83" s="521">
      <c r="A83" s="10" t="n">
        <v>83</v>
      </c>
      <c r="B83" s="15" t="n">
        <v>18</v>
      </c>
      <c r="C83" s="519" t="n">
        <v>1840</v>
      </c>
      <c r="D83" s="18" t="inlineStr">
        <is>
          <t>18-XZSH-62105</t>
        </is>
      </c>
      <c r="E83" s="529"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4" t="inlineStr">
        <is>
          <t>18-IJB-40-009</t>
        </is>
      </c>
      <c r="AK83" s="533"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2" t="inlineStr">
        <is>
          <t>-</t>
        </is>
      </c>
      <c r="BR83" s="37" t="n"/>
      <c r="BS83" s="36" t="n"/>
      <c r="BT83" s="37" t="n"/>
      <c r="BV83" s="523" t="n">
        <v>1840</v>
      </c>
    </row>
    <row customHeight="1" ht="19.9" r="84" s="521">
      <c r="A84" s="10" t="n">
        <v>84</v>
      </c>
      <c r="B84" s="15" t="n">
        <v>19</v>
      </c>
      <c r="C84" s="519" t="n">
        <v>1840</v>
      </c>
      <c r="D84" s="18" t="inlineStr">
        <is>
          <t>18-XZSL-62105</t>
        </is>
      </c>
      <c r="E84" s="529"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4" t="inlineStr">
        <is>
          <t>18-IJB-40-009</t>
        </is>
      </c>
      <c r="AK84" s="533"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2" t="inlineStr">
        <is>
          <t>-</t>
        </is>
      </c>
      <c r="BR84" s="37" t="n"/>
      <c r="BS84" s="36" t="n"/>
      <c r="BT84" s="37" t="n"/>
      <c r="BV84" s="523" t="n">
        <v>1840</v>
      </c>
    </row>
    <row customHeight="1" ht="19.9" r="85" s="521">
      <c r="A85" s="10" t="n">
        <v>85</v>
      </c>
      <c r="B85" s="15" t="n">
        <v>20</v>
      </c>
      <c r="C85" s="519" t="n">
        <v>1840</v>
      </c>
      <c r="D85" s="529" t="inlineStr">
        <is>
          <t>18-XZSH-62106</t>
        </is>
      </c>
      <c r="E85" s="529"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4" t="inlineStr">
        <is>
          <t>18-IJB-40-009</t>
        </is>
      </c>
      <c r="AK85" s="533"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2" t="inlineStr">
        <is>
          <t>-</t>
        </is>
      </c>
      <c r="BR85" s="37" t="n"/>
      <c r="BS85" s="36" t="n"/>
      <c r="BT85" s="37" t="n"/>
      <c r="BV85" s="523" t="n">
        <v>1840</v>
      </c>
    </row>
    <row customHeight="1" ht="19.9" r="86" s="521">
      <c r="A86" s="10" t="n">
        <v>86</v>
      </c>
      <c r="B86" s="15" t="n">
        <v>21</v>
      </c>
      <c r="C86" s="519" t="n">
        <v>1840</v>
      </c>
      <c r="D86" s="529" t="inlineStr">
        <is>
          <t>18-XZSL-62106</t>
        </is>
      </c>
      <c r="E86" s="529"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4" t="inlineStr">
        <is>
          <t>18-IJB-40-009</t>
        </is>
      </c>
      <c r="AK86" s="533"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2" t="inlineStr">
        <is>
          <t>-</t>
        </is>
      </c>
      <c r="BR86" s="37" t="n"/>
      <c r="BS86" s="36" t="n"/>
      <c r="BT86" s="37" t="n"/>
      <c r="BV86" s="523" t="n">
        <v>1840</v>
      </c>
    </row>
    <row customHeight="1" ht="19.9" r="87" s="521">
      <c r="A87" s="10" t="n">
        <v>87</v>
      </c>
      <c r="B87" s="15" t="n">
        <v>22</v>
      </c>
      <c r="C87" s="519" t="n">
        <v>1812</v>
      </c>
      <c r="D87" s="529" t="inlineStr">
        <is>
          <t>18-LS-17108</t>
        </is>
      </c>
      <c r="E87" s="529"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4" t="inlineStr">
        <is>
          <t>18-IJB-12-006</t>
        </is>
      </c>
      <c r="AK87" s="533"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2" t="inlineStr">
        <is>
          <t>-</t>
        </is>
      </c>
      <c r="BR87" s="37" t="n"/>
      <c r="BS87" s="36" t="n"/>
      <c r="BT87" s="37" t="n"/>
      <c r="BV87" s="523" t="n">
        <v>1812</v>
      </c>
    </row>
    <row customHeight="1" ht="19.9" r="88" s="521">
      <c r="A88" s="10" t="n">
        <v>88</v>
      </c>
      <c r="B88" s="15" t="n">
        <v>23</v>
      </c>
      <c r="C88" s="519" t="n">
        <v>1812</v>
      </c>
      <c r="D88" s="529" t="inlineStr">
        <is>
          <t>18-XZSH-17108</t>
        </is>
      </c>
      <c r="E88" s="529"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4" t="inlineStr">
        <is>
          <t>18-IJB-12-006</t>
        </is>
      </c>
      <c r="AK88" s="533"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2" t="inlineStr">
        <is>
          <t>-</t>
        </is>
      </c>
      <c r="BR88" s="37" t="n"/>
      <c r="BS88" s="36" t="n"/>
      <c r="BT88" s="37" t="n"/>
      <c r="BV88" s="523" t="n">
        <v>1812</v>
      </c>
    </row>
    <row customHeight="1" ht="19.9" r="89" s="521">
      <c r="A89" s="10" t="n">
        <v>89</v>
      </c>
      <c r="B89" s="15" t="n">
        <v>24</v>
      </c>
      <c r="C89" s="519" t="n">
        <v>1812</v>
      </c>
      <c r="D89" s="529" t="inlineStr">
        <is>
          <t>18-XZSL-17108</t>
        </is>
      </c>
      <c r="E89" s="529"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4" t="inlineStr">
        <is>
          <t>18-IJB-12-006</t>
        </is>
      </c>
      <c r="AK89" s="533"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2" t="inlineStr">
        <is>
          <t>-</t>
        </is>
      </c>
      <c r="BR89" s="37" t="n"/>
      <c r="BS89" s="36" t="n"/>
      <c r="BT89" s="37" t="n"/>
      <c r="BV89" s="523" t="n">
        <v>1812</v>
      </c>
    </row>
    <row customHeight="1" ht="19.9" r="90" s="521">
      <c r="A90" s="10" t="n">
        <v>90</v>
      </c>
      <c r="B90" s="15" t="n">
        <v>25</v>
      </c>
      <c r="C90" s="519" t="n">
        <v>1812</v>
      </c>
      <c r="D90" s="43" t="inlineStr">
        <is>
          <t>18-XZSH-17111</t>
        </is>
      </c>
      <c r="E90" s="529"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4" t="inlineStr">
        <is>
          <t>18-IJB-12-006</t>
        </is>
      </c>
      <c r="AK90" s="533"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2" t="inlineStr">
        <is>
          <t>-</t>
        </is>
      </c>
      <c r="BR90" s="37" t="n"/>
      <c r="BS90" s="36" t="n"/>
      <c r="BT90" s="37" t="n"/>
      <c r="BV90" s="523" t="n">
        <v>1812</v>
      </c>
    </row>
    <row customHeight="1" ht="19.9" r="91" s="521">
      <c r="A91" s="10" t="n">
        <v>91</v>
      </c>
      <c r="B91" s="15" t="n">
        <v>26</v>
      </c>
      <c r="C91" s="48" t="n">
        <v>1812</v>
      </c>
      <c r="D91" s="43" t="inlineStr">
        <is>
          <t>18-XZSL-17111</t>
        </is>
      </c>
      <c r="E91" s="529"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4" t="inlineStr">
        <is>
          <t>18-IJB-12-006</t>
        </is>
      </c>
      <c r="AK91" s="533"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2" t="inlineStr">
        <is>
          <t>-</t>
        </is>
      </c>
      <c r="BR91" s="37" t="n"/>
      <c r="BS91" s="36" t="n"/>
      <c r="BT91" s="37" t="n"/>
      <c r="BV91" s="523" t="n">
        <v>1812</v>
      </c>
    </row>
    <row customHeight="1" ht="19.9" r="92" s="521">
      <c r="A92" s="10" t="n">
        <v>92</v>
      </c>
      <c r="B92" s="15" t="n">
        <v>27</v>
      </c>
      <c r="C92" s="519" t="n"/>
      <c r="D92" s="50">
        <f>LEFT(F92,1)&amp;RIGHT(F92,2)&amp;"N"&amp;G92&amp;"S"&amp;H92&amp;"C"&amp;I92</f>
        <v/>
      </c>
      <c r="E92" s="529"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4" t="n"/>
      <c r="AK92" s="533"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customHeight="1" ht="19.9" r="93" s="521">
      <c r="A93" s="10" t="n">
        <v>93</v>
      </c>
      <c r="B93" s="15" t="n">
        <v>28</v>
      </c>
      <c r="C93" s="519" t="n"/>
      <c r="D93" s="50">
        <f>LEFT(F93,1)&amp;RIGHT(F93,2)&amp;"N"&amp;G93&amp;"S"&amp;H93&amp;"C"&amp;I93</f>
        <v/>
      </c>
      <c r="E93" s="529"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4" t="n"/>
      <c r="AK93" s="533"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customHeight="1" ht="19.9" r="94" s="521">
      <c r="A94" s="10" t="n">
        <v>94</v>
      </c>
      <c r="B94" s="15" t="n">
        <v>29</v>
      </c>
      <c r="C94" s="519" t="n"/>
      <c r="D94" s="50">
        <f>LEFT(F94,1)&amp;RIGHT(F94,2)&amp;"N"&amp;G94&amp;"S"&amp;H94&amp;"C"&amp;I94</f>
        <v/>
      </c>
      <c r="E94" s="529"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3" t="n"/>
      <c r="AK94" s="533"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customHeight="1" ht="19.9" r="95" s="521">
      <c r="A95" s="10" t="n">
        <v>95</v>
      </c>
      <c r="B95" s="16" t="n">
        <v>30</v>
      </c>
      <c r="C95" s="520" t="n"/>
      <c r="D95" s="50">
        <f>LEFT(F95,1)&amp;RIGHT(F95,2)&amp;"N"&amp;G95&amp;"S"&amp;H95&amp;"C"&amp;I95</f>
        <v/>
      </c>
      <c r="E95" s="536"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3" t="n"/>
      <c r="AK95" s="533"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customHeight="1" ht="19.9" r="96" s="521">
      <c r="A96" s="10" t="n">
        <v>96</v>
      </c>
      <c r="B96" s="16" t="n">
        <v>31</v>
      </c>
      <c r="C96" s="520" t="n"/>
      <c r="D96" s="50">
        <f>LEFT(F96,1)&amp;RIGHT(F96,2)&amp;"N"&amp;G96&amp;"S"&amp;H96&amp;"C"&amp;I96</f>
        <v/>
      </c>
      <c r="E96" s="536"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3" t="n"/>
      <c r="AK96" s="533"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customHeight="1" ht="19.9" r="97" s="521">
      <c r="A97" s="10" t="n">
        <v>97</v>
      </c>
      <c r="B97" s="16" t="n">
        <v>32</v>
      </c>
      <c r="C97" s="520" t="n"/>
      <c r="D97" s="50">
        <f>LEFT(F97,1)&amp;RIGHT(F97,2)&amp;"N"&amp;G97&amp;"S"&amp;H97&amp;"C"&amp;I97</f>
        <v/>
      </c>
      <c r="E97" s="536"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3" t="n"/>
      <c r="AK97" s="533"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customHeight="1" ht="19.9" r="98" s="521">
      <c r="A98" s="10" t="n">
        <v>98</v>
      </c>
      <c r="B98" s="15" t="n">
        <v>1</v>
      </c>
      <c r="C98" s="519" t="n">
        <v>1840</v>
      </c>
      <c r="D98" s="43" t="inlineStr">
        <is>
          <t>18-PZSL-61103A</t>
        </is>
      </c>
      <c r="E98" s="540"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4" t="inlineStr">
        <is>
          <t>18-IJB-40-013</t>
        </is>
      </c>
      <c r="AK98" s="533"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2" t="inlineStr">
        <is>
          <t>6</t>
        </is>
      </c>
      <c r="BR98" s="37" t="n"/>
      <c r="BS98" s="36" t="n"/>
      <c r="BT98" s="37" t="n"/>
      <c r="BU98" s="39" t="n"/>
      <c r="BV98" s="523" t="n">
        <v>1840</v>
      </c>
    </row>
    <row customHeight="1" ht="19.9" r="99" s="521">
      <c r="A99" s="10" t="n">
        <v>99</v>
      </c>
      <c r="B99" s="15" t="n">
        <v>2</v>
      </c>
      <c r="C99" s="519" t="n">
        <v>1840</v>
      </c>
      <c r="D99" s="43" t="inlineStr">
        <is>
          <t>18-PZSL-61202</t>
        </is>
      </c>
      <c r="E99" s="540"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4" t="inlineStr">
        <is>
          <t>18-IJB-40-013</t>
        </is>
      </c>
      <c r="AK99" s="533"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2" t="inlineStr">
        <is>
          <t>-</t>
        </is>
      </c>
      <c r="BR99" s="37" t="n"/>
      <c r="BS99" s="36" t="n"/>
      <c r="BT99" s="37" t="n"/>
      <c r="BU99" s="39" t="n"/>
      <c r="BV99" s="523" t="n">
        <v>1840</v>
      </c>
    </row>
    <row customHeight="1" ht="19.9" r="100" s="521">
      <c r="A100" s="10" t="n">
        <v>100</v>
      </c>
      <c r="B100" s="15" t="n">
        <v>3</v>
      </c>
      <c r="C100" s="519" t="n">
        <v>1840</v>
      </c>
      <c r="D100" s="43" t="inlineStr">
        <is>
          <t>18-PZSL-61204</t>
        </is>
      </c>
      <c r="E100" s="540"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4" t="inlineStr">
        <is>
          <t>18-IJB-40-013</t>
        </is>
      </c>
      <c r="AK100" s="533"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2" t="inlineStr">
        <is>
          <t>-</t>
        </is>
      </c>
      <c r="BR100" s="37" t="n"/>
      <c r="BS100" s="36" t="n"/>
      <c r="BT100" s="37" t="n"/>
      <c r="BU100" s="39" t="n"/>
      <c r="BV100" s="523" t="n">
        <v>1840</v>
      </c>
    </row>
    <row customHeight="1" ht="19.9" r="101" s="521">
      <c r="A101" s="10" t="n">
        <v>101</v>
      </c>
      <c r="B101" s="15" t="n">
        <v>4</v>
      </c>
      <c r="C101" s="519" t="n">
        <v>1840</v>
      </c>
      <c r="D101" s="43" t="inlineStr">
        <is>
          <t>18-PZSL-61210</t>
        </is>
      </c>
      <c r="E101" s="540"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4" t="inlineStr">
        <is>
          <t>18-IJB-40-013</t>
        </is>
      </c>
      <c r="AK101" s="533"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2" t="inlineStr">
        <is>
          <t>-</t>
        </is>
      </c>
      <c r="BR101" s="37" t="n"/>
      <c r="BS101" s="36" t="n"/>
      <c r="BT101" s="37" t="n"/>
      <c r="BU101" s="39" t="n"/>
      <c r="BV101" s="523" t="n">
        <v>1840</v>
      </c>
    </row>
    <row customHeight="1" ht="19.9" r="102" s="521">
      <c r="A102" s="10" t="n">
        <v>102</v>
      </c>
      <c r="B102" s="15" t="n">
        <v>5</v>
      </c>
      <c r="C102" s="519" t="n">
        <v>1840</v>
      </c>
      <c r="D102" s="43" t="inlineStr">
        <is>
          <t>18-PZSL-62104</t>
        </is>
      </c>
      <c r="E102" s="540"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4" t="inlineStr">
        <is>
          <t>18-IJB-40-013</t>
        </is>
      </c>
      <c r="AK102" s="533"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2" t="inlineStr">
        <is>
          <t>-</t>
        </is>
      </c>
      <c r="BR102" s="37" t="n"/>
      <c r="BS102" s="36" t="n"/>
      <c r="BT102" s="37" t="n"/>
      <c r="BU102" s="39" t="n"/>
      <c r="BV102" s="523" t="n">
        <v>1840</v>
      </c>
    </row>
    <row customHeight="1" ht="19.9" r="103" s="521">
      <c r="A103" s="10" t="n">
        <v>103</v>
      </c>
      <c r="B103" s="15" t="n">
        <v>6</v>
      </c>
      <c r="C103" s="519" t="n">
        <v>1840</v>
      </c>
      <c r="D103" s="43" t="inlineStr">
        <is>
          <t>18-FZSL-61201</t>
        </is>
      </c>
      <c r="E103" s="540"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4" t="inlineStr">
        <is>
          <t>18-IJB-40-013</t>
        </is>
      </c>
      <c r="AK103" s="533"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2" t="inlineStr">
        <is>
          <t>-</t>
        </is>
      </c>
      <c r="BR103" s="37" t="n"/>
      <c r="BS103" s="36" t="n"/>
      <c r="BT103" s="37" t="n"/>
      <c r="BU103" s="39" t="n"/>
      <c r="BV103" s="523" t="n">
        <v>1840</v>
      </c>
    </row>
    <row customHeight="1" ht="19.9" r="104" s="521">
      <c r="A104" s="10" t="n">
        <v>104</v>
      </c>
      <c r="B104" s="15" t="n">
        <v>7</v>
      </c>
      <c r="C104" s="519" t="n">
        <v>1840</v>
      </c>
      <c r="D104" s="43" t="inlineStr">
        <is>
          <t>18-FZSL-61202</t>
        </is>
      </c>
      <c r="E104" s="540"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4" t="inlineStr">
        <is>
          <t>18-IJB-40-013</t>
        </is>
      </c>
      <c r="AK104" s="533"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2" t="inlineStr">
        <is>
          <t>-</t>
        </is>
      </c>
      <c r="BR104" s="37" t="n"/>
      <c r="BS104" s="36" t="n"/>
      <c r="BT104" s="37" t="n"/>
      <c r="BU104" s="39" t="n"/>
      <c r="BV104" s="523" t="n">
        <v>1840</v>
      </c>
    </row>
    <row customHeight="1" ht="19.9" r="105" s="521">
      <c r="A105" s="10" t="n">
        <v>105</v>
      </c>
      <c r="B105" s="15" t="n">
        <v>8</v>
      </c>
      <c r="C105" s="519" t="n">
        <v>1840</v>
      </c>
      <c r="D105" s="43" t="inlineStr">
        <is>
          <t>18-LZSL-61201</t>
        </is>
      </c>
      <c r="E105" s="540"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4" t="inlineStr">
        <is>
          <t>18-IJB-40-013</t>
        </is>
      </c>
      <c r="AK105" s="533"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2" t="inlineStr">
        <is>
          <t>-</t>
        </is>
      </c>
      <c r="BR105" s="37" t="n"/>
      <c r="BS105" s="36" t="n"/>
      <c r="BT105" s="37" t="n"/>
      <c r="BU105" s="39" t="n"/>
      <c r="BV105" s="523" t="n">
        <v>1840</v>
      </c>
    </row>
    <row customHeight="1" ht="19.9" r="106" s="521">
      <c r="A106" s="10" t="n">
        <v>106</v>
      </c>
      <c r="B106" s="15" t="n">
        <v>9</v>
      </c>
      <c r="C106" s="519" t="n">
        <v>1840</v>
      </c>
      <c r="D106" s="43" t="inlineStr">
        <is>
          <t>18-LZSL-61202</t>
        </is>
      </c>
      <c r="E106" s="540"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4" t="inlineStr">
        <is>
          <t>18-IJB-40-013</t>
        </is>
      </c>
      <c r="AK106" s="533"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2" t="inlineStr">
        <is>
          <t>-</t>
        </is>
      </c>
      <c r="BR106" s="37" t="n"/>
      <c r="BS106" s="36" t="n"/>
      <c r="BT106" s="37" t="n"/>
      <c r="BU106" s="39" t="n"/>
      <c r="BV106" s="523" t="n">
        <v>1840</v>
      </c>
    </row>
    <row customHeight="1" ht="19.9" r="107" s="521">
      <c r="A107" s="10" t="n">
        <v>107</v>
      </c>
      <c r="B107" s="15" t="n">
        <v>10</v>
      </c>
      <c r="C107" s="519" t="n">
        <v>1840</v>
      </c>
      <c r="D107" s="43" t="inlineStr">
        <is>
          <t>18-LZSL-61203</t>
        </is>
      </c>
      <c r="E107" s="540"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4" t="inlineStr">
        <is>
          <t>18-IJB-40-013</t>
        </is>
      </c>
      <c r="AK107" s="533"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2" t="inlineStr">
        <is>
          <t>-</t>
        </is>
      </c>
      <c r="BR107" s="37" t="n"/>
      <c r="BS107" s="36" t="n"/>
      <c r="BT107" s="37" t="n"/>
      <c r="BU107" s="39" t="n"/>
      <c r="BV107" s="523" t="n">
        <v>1840</v>
      </c>
    </row>
    <row customHeight="1" ht="19.9" r="108" s="521">
      <c r="A108" s="10" t="n">
        <v>108</v>
      </c>
      <c r="B108" s="15" t="n">
        <v>11</v>
      </c>
      <c r="C108" s="519" t="n">
        <v>1840</v>
      </c>
      <c r="D108" s="43" t="inlineStr">
        <is>
          <t>18-XZSH-61102</t>
        </is>
      </c>
      <c r="E108" s="540"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4" t="inlineStr">
        <is>
          <t>18-IJB-40-014</t>
        </is>
      </c>
      <c r="AK108" s="533"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2" t="inlineStr">
        <is>
          <t>-</t>
        </is>
      </c>
      <c r="BR108" s="37" t="n"/>
      <c r="BS108" s="36" t="n"/>
      <c r="BT108" s="37" t="n"/>
      <c r="BU108" s="39" t="n"/>
      <c r="BV108" s="523" t="n">
        <v>1840</v>
      </c>
    </row>
    <row customHeight="1" ht="19.9" r="109" s="521">
      <c r="A109" s="10" t="n">
        <v>109</v>
      </c>
      <c r="B109" s="15" t="n">
        <v>12</v>
      </c>
      <c r="C109" s="519" t="n">
        <v>1840</v>
      </c>
      <c r="D109" s="43" t="inlineStr">
        <is>
          <t>18-XZSL-61102</t>
        </is>
      </c>
      <c r="E109" s="529"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4" t="inlineStr">
        <is>
          <t>18-IJB-40-014</t>
        </is>
      </c>
      <c r="AK109" s="533"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2" t="inlineStr">
        <is>
          <t>-</t>
        </is>
      </c>
      <c r="BR109" s="37" t="n"/>
      <c r="BS109" s="36" t="n"/>
      <c r="BT109" s="37" t="n"/>
      <c r="BU109" s="39" t="n"/>
      <c r="BV109" s="523" t="n">
        <v>1840</v>
      </c>
    </row>
    <row customHeight="1" ht="19.9" r="110" s="521">
      <c r="A110" s="10" t="n">
        <v>110</v>
      </c>
      <c r="B110" s="15" t="n">
        <v>13</v>
      </c>
      <c r="C110" s="519" t="n">
        <v>1840</v>
      </c>
      <c r="D110" s="43" t="inlineStr">
        <is>
          <t>18-XZSH-61103</t>
        </is>
      </c>
      <c r="E110" s="529"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4" t="inlineStr">
        <is>
          <t>18-IJB-40-014</t>
        </is>
      </c>
      <c r="AK110" s="533"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2" t="inlineStr">
        <is>
          <t>-</t>
        </is>
      </c>
      <c r="BR110" s="37" t="n"/>
      <c r="BS110" s="36" t="n"/>
      <c r="BT110" s="37" t="n"/>
      <c r="BU110" s="39" t="n"/>
      <c r="BV110" s="523" t="n">
        <v>1840</v>
      </c>
    </row>
    <row customHeight="1" ht="19.9" r="111" s="521">
      <c r="A111" s="10" t="n">
        <v>111</v>
      </c>
      <c r="B111" s="15" t="n">
        <v>14</v>
      </c>
      <c r="C111" s="519" t="n">
        <v>1840</v>
      </c>
      <c r="D111" s="43" t="inlineStr">
        <is>
          <t>18-XZSL-61103</t>
        </is>
      </c>
      <c r="E111" s="529"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4" t="inlineStr">
        <is>
          <t>18-IJB-40-014</t>
        </is>
      </c>
      <c r="AK111" s="533"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2" t="inlineStr">
        <is>
          <t>-</t>
        </is>
      </c>
      <c r="BR111" s="37" t="n"/>
      <c r="BS111" s="36" t="n"/>
      <c r="BT111" s="37" t="n"/>
      <c r="BU111" s="39" t="n"/>
      <c r="BV111" s="523" t="n">
        <v>1840</v>
      </c>
    </row>
    <row customHeight="1" ht="19.9" r="112" s="521">
      <c r="A112" s="10" t="n">
        <v>112</v>
      </c>
      <c r="B112" s="15" t="n">
        <v>15</v>
      </c>
      <c r="C112" s="519" t="n">
        <v>1840</v>
      </c>
      <c r="D112" s="43" t="inlineStr">
        <is>
          <t>18-XZSH-61106</t>
        </is>
      </c>
      <c r="E112" s="529"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4" t="inlineStr">
        <is>
          <t>18-IJB-40-014</t>
        </is>
      </c>
      <c r="AK112" s="533"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2" t="inlineStr">
        <is>
          <t>-</t>
        </is>
      </c>
      <c r="BR112" s="37" t="n"/>
      <c r="BS112" s="36" t="n"/>
      <c r="BT112" s="37" t="n"/>
      <c r="BU112" s="39" t="n"/>
      <c r="BV112" s="523" t="n">
        <v>1840</v>
      </c>
    </row>
    <row customHeight="1" ht="19.9" r="113" s="521">
      <c r="A113" s="10" t="n">
        <v>113</v>
      </c>
      <c r="B113" s="15" t="n">
        <v>16</v>
      </c>
      <c r="C113" s="519" t="n">
        <v>1840</v>
      </c>
      <c r="D113" s="43" t="inlineStr">
        <is>
          <t>18-XZSL-61106</t>
        </is>
      </c>
      <c r="E113" s="529"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4" t="inlineStr">
        <is>
          <t>18-IJB-40-014</t>
        </is>
      </c>
      <c r="AK113" s="533"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2" t="inlineStr">
        <is>
          <t>-</t>
        </is>
      </c>
      <c r="BR113" s="37" t="n"/>
      <c r="BS113" s="36" t="n"/>
      <c r="BT113" s="37" t="n"/>
      <c r="BU113" s="39" t="n"/>
      <c r="BV113" s="523" t="n">
        <v>1840</v>
      </c>
    </row>
    <row customHeight="1" ht="19.9" r="114" s="521">
      <c r="A114" s="10" t="n">
        <v>114</v>
      </c>
      <c r="B114" s="15" t="n">
        <v>17</v>
      </c>
      <c r="C114" s="519" t="n">
        <v>1840</v>
      </c>
      <c r="D114" s="43" t="inlineStr">
        <is>
          <t>18-XZSH-61201</t>
        </is>
      </c>
      <c r="E114" s="529"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4" t="inlineStr">
        <is>
          <t>18-IJB-40-014</t>
        </is>
      </c>
      <c r="AK114" s="533"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2" t="inlineStr">
        <is>
          <t>-</t>
        </is>
      </c>
      <c r="BR114" s="37" t="n"/>
      <c r="BS114" s="36" t="n"/>
      <c r="BT114" s="37" t="n"/>
      <c r="BV114" s="523" t="n">
        <v>1840</v>
      </c>
    </row>
    <row customHeight="1" ht="19.9" r="115" s="521">
      <c r="A115" s="10" t="n">
        <v>115</v>
      </c>
      <c r="B115" s="15" t="n">
        <v>18</v>
      </c>
      <c r="C115" s="519" t="n">
        <v>1840</v>
      </c>
      <c r="D115" s="43" t="inlineStr">
        <is>
          <t>18-XZSL-61201</t>
        </is>
      </c>
      <c r="E115" s="529"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4" t="inlineStr">
        <is>
          <t>18-IJB-40-014</t>
        </is>
      </c>
      <c r="AK115" s="533"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2" t="inlineStr">
        <is>
          <t>-</t>
        </is>
      </c>
      <c r="BR115" s="37" t="n"/>
      <c r="BS115" s="36" t="n"/>
      <c r="BT115" s="37" t="n"/>
      <c r="BV115" s="523" t="n">
        <v>1840</v>
      </c>
    </row>
    <row customHeight="1" ht="19.9" r="116" s="521">
      <c r="A116" s="10" t="n">
        <v>116</v>
      </c>
      <c r="B116" s="15" t="n">
        <v>19</v>
      </c>
      <c r="C116" s="519" t="n">
        <v>1840</v>
      </c>
      <c r="D116" s="43" t="inlineStr">
        <is>
          <t>18-XZSH-61206</t>
        </is>
      </c>
      <c r="E116" s="529"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4" t="inlineStr">
        <is>
          <t>18-IJB-40-014</t>
        </is>
      </c>
      <c r="AK116" s="533"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2" t="inlineStr">
        <is>
          <t>-</t>
        </is>
      </c>
      <c r="BR116" s="37" t="n"/>
      <c r="BS116" s="36" t="n"/>
      <c r="BT116" s="37" t="n"/>
      <c r="BV116" s="523" t="n">
        <v>1840</v>
      </c>
    </row>
    <row customHeight="1" ht="19.9" r="117" s="521">
      <c r="A117" s="10" t="n">
        <v>117</v>
      </c>
      <c r="B117" s="15" t="n">
        <v>20</v>
      </c>
      <c r="C117" s="48" t="n">
        <v>1840</v>
      </c>
      <c r="D117" s="43" t="inlineStr">
        <is>
          <t>18-XZSL-61206</t>
        </is>
      </c>
      <c r="E117" s="529"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4" t="inlineStr">
        <is>
          <t>18-IJB-40-014</t>
        </is>
      </c>
      <c r="AK117" s="533"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2" t="inlineStr">
        <is>
          <t>-</t>
        </is>
      </c>
      <c r="BR117" s="37" t="n"/>
      <c r="BS117" s="36" t="n"/>
      <c r="BT117" s="37" t="n"/>
      <c r="BV117" s="523" t="n">
        <v>1840</v>
      </c>
    </row>
    <row customHeight="1" ht="19.9" r="118" s="521">
      <c r="A118" s="10" t="n">
        <v>118</v>
      </c>
      <c r="B118" s="15" t="n">
        <v>21</v>
      </c>
      <c r="C118" s="519" t="n">
        <v>1812</v>
      </c>
      <c r="D118" s="43" t="inlineStr">
        <is>
          <t>18-XZSH-17101</t>
        </is>
      </c>
      <c r="E118" s="529"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4" t="inlineStr">
        <is>
          <t>18-IJB-12-004</t>
        </is>
      </c>
      <c r="AK118" s="533"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2" t="inlineStr">
        <is>
          <t>-</t>
        </is>
      </c>
      <c r="BR118" s="37" t="n"/>
      <c r="BS118" s="36" t="n"/>
      <c r="BT118" s="37" t="n"/>
      <c r="BV118" s="523" t="n">
        <v>1812</v>
      </c>
    </row>
    <row customHeight="1" ht="19.9" r="119" s="521">
      <c r="A119" s="10" t="n">
        <v>119</v>
      </c>
      <c r="B119" s="15" t="n">
        <v>22</v>
      </c>
      <c r="C119" s="519" t="n">
        <v>1812</v>
      </c>
      <c r="D119" s="43" t="inlineStr">
        <is>
          <t>18-XZSL-17101</t>
        </is>
      </c>
      <c r="E119" s="529"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4" t="inlineStr">
        <is>
          <t>18-IJB-12-004</t>
        </is>
      </c>
      <c r="AK119" s="533"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2" t="inlineStr">
        <is>
          <t>-</t>
        </is>
      </c>
      <c r="BR119" s="37" t="n"/>
      <c r="BS119" s="36" t="n"/>
      <c r="BT119" s="37" t="n"/>
      <c r="BV119" s="523" t="n">
        <v>1812</v>
      </c>
    </row>
    <row customHeight="1" ht="19.9" r="120" s="521">
      <c r="A120" s="10" t="n">
        <v>120</v>
      </c>
      <c r="B120" s="15" t="n">
        <v>23</v>
      </c>
      <c r="C120" s="519" t="n">
        <v>1812</v>
      </c>
      <c r="D120" s="12" t="inlineStr">
        <is>
          <t>18-XZSH-17102</t>
        </is>
      </c>
      <c r="E120" s="529"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3" t="inlineStr">
        <is>
          <t>18-IJB-12-004</t>
        </is>
      </c>
      <c r="AK120" s="533"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2" t="inlineStr">
        <is>
          <t>-</t>
        </is>
      </c>
      <c r="BR120" s="37" t="n"/>
      <c r="BS120" s="36" t="n"/>
      <c r="BT120" s="37" t="n"/>
      <c r="BV120" s="523" t="n">
        <v>1812</v>
      </c>
    </row>
    <row customHeight="1" ht="19.9" r="121" s="521">
      <c r="A121" s="10" t="n">
        <v>121</v>
      </c>
      <c r="B121" s="15" t="n">
        <v>24</v>
      </c>
      <c r="C121" s="519" t="n">
        <v>1812</v>
      </c>
      <c r="D121" s="43" t="inlineStr">
        <is>
          <t>18-XZSL-17102</t>
        </is>
      </c>
      <c r="E121" s="529"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3" t="inlineStr">
        <is>
          <t>18-IJB-12-004</t>
        </is>
      </c>
      <c r="AK121" s="533"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2" t="inlineStr">
        <is>
          <t>-</t>
        </is>
      </c>
      <c r="BR121" s="37" t="n"/>
      <c r="BS121" s="36" t="n"/>
      <c r="BT121" s="37" t="n"/>
      <c r="BV121" s="523" t="n">
        <v>1812</v>
      </c>
    </row>
    <row customHeight="1" ht="19.9" r="122" s="521">
      <c r="A122" s="10" t="n">
        <v>122</v>
      </c>
      <c r="B122" s="15" t="n">
        <v>25</v>
      </c>
      <c r="C122" s="519" t="n">
        <v>1812</v>
      </c>
      <c r="D122" s="43" t="inlineStr">
        <is>
          <t>18-XZSH-17103</t>
        </is>
      </c>
      <c r="E122" s="529"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3" t="inlineStr">
        <is>
          <t>18-IJB-12-004</t>
        </is>
      </c>
      <c r="AK122" s="533"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2" t="inlineStr">
        <is>
          <t>-</t>
        </is>
      </c>
      <c r="BR122" s="37" t="n"/>
      <c r="BS122" s="36" t="n"/>
      <c r="BT122" s="37" t="n"/>
      <c r="BV122" s="523" t="n">
        <v>1812</v>
      </c>
    </row>
    <row customHeight="1" ht="19.9" r="123" s="521">
      <c r="A123" s="10" t="n">
        <v>123</v>
      </c>
      <c r="B123" s="15" t="n">
        <v>26</v>
      </c>
      <c r="C123" s="519" t="n">
        <v>1812</v>
      </c>
      <c r="D123" s="43" t="inlineStr">
        <is>
          <t>18-XZSL-17103</t>
        </is>
      </c>
      <c r="E123" s="529"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3" t="inlineStr">
        <is>
          <t>18-IJB-12-004</t>
        </is>
      </c>
      <c r="AK123" s="533"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2" t="inlineStr">
        <is>
          <t>-</t>
        </is>
      </c>
      <c r="BR123" s="37" t="n"/>
      <c r="BS123" s="36" t="n"/>
      <c r="BT123" s="37" t="n"/>
      <c r="BV123" s="523" t="n">
        <v>1812</v>
      </c>
    </row>
    <row customHeight="1" ht="19.9" r="124" s="521">
      <c r="A124" s="10" t="n">
        <v>124</v>
      </c>
      <c r="B124" s="15" t="n">
        <v>27</v>
      </c>
      <c r="C124" s="519" t="n">
        <v>1812</v>
      </c>
      <c r="D124" s="43" t="inlineStr">
        <is>
          <t>18-XZSH-17105</t>
        </is>
      </c>
      <c r="E124" s="529"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3" t="inlineStr">
        <is>
          <t>18-IJB-12-004</t>
        </is>
      </c>
      <c r="AK124" s="533"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2" t="inlineStr">
        <is>
          <t>-</t>
        </is>
      </c>
      <c r="BR124" s="37" t="n"/>
      <c r="BS124" s="36" t="n"/>
      <c r="BT124" s="37" t="n"/>
      <c r="BV124" s="523" t="n">
        <v>1812</v>
      </c>
    </row>
    <row customHeight="1" ht="19.9" r="125" s="521">
      <c r="A125" s="10" t="n">
        <v>125</v>
      </c>
      <c r="B125" s="15" t="n">
        <v>28</v>
      </c>
      <c r="C125" s="519" t="n">
        <v>1812</v>
      </c>
      <c r="D125" s="43" t="inlineStr">
        <is>
          <t>18-XZSL-17105</t>
        </is>
      </c>
      <c r="E125" s="529"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3" t="inlineStr">
        <is>
          <t>18-IJB-12-004</t>
        </is>
      </c>
      <c r="AK125" s="533"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2" t="inlineStr">
        <is>
          <t>-</t>
        </is>
      </c>
      <c r="BR125" s="37" t="n"/>
      <c r="BS125" s="36" t="n"/>
      <c r="BT125" s="37" t="n"/>
      <c r="BV125" s="523" t="n">
        <v>1812</v>
      </c>
    </row>
    <row customHeight="1" ht="19.9" r="126" s="521">
      <c r="A126" s="10" t="n">
        <v>126</v>
      </c>
      <c r="B126" s="15" t="n">
        <v>29</v>
      </c>
      <c r="C126" s="519" t="n"/>
      <c r="D126" s="50">
        <f>LEFT(F126,1)&amp;RIGHT(F126,2)&amp;"N"&amp;G126&amp;"S"&amp;H126&amp;"C"&amp;I126</f>
        <v/>
      </c>
      <c r="E126" s="529"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3" t="n"/>
      <c r="AK126" s="533"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customHeight="1" ht="19.9" r="127" s="521">
      <c r="A127" s="10" t="n">
        <v>127</v>
      </c>
      <c r="B127" s="16" t="n">
        <v>30</v>
      </c>
      <c r="C127" s="520" t="n"/>
      <c r="D127" s="50">
        <f>LEFT(F127,1)&amp;RIGHT(F127,2)&amp;"N"&amp;G127&amp;"S"&amp;H127&amp;"C"&amp;I127</f>
        <v/>
      </c>
      <c r="E127" s="529"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3" t="n"/>
      <c r="AK127" s="533"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customHeight="1" ht="19.9" r="128" s="521">
      <c r="A128" s="10" t="n">
        <v>128</v>
      </c>
      <c r="B128" s="16" t="n">
        <v>31</v>
      </c>
      <c r="C128" s="520" t="n"/>
      <c r="D128" s="50">
        <f>LEFT(F128,1)&amp;RIGHT(F128,2)&amp;"N"&amp;G128&amp;"S"&amp;H128&amp;"C"&amp;I128</f>
        <v/>
      </c>
      <c r="E128" s="529"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3" t="n"/>
      <c r="AK128" s="533"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customHeight="1" ht="19.9" r="129" s="521">
      <c r="A129" s="10" t="n">
        <v>129</v>
      </c>
      <c r="B129" s="16" t="n">
        <v>32</v>
      </c>
      <c r="C129" s="520" t="n"/>
      <c r="D129" s="50">
        <f>LEFT(F129,1)&amp;RIGHT(F129,2)&amp;"N"&amp;G129&amp;"S"&amp;H129&amp;"C"&amp;I129</f>
        <v/>
      </c>
      <c r="E129" s="536"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3" t="n"/>
      <c r="AK129" s="533"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customHeight="1" ht="19.9" r="130" s="521">
      <c r="A130" s="10" t="n">
        <v>130</v>
      </c>
      <c r="B130" s="15" t="n">
        <v>1</v>
      </c>
      <c r="C130" s="519" t="n">
        <v>1812</v>
      </c>
      <c r="D130" s="43" t="inlineStr">
        <is>
          <t>18-XZSH-17104</t>
        </is>
      </c>
      <c r="E130" s="529"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3" t="inlineStr">
        <is>
          <t>18-IJB-12-005</t>
        </is>
      </c>
      <c r="AK130" s="533"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2" t="inlineStr">
        <is>
          <t>-</t>
        </is>
      </c>
      <c r="BR130" s="37" t="n"/>
      <c r="BS130" s="36" t="n"/>
      <c r="BT130" s="37" t="n"/>
      <c r="BU130" s="39" t="n"/>
      <c r="BV130" s="523" t="n">
        <v>1812</v>
      </c>
    </row>
    <row customHeight="1" ht="19.9" r="131" s="521">
      <c r="A131" s="10" t="n">
        <v>131</v>
      </c>
      <c r="B131" s="15" t="n">
        <v>2</v>
      </c>
      <c r="C131" s="519" t="n">
        <v>1812</v>
      </c>
      <c r="D131" s="43" t="inlineStr">
        <is>
          <t>18-XZSL-17104</t>
        </is>
      </c>
      <c r="E131" s="529"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3" t="inlineStr">
        <is>
          <t>18-IJB-12-005</t>
        </is>
      </c>
      <c r="AK131" s="533"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2" t="inlineStr">
        <is>
          <t>-</t>
        </is>
      </c>
      <c r="BR131" s="37" t="n"/>
      <c r="BS131" s="36" t="n"/>
      <c r="BT131" s="37" t="n"/>
      <c r="BU131" s="39" t="n"/>
      <c r="BV131" s="523" t="n">
        <v>1812</v>
      </c>
    </row>
    <row customHeight="1" ht="19.9" r="132" s="521">
      <c r="A132" s="10" t="n">
        <v>132</v>
      </c>
      <c r="B132" s="15" t="n">
        <v>3</v>
      </c>
      <c r="C132" s="519" t="n">
        <v>1812</v>
      </c>
      <c r="D132" s="43" t="inlineStr">
        <is>
          <t>18-XZSH-17106</t>
        </is>
      </c>
      <c r="E132" s="529"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3" t="inlineStr">
        <is>
          <t>18-IJB-12-005</t>
        </is>
      </c>
      <c r="AK132" s="533"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2" t="inlineStr">
        <is>
          <t>-</t>
        </is>
      </c>
      <c r="BR132" s="37" t="n"/>
      <c r="BS132" s="36" t="n"/>
      <c r="BT132" s="37" t="n"/>
      <c r="BU132" s="39" t="n"/>
      <c r="BV132" s="523" t="n">
        <v>1812</v>
      </c>
    </row>
    <row customHeight="1" ht="19.9" r="133" s="521">
      <c r="A133" s="10" t="n">
        <v>133</v>
      </c>
      <c r="B133" s="15" t="n">
        <v>4</v>
      </c>
      <c r="C133" s="519" t="n">
        <v>1812</v>
      </c>
      <c r="D133" s="43" t="inlineStr">
        <is>
          <t>18-XZSL-17106</t>
        </is>
      </c>
      <c r="E133" s="529"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3" t="inlineStr">
        <is>
          <t>18-IJB-12-005</t>
        </is>
      </c>
      <c r="AK133" s="533"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2" t="inlineStr">
        <is>
          <t>-</t>
        </is>
      </c>
      <c r="BR133" s="37" t="n"/>
      <c r="BS133" s="36" t="n"/>
      <c r="BT133" s="37" t="n"/>
      <c r="BU133" s="39" t="n"/>
      <c r="BV133" s="523" t="n">
        <v>1812</v>
      </c>
    </row>
    <row customHeight="1" ht="19.9" r="134" s="521">
      <c r="A134" s="10" t="n">
        <v>134</v>
      </c>
      <c r="B134" s="15" t="n">
        <v>5</v>
      </c>
      <c r="C134" s="519" t="n">
        <v>1812</v>
      </c>
      <c r="D134" s="43" t="inlineStr">
        <is>
          <t>18-XZSH-17107</t>
        </is>
      </c>
      <c r="E134" s="529"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3" t="inlineStr">
        <is>
          <t>18-IJB-12-005</t>
        </is>
      </c>
      <c r="AK134" s="533"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2" t="inlineStr">
        <is>
          <t>-</t>
        </is>
      </c>
      <c r="BR134" s="37" t="n"/>
      <c r="BS134" s="36" t="n"/>
      <c r="BT134" s="37" t="n"/>
      <c r="BU134" s="39" t="n"/>
      <c r="BV134" s="523" t="n">
        <v>1812</v>
      </c>
    </row>
    <row customHeight="1" ht="19.9" r="135" s="521">
      <c r="A135" s="10" t="n">
        <v>135</v>
      </c>
      <c r="B135" s="15" t="n">
        <v>6</v>
      </c>
      <c r="C135" s="519" t="n">
        <v>1812</v>
      </c>
      <c r="D135" s="43" t="inlineStr">
        <is>
          <t>18-XZSL-17107</t>
        </is>
      </c>
      <c r="E135" s="529"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3" t="inlineStr">
        <is>
          <t>18-IJB-12-005</t>
        </is>
      </c>
      <c r="AK135" s="533"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2" t="inlineStr">
        <is>
          <t>-</t>
        </is>
      </c>
      <c r="BR135" s="37" t="n"/>
      <c r="BS135" s="36" t="n"/>
      <c r="BT135" s="37" t="n"/>
      <c r="BU135" s="39" t="n"/>
      <c r="BV135" s="523" t="n">
        <v>1812</v>
      </c>
    </row>
    <row customHeight="1" ht="19.9" r="136" s="521">
      <c r="A136" s="10" t="n">
        <v>136</v>
      </c>
      <c r="B136" s="15" t="n">
        <v>7</v>
      </c>
      <c r="C136" s="519" t="n">
        <v>1830</v>
      </c>
      <c r="D136" s="43" t="inlineStr">
        <is>
          <t>18-XZSH-21101</t>
        </is>
      </c>
      <c r="E136" s="529"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3" t="inlineStr">
        <is>
          <t>18-IJB-30-002</t>
        </is>
      </c>
      <c r="AK136" s="533"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2" t="inlineStr">
        <is>
          <t>-</t>
        </is>
      </c>
      <c r="BR136" s="37" t="n"/>
      <c r="BS136" s="36" t="n"/>
      <c r="BT136" s="37" t="n"/>
      <c r="BU136" s="39" t="n"/>
      <c r="BV136" s="523" t="n">
        <v>1830</v>
      </c>
    </row>
    <row customHeight="1" ht="19.9" r="137" s="521">
      <c r="A137" s="10" t="n">
        <v>137</v>
      </c>
      <c r="B137" s="15" t="n">
        <v>8</v>
      </c>
      <c r="C137" s="519" t="n">
        <v>1830</v>
      </c>
      <c r="D137" s="43" t="inlineStr">
        <is>
          <t>18-XZSL-21101</t>
        </is>
      </c>
      <c r="E137" s="529"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3" t="inlineStr">
        <is>
          <t>18-IJB-30-002</t>
        </is>
      </c>
      <c r="AK137" s="533"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2" t="inlineStr">
        <is>
          <t>-</t>
        </is>
      </c>
      <c r="BR137" s="37" t="n"/>
      <c r="BS137" s="36" t="n"/>
      <c r="BT137" s="37" t="n"/>
      <c r="BU137" s="39" t="n"/>
      <c r="BV137" s="523" t="n">
        <v>1830</v>
      </c>
    </row>
    <row customHeight="1" ht="19.9" r="138" s="521">
      <c r="A138" s="10" t="n">
        <v>138</v>
      </c>
      <c r="B138" s="15" t="n">
        <v>9</v>
      </c>
      <c r="C138" s="519" t="n">
        <v>1830</v>
      </c>
      <c r="D138" s="43" t="inlineStr">
        <is>
          <t>18-XZSH-21103</t>
        </is>
      </c>
      <c r="E138" s="529"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3" t="inlineStr">
        <is>
          <t>18-IJB-30-002</t>
        </is>
      </c>
      <c r="AK138" s="533"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2" t="inlineStr">
        <is>
          <t>-</t>
        </is>
      </c>
      <c r="BR138" s="37" t="n"/>
      <c r="BS138" s="36" t="n"/>
      <c r="BT138" s="37" t="n"/>
      <c r="BU138" s="39" t="n"/>
      <c r="BV138" s="523" t="n">
        <v>1830</v>
      </c>
    </row>
    <row customHeight="1" ht="19.9" r="139" s="521">
      <c r="A139" s="10" t="n">
        <v>139</v>
      </c>
      <c r="B139" s="15" t="n">
        <v>10</v>
      </c>
      <c r="C139" s="519" t="n">
        <v>1830</v>
      </c>
      <c r="D139" s="43" t="inlineStr">
        <is>
          <t>18-XZSL-21103</t>
        </is>
      </c>
      <c r="E139" s="529"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3" t="inlineStr">
        <is>
          <t>18-IJB-30-002</t>
        </is>
      </c>
      <c r="AK139" s="533"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2" t="inlineStr">
        <is>
          <t>-</t>
        </is>
      </c>
      <c r="BR139" s="37" t="n"/>
      <c r="BS139" s="36" t="n"/>
      <c r="BT139" s="37" t="n"/>
      <c r="BU139" s="39" t="n"/>
      <c r="BV139" s="523" t="n">
        <v>1830</v>
      </c>
    </row>
    <row customHeight="1" ht="19.9" r="140" s="521">
      <c r="A140" s="10" t="n">
        <v>140</v>
      </c>
      <c r="B140" s="15" t="n">
        <v>11</v>
      </c>
      <c r="C140" s="519" t="n">
        <v>1830</v>
      </c>
      <c r="D140" s="43" t="inlineStr">
        <is>
          <t>18-XZSH-21104</t>
        </is>
      </c>
      <c r="E140" s="529"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3" t="inlineStr">
        <is>
          <t>18-IJB-30-002</t>
        </is>
      </c>
      <c r="AK140" s="533"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2" t="inlineStr">
        <is>
          <t>-</t>
        </is>
      </c>
      <c r="BR140" s="37" t="n"/>
      <c r="BS140" s="36" t="n"/>
      <c r="BT140" s="37" t="n"/>
      <c r="BU140" s="39" t="n"/>
      <c r="BV140" s="523" t="n">
        <v>1830</v>
      </c>
    </row>
    <row customHeight="1" ht="19.9" r="141" s="521">
      <c r="A141" s="10" t="n">
        <v>141</v>
      </c>
      <c r="B141" s="15" t="n">
        <v>12</v>
      </c>
      <c r="C141" s="519" t="n">
        <v>1830</v>
      </c>
      <c r="D141" s="43" t="inlineStr">
        <is>
          <t>18-XZSL-21104</t>
        </is>
      </c>
      <c r="E141" s="529"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3" t="inlineStr">
        <is>
          <t>18-IJB-30-002</t>
        </is>
      </c>
      <c r="AK141" s="533"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2" t="inlineStr">
        <is>
          <t>-</t>
        </is>
      </c>
      <c r="BR141" s="37" t="n"/>
      <c r="BS141" s="36" t="n"/>
      <c r="BT141" s="37" t="n"/>
      <c r="BU141" s="39" t="n"/>
      <c r="BV141" s="523" t="n">
        <v>1830</v>
      </c>
    </row>
    <row customHeight="1" ht="19.9" r="142" s="521">
      <c r="A142" s="10" t="n">
        <v>142</v>
      </c>
      <c r="B142" s="15" t="n">
        <v>13</v>
      </c>
      <c r="C142" s="519" t="n">
        <v>1830</v>
      </c>
      <c r="D142" s="43" t="inlineStr">
        <is>
          <t>18-XZSH-36101</t>
        </is>
      </c>
      <c r="E142" s="529"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3" t="inlineStr">
        <is>
          <t>18-IJB-30-003</t>
        </is>
      </c>
      <c r="AK142" s="533"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2" t="inlineStr">
        <is>
          <t>-</t>
        </is>
      </c>
      <c r="BR142" s="37" t="n"/>
      <c r="BS142" s="36" t="n"/>
      <c r="BT142" s="37" t="n"/>
      <c r="BU142" s="39" t="n"/>
      <c r="BV142" s="523" t="n">
        <v>1830</v>
      </c>
    </row>
    <row customHeight="1" ht="19.9" r="143" s="521">
      <c r="A143" s="10" t="n">
        <v>143</v>
      </c>
      <c r="B143" s="15" t="n">
        <v>14</v>
      </c>
      <c r="C143" s="519" t="n">
        <v>1830</v>
      </c>
      <c r="D143" s="43" t="inlineStr">
        <is>
          <t>18-XZSL-36101</t>
        </is>
      </c>
      <c r="E143" s="529"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3" t="inlineStr">
        <is>
          <t>18-IJB-30-003</t>
        </is>
      </c>
      <c r="AK143" s="533"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2" t="inlineStr">
        <is>
          <t>-</t>
        </is>
      </c>
      <c r="BR143" s="37" t="n"/>
      <c r="BS143" s="36" t="n"/>
      <c r="BT143" s="37" t="n"/>
      <c r="BU143" s="39" t="n"/>
      <c r="BV143" s="523" t="n">
        <v>1830</v>
      </c>
    </row>
    <row customHeight="1" ht="19.9" r="144" s="521">
      <c r="A144" s="10" t="n">
        <v>144</v>
      </c>
      <c r="B144" s="15" t="n">
        <v>15</v>
      </c>
      <c r="C144" s="519" t="n">
        <v>1830</v>
      </c>
      <c r="D144" s="43" t="inlineStr">
        <is>
          <t>18-XZSH-36102</t>
        </is>
      </c>
      <c r="E144" s="529"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3" t="inlineStr">
        <is>
          <t>18-IJB-30-003</t>
        </is>
      </c>
      <c r="AK144" s="533"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2" t="inlineStr">
        <is>
          <t>-</t>
        </is>
      </c>
      <c r="BR144" s="37" t="n"/>
      <c r="BS144" s="36" t="n"/>
      <c r="BT144" s="37" t="n"/>
      <c r="BU144" s="39" t="n"/>
      <c r="BV144" s="523" t="n">
        <v>1830</v>
      </c>
    </row>
    <row customHeight="1" ht="19.9" r="145" s="521">
      <c r="A145" s="10" t="n">
        <v>145</v>
      </c>
      <c r="B145" s="15" t="n">
        <v>16</v>
      </c>
      <c r="C145" s="519" t="n">
        <v>1830</v>
      </c>
      <c r="D145" s="43" t="inlineStr">
        <is>
          <t>18-XZSL-36102</t>
        </is>
      </c>
      <c r="E145" s="529"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3" t="inlineStr">
        <is>
          <t>18-IJB-30-003</t>
        </is>
      </c>
      <c r="AK145" s="533"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2" t="inlineStr">
        <is>
          <t>-</t>
        </is>
      </c>
      <c r="BR145" s="37" t="n"/>
      <c r="BS145" s="36" t="n"/>
      <c r="BT145" s="37" t="n"/>
      <c r="BU145" s="39" t="n"/>
      <c r="BV145" s="523" t="n">
        <v>1830</v>
      </c>
    </row>
    <row customHeight="1" ht="19.9" r="146" s="521">
      <c r="A146" s="10" t="n">
        <v>146</v>
      </c>
      <c r="B146" s="15" t="n">
        <v>17</v>
      </c>
      <c r="C146" s="519" t="n">
        <v>1830</v>
      </c>
      <c r="D146" s="43" t="inlineStr">
        <is>
          <t>18-XZSH-23101</t>
        </is>
      </c>
      <c r="E146" s="529"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3" t="inlineStr">
        <is>
          <t>18-IJB-30-013</t>
        </is>
      </c>
      <c r="AK146" s="533"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2" t="inlineStr">
        <is>
          <t>-</t>
        </is>
      </c>
      <c r="BR146" s="37" t="n"/>
      <c r="BS146" s="36" t="n"/>
      <c r="BT146" s="37" t="n"/>
      <c r="BV146" s="523" t="n">
        <v>1830</v>
      </c>
    </row>
    <row customHeight="1" ht="19.9" r="147" s="521">
      <c r="A147" s="10" t="n">
        <v>147</v>
      </c>
      <c r="B147" s="15" t="n">
        <v>18</v>
      </c>
      <c r="C147" s="519" t="n">
        <v>1830</v>
      </c>
      <c r="D147" s="43" t="inlineStr">
        <is>
          <t>18-XZSL-23101</t>
        </is>
      </c>
      <c r="E147" s="529"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3" t="inlineStr">
        <is>
          <t>18-IJB-30-013</t>
        </is>
      </c>
      <c r="AK147" s="533"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2" t="inlineStr">
        <is>
          <t>-</t>
        </is>
      </c>
      <c r="BR147" s="37" t="n"/>
      <c r="BS147" s="36" t="n"/>
      <c r="BT147" s="37" t="n"/>
      <c r="BV147" s="523" t="n">
        <v>1830</v>
      </c>
    </row>
    <row customHeight="1" ht="19.9" r="148" s="521">
      <c r="A148" s="10" t="n">
        <v>148</v>
      </c>
      <c r="B148" s="15" t="n">
        <v>19</v>
      </c>
      <c r="C148" s="519" t="n">
        <v>1830</v>
      </c>
      <c r="D148" s="17" t="inlineStr">
        <is>
          <t>18-XZSH-24102</t>
        </is>
      </c>
      <c r="E148" s="529"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3" t="inlineStr">
        <is>
          <t>18-IJB-30-013</t>
        </is>
      </c>
      <c r="AK148" s="533"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2" t="inlineStr">
        <is>
          <t>-</t>
        </is>
      </c>
      <c r="BR148" s="37" t="n"/>
      <c r="BS148" s="36" t="n"/>
      <c r="BT148" s="37" t="n"/>
      <c r="BV148" s="523" t="n">
        <v>1830</v>
      </c>
    </row>
    <row customHeight="1" ht="19.9" r="149" s="521">
      <c r="A149" s="10" t="n">
        <v>149</v>
      </c>
      <c r="B149" s="15" t="n">
        <v>20</v>
      </c>
      <c r="C149" s="519" t="n">
        <v>1830</v>
      </c>
      <c r="D149" s="17" t="inlineStr">
        <is>
          <t>18-XZSL-24102</t>
        </is>
      </c>
      <c r="E149" s="536"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3" t="inlineStr">
        <is>
          <t>18-IJB-30-013</t>
        </is>
      </c>
      <c r="AK149" s="533"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2" t="inlineStr">
        <is>
          <t>-</t>
        </is>
      </c>
      <c r="BR149" s="37" t="n"/>
      <c r="BS149" s="36" t="n"/>
      <c r="BT149" s="37" t="n"/>
      <c r="BV149" s="523" t="n">
        <v>1830</v>
      </c>
    </row>
    <row customHeight="1" ht="19.9" r="150" s="521">
      <c r="A150" s="10" t="n">
        <v>150</v>
      </c>
      <c r="B150" s="15" t="n">
        <v>21</v>
      </c>
      <c r="C150" s="519" t="n">
        <v>1830</v>
      </c>
      <c r="D150" s="18" t="inlineStr">
        <is>
          <t>18-PZSL-66102</t>
        </is>
      </c>
      <c r="E150" s="529"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3" t="inlineStr">
        <is>
          <t>18-IJB-30-016</t>
        </is>
      </c>
      <c r="AK150" s="533"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2" t="inlineStr">
        <is>
          <t>-</t>
        </is>
      </c>
      <c r="BR150" s="37" t="n"/>
      <c r="BS150" s="36" t="n"/>
      <c r="BT150" s="37" t="n"/>
      <c r="BV150" s="523" t="n">
        <v>1830</v>
      </c>
    </row>
    <row customHeight="1" ht="19.9" r="151" s="521">
      <c r="A151" s="10" t="n">
        <v>151</v>
      </c>
      <c r="B151" s="15" t="n">
        <v>22</v>
      </c>
      <c r="C151" s="519" t="n">
        <v>1830</v>
      </c>
      <c r="D151" s="18" t="inlineStr">
        <is>
          <t>18-HZSH-66102</t>
        </is>
      </c>
      <c r="E151" s="529"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3" t="inlineStr">
        <is>
          <t>18-IJB-30-016</t>
        </is>
      </c>
      <c r="AK151" s="533"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2" t="inlineStr">
        <is>
          <t>-</t>
        </is>
      </c>
      <c r="BR151" s="37" t="n"/>
      <c r="BS151" s="36" t="n"/>
      <c r="BT151" s="37" t="n"/>
      <c r="BV151" s="523" t="n">
        <v>1830</v>
      </c>
    </row>
    <row customHeight="1" ht="19.9" r="152" s="521">
      <c r="A152" s="10" t="n">
        <v>152</v>
      </c>
      <c r="B152" s="15" t="n">
        <v>23</v>
      </c>
      <c r="C152" s="519" t="n">
        <v>1830</v>
      </c>
      <c r="D152" s="18" t="inlineStr">
        <is>
          <t>18-HZSL-66102</t>
        </is>
      </c>
      <c r="E152" s="529"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3" t="inlineStr">
        <is>
          <t>18-IJB-30-016</t>
        </is>
      </c>
      <c r="AK152" s="533"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2" t="inlineStr">
        <is>
          <t>-</t>
        </is>
      </c>
      <c r="BR152" s="37" t="n"/>
      <c r="BS152" s="36" t="n"/>
      <c r="BT152" s="37" t="n"/>
      <c r="BV152" s="523" t="n">
        <v>1830</v>
      </c>
    </row>
    <row customHeight="1" ht="19.9" r="153" s="521">
      <c r="A153" s="10" t="n">
        <v>153</v>
      </c>
      <c r="B153" s="15" t="n">
        <v>24</v>
      </c>
      <c r="C153" s="519" t="n">
        <v>1830</v>
      </c>
      <c r="D153" s="529" t="inlineStr">
        <is>
          <t>18-XZSH-66101</t>
        </is>
      </c>
      <c r="E153" s="529"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3" t="inlineStr">
        <is>
          <t>18-IJB-30-016</t>
        </is>
      </c>
      <c r="AK153" s="533"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2" t="inlineStr">
        <is>
          <t>-</t>
        </is>
      </c>
      <c r="BR153" s="37" t="n"/>
      <c r="BS153" s="36" t="n"/>
      <c r="BT153" s="37" t="n"/>
      <c r="BV153" s="523" t="n">
        <v>1830</v>
      </c>
    </row>
    <row customHeight="1" ht="19.9" r="154" s="521">
      <c r="A154" s="10" t="n">
        <v>154</v>
      </c>
      <c r="B154" s="15" t="n">
        <v>25</v>
      </c>
      <c r="C154" s="519" t="n">
        <v>1830</v>
      </c>
      <c r="D154" s="529" t="inlineStr">
        <is>
          <t>18-XZSL-66101</t>
        </is>
      </c>
      <c r="E154" s="529"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3" t="inlineStr">
        <is>
          <t>18-IJB-30-016</t>
        </is>
      </c>
      <c r="AK154" s="533"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2" t="inlineStr">
        <is>
          <t>-</t>
        </is>
      </c>
      <c r="BR154" s="37" t="n"/>
      <c r="BS154" s="36" t="n"/>
      <c r="BT154" s="37" t="n"/>
      <c r="BV154" s="523" t="n">
        <v>1830</v>
      </c>
    </row>
    <row customHeight="1" ht="19.9" r="155" s="521">
      <c r="A155" s="10" t="n">
        <v>155</v>
      </c>
      <c r="B155" s="15" t="n">
        <v>26</v>
      </c>
      <c r="C155" s="519" t="n"/>
      <c r="D155" s="50">
        <f>LEFT(F155,1)&amp;RIGHT(F155,2)&amp;"N"&amp;G155&amp;"S"&amp;H155&amp;"C"&amp;I155</f>
        <v/>
      </c>
      <c r="E155" s="529"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3" t="n"/>
      <c r="AK155" s="533"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customHeight="1" ht="19.9" r="156" s="521">
      <c r="A156" s="10" t="n">
        <v>156</v>
      </c>
      <c r="B156" s="15" t="n">
        <v>27</v>
      </c>
      <c r="C156" s="519" t="n"/>
      <c r="D156" s="50">
        <f>LEFT(F156,1)&amp;RIGHT(F156,2)&amp;"N"&amp;G156&amp;"S"&amp;H156&amp;"C"&amp;I156</f>
        <v/>
      </c>
      <c r="E156" s="529"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3" t="n"/>
      <c r="AK156" s="533"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customHeight="1" ht="19.9" r="157" s="521">
      <c r="A157" s="10" t="n">
        <v>157</v>
      </c>
      <c r="B157" s="15" t="n">
        <v>28</v>
      </c>
      <c r="C157" s="519" t="n"/>
      <c r="D157" s="50">
        <f>LEFT(F157,1)&amp;RIGHT(F157,2)&amp;"N"&amp;G157&amp;"S"&amp;H157&amp;"C"&amp;I157</f>
        <v/>
      </c>
      <c r="E157" s="529"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3" t="n"/>
      <c r="AK157" s="533"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customHeight="1" ht="19.9" r="158" s="521">
      <c r="A158" s="10" t="n">
        <v>158</v>
      </c>
      <c r="B158" s="15" t="n">
        <v>29</v>
      </c>
      <c r="C158" s="519" t="n"/>
      <c r="D158" s="50">
        <f>LEFT(F158,1)&amp;RIGHT(F158,2)&amp;"N"&amp;G158&amp;"S"&amp;H158&amp;"C"&amp;I158</f>
        <v/>
      </c>
      <c r="E158" s="529"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3" t="n"/>
      <c r="AK158" s="533"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customHeight="1" ht="19.9" r="159" s="521">
      <c r="A159" s="10" t="n">
        <v>159</v>
      </c>
      <c r="B159" s="16" t="n">
        <v>30</v>
      </c>
      <c r="C159" s="520" t="n"/>
      <c r="D159" s="50">
        <f>LEFT(F159,1)&amp;RIGHT(F159,2)&amp;"N"&amp;G159&amp;"S"&amp;H159&amp;"C"&amp;I159</f>
        <v/>
      </c>
      <c r="E159" s="529"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3" t="n"/>
      <c r="AK159" s="533"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customHeight="1" ht="19.9" r="160" s="521">
      <c r="A160" s="10" t="n">
        <v>160</v>
      </c>
      <c r="B160" s="16" t="n">
        <v>31</v>
      </c>
      <c r="C160" s="520" t="n"/>
      <c r="D160" s="50">
        <f>LEFT(F160,1)&amp;RIGHT(F160,2)&amp;"N"&amp;G160&amp;"S"&amp;H160&amp;"C"&amp;I160</f>
        <v/>
      </c>
      <c r="E160" s="529"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3" t="n"/>
      <c r="AK160" s="533"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customHeight="1" ht="19.9" r="161" s="521">
      <c r="A161" s="10" t="n">
        <v>161</v>
      </c>
      <c r="B161" s="16" t="n">
        <v>32</v>
      </c>
      <c r="C161" s="520" t="n"/>
      <c r="D161" s="50">
        <f>LEFT(F161,1)&amp;RIGHT(F161,2)&amp;"N"&amp;G161&amp;"S"&amp;H161&amp;"C"&amp;I161</f>
        <v/>
      </c>
      <c r="E161" s="529"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3" t="n"/>
      <c r="AK161" s="533"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customHeight="1" ht="19.9" r="162" s="521">
      <c r="A162" s="10" t="n">
        <v>162</v>
      </c>
      <c r="B162" s="15" t="n">
        <v>1</v>
      </c>
      <c r="C162" s="519" t="n">
        <v>1830</v>
      </c>
      <c r="D162" s="529" t="inlineStr">
        <is>
          <t>18-XZSH-66105</t>
        </is>
      </c>
      <c r="E162" s="529"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3" t="inlineStr">
        <is>
          <t>18-6601-DJB-0001</t>
        </is>
      </c>
      <c r="AK162" s="533"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2" t="inlineStr">
        <is>
          <t>-</t>
        </is>
      </c>
      <c r="BR162" s="37" t="n"/>
      <c r="BS162" s="36" t="n"/>
      <c r="BT162" s="37" t="n"/>
      <c r="BU162" s="39" t="n"/>
      <c r="BV162" s="523" t="n">
        <v>1830</v>
      </c>
    </row>
    <row customHeight="1" ht="19.9" r="163" s="521">
      <c r="A163" s="10" t="n">
        <v>163</v>
      </c>
      <c r="B163" s="15" t="n">
        <v>2</v>
      </c>
      <c r="C163" s="519" t="n">
        <v>1830</v>
      </c>
      <c r="D163" s="529" t="inlineStr">
        <is>
          <t>18-XZSL-66105</t>
        </is>
      </c>
      <c r="E163" s="529"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3" t="inlineStr">
        <is>
          <t>18-6601-DJB-0001</t>
        </is>
      </c>
      <c r="AK163" s="533"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2" t="inlineStr">
        <is>
          <t>-</t>
        </is>
      </c>
      <c r="BR163" s="37" t="n"/>
      <c r="BS163" s="36" t="n"/>
      <c r="BT163" s="37" t="n"/>
      <c r="BU163" s="39" t="n"/>
      <c r="BV163" s="523" t="n">
        <v>1830</v>
      </c>
    </row>
    <row customHeight="1" ht="19.9" r="164" s="521">
      <c r="A164" s="10" t="n">
        <v>164</v>
      </c>
      <c r="B164" s="15" t="n">
        <v>3</v>
      </c>
      <c r="C164" s="519" t="n">
        <v>1830</v>
      </c>
      <c r="D164" s="529" t="inlineStr">
        <is>
          <t>18-XZSH-66106</t>
        </is>
      </c>
      <c r="E164" s="529"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3" t="inlineStr">
        <is>
          <t>18-6601-DJB-0001</t>
        </is>
      </c>
      <c r="AK164" s="533"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2" t="inlineStr">
        <is>
          <t>-</t>
        </is>
      </c>
      <c r="BR164" s="37" t="n"/>
      <c r="BS164" s="36" t="n"/>
      <c r="BT164" s="37" t="n"/>
      <c r="BU164" s="39" t="n"/>
      <c r="BV164" s="523" t="n">
        <v>1830</v>
      </c>
    </row>
    <row customHeight="1" ht="19.9" r="165" s="521">
      <c r="A165" s="10" t="n">
        <v>165</v>
      </c>
      <c r="B165" s="15" t="n">
        <v>4</v>
      </c>
      <c r="C165" s="519" t="n">
        <v>1830</v>
      </c>
      <c r="D165" s="40" t="inlineStr">
        <is>
          <t>18-XZSL-66106</t>
        </is>
      </c>
      <c r="E165" s="539"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3" t="inlineStr">
        <is>
          <t>18-6601-DJB-0001</t>
        </is>
      </c>
      <c r="AK165" s="533"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2" t="inlineStr">
        <is>
          <t>-</t>
        </is>
      </c>
      <c r="BR165" s="37" t="n"/>
      <c r="BS165" s="36" t="n"/>
      <c r="BT165" s="37" t="n"/>
      <c r="BU165" s="39" t="n"/>
      <c r="BV165" s="523" t="n">
        <v>1830</v>
      </c>
    </row>
    <row customHeight="1" ht="19.9" r="166" s="521">
      <c r="A166" s="10" t="n">
        <v>166</v>
      </c>
      <c r="B166" s="15" t="n">
        <v>5</v>
      </c>
      <c r="C166" s="519" t="n">
        <v>1830</v>
      </c>
      <c r="D166" s="41" t="inlineStr">
        <is>
          <t>18-XZH-35201</t>
        </is>
      </c>
      <c r="E166" s="529"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3" t="inlineStr">
        <is>
          <t>18-3501-DJB-0011</t>
        </is>
      </c>
      <c r="AK166" s="533"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2" t="inlineStr">
        <is>
          <t>-</t>
        </is>
      </c>
      <c r="BR166" s="37" t="n"/>
      <c r="BS166" s="36" t="n"/>
      <c r="BT166" s="37" t="n"/>
      <c r="BU166" s="39" t="n"/>
      <c r="BV166" s="523" t="n">
        <v>1830</v>
      </c>
    </row>
    <row customHeight="1" ht="19.9" r="167" s="521">
      <c r="A167" s="10" t="n">
        <v>167</v>
      </c>
      <c r="B167" s="15" t="n">
        <v>6</v>
      </c>
      <c r="C167" s="519" t="n">
        <v>1830</v>
      </c>
      <c r="D167" s="42" t="inlineStr">
        <is>
          <t>18-XZL-35201</t>
        </is>
      </c>
      <c r="E167" s="529"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3" t="inlineStr">
        <is>
          <t>18-3501-DJB-0011</t>
        </is>
      </c>
      <c r="AK167" s="533"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2" t="inlineStr">
        <is>
          <t>-</t>
        </is>
      </c>
      <c r="BR167" s="37" t="n"/>
      <c r="BS167" s="36" t="n"/>
      <c r="BT167" s="37" t="n"/>
      <c r="BU167" s="39" t="n"/>
      <c r="BV167" s="523" t="n">
        <v>1830</v>
      </c>
    </row>
    <row customHeight="1" ht="19.9" r="168" s="521">
      <c r="A168" s="10" t="n">
        <v>168</v>
      </c>
      <c r="B168" s="15" t="n">
        <v>7</v>
      </c>
      <c r="C168" s="519" t="n">
        <v>1830</v>
      </c>
      <c r="D168" s="529" t="inlineStr">
        <is>
          <t>18-XZH-35202</t>
        </is>
      </c>
      <c r="E168" s="529"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3" t="inlineStr">
        <is>
          <t>18-3501-DJB-0011</t>
        </is>
      </c>
      <c r="AK168" s="533"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2" t="inlineStr">
        <is>
          <t>-</t>
        </is>
      </c>
      <c r="BR168" s="37" t="n"/>
      <c r="BS168" s="36" t="n"/>
      <c r="BT168" s="37" t="n"/>
      <c r="BU168" s="39" t="n"/>
      <c r="BV168" s="523" t="n">
        <v>1830</v>
      </c>
    </row>
    <row customHeight="1" ht="19.9" r="169" s="521">
      <c r="A169" s="10" t="n">
        <v>169</v>
      </c>
      <c r="B169" s="15" t="n">
        <v>8</v>
      </c>
      <c r="C169" s="519" t="n">
        <v>1830</v>
      </c>
      <c r="D169" s="529" t="inlineStr">
        <is>
          <t>18-XZL-35202</t>
        </is>
      </c>
      <c r="E169" s="529"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3" t="inlineStr">
        <is>
          <t>18-3501-DJB-0011</t>
        </is>
      </c>
      <c r="AK169" s="533"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2" t="inlineStr">
        <is>
          <t>-</t>
        </is>
      </c>
      <c r="BR169" s="37" t="n"/>
      <c r="BS169" s="36" t="n"/>
      <c r="BT169" s="37" t="n"/>
      <c r="BU169" s="39" t="n"/>
      <c r="BV169" s="523" t="n">
        <v>1830</v>
      </c>
    </row>
    <row customHeight="1" ht="19.9" r="170" s="521">
      <c r="A170" s="10" t="n">
        <v>170</v>
      </c>
      <c r="B170" s="15" t="n">
        <v>9</v>
      </c>
      <c r="C170" s="519" t="n">
        <v>1830</v>
      </c>
      <c r="D170" s="529" t="inlineStr">
        <is>
          <t>18-XZH-35203</t>
        </is>
      </c>
      <c r="E170" s="529"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3" t="inlineStr">
        <is>
          <t>18-3501-DJB-0011</t>
        </is>
      </c>
      <c r="AK170" s="533"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2" t="inlineStr">
        <is>
          <t>-</t>
        </is>
      </c>
      <c r="BR170" s="37" t="n"/>
      <c r="BS170" s="36" t="n"/>
      <c r="BT170" s="37" t="n"/>
      <c r="BU170" s="39" t="n"/>
      <c r="BV170" s="523" t="n">
        <v>1830</v>
      </c>
    </row>
    <row customHeight="1" ht="19.9" r="171" s="521">
      <c r="A171" s="10" t="n">
        <v>171</v>
      </c>
      <c r="B171" s="15" t="n">
        <v>10</v>
      </c>
      <c r="C171" s="519" t="n">
        <v>1830</v>
      </c>
      <c r="D171" s="529" t="inlineStr">
        <is>
          <t>18-XZL-35203</t>
        </is>
      </c>
      <c r="E171" s="529"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3" t="inlineStr">
        <is>
          <t>18-3501-DJB-0011</t>
        </is>
      </c>
      <c r="AK171" s="533"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2" t="inlineStr">
        <is>
          <t>-</t>
        </is>
      </c>
      <c r="BR171" s="37" t="n"/>
      <c r="BS171" s="36" t="n"/>
      <c r="BT171" s="37" t="n"/>
      <c r="BU171" s="39" t="n"/>
      <c r="BV171" s="523" t="n">
        <v>1830</v>
      </c>
    </row>
    <row customHeight="1" ht="19.9" r="172" s="521">
      <c r="A172" s="10" t="n">
        <v>172</v>
      </c>
      <c r="B172" s="15" t="n">
        <v>11</v>
      </c>
      <c r="C172" s="519" t="n">
        <v>1830</v>
      </c>
      <c r="D172" s="529" t="inlineStr">
        <is>
          <t>18-XZH-35204</t>
        </is>
      </c>
      <c r="E172" s="529"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3" t="inlineStr">
        <is>
          <t>18-3501-DJB-0011</t>
        </is>
      </c>
      <c r="AK172" s="533"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2" t="inlineStr">
        <is>
          <t>-</t>
        </is>
      </c>
      <c r="BR172" s="37" t="n"/>
      <c r="BS172" s="36" t="n"/>
      <c r="BT172" s="37" t="n"/>
      <c r="BU172" s="39" t="n"/>
      <c r="BV172" s="523" t="n">
        <v>1830</v>
      </c>
    </row>
    <row customHeight="1" ht="19.9" r="173" s="521">
      <c r="A173" s="10" t="n">
        <v>173</v>
      </c>
      <c r="B173" s="15" t="n">
        <v>12</v>
      </c>
      <c r="C173" s="519" t="n">
        <v>1830</v>
      </c>
      <c r="D173" s="529" t="inlineStr">
        <is>
          <t>18-XZL-35204</t>
        </is>
      </c>
      <c r="E173" s="529"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3" t="inlineStr">
        <is>
          <t>18-3501-DJB-0011</t>
        </is>
      </c>
      <c r="AK173" s="533"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2" t="inlineStr">
        <is>
          <t>-</t>
        </is>
      </c>
      <c r="BR173" s="37" t="n"/>
      <c r="BS173" s="36" t="n"/>
      <c r="BT173" s="37" t="n"/>
      <c r="BU173" s="39" t="n"/>
      <c r="BV173" s="523" t="n">
        <v>1830</v>
      </c>
    </row>
    <row customHeight="1" ht="19.9" r="174" s="521">
      <c r="A174" s="10" t="n">
        <v>174</v>
      </c>
      <c r="B174" s="15" t="n">
        <v>13</v>
      </c>
      <c r="C174" s="519" t="n">
        <v>1830</v>
      </c>
      <c r="D174" s="529" t="inlineStr">
        <is>
          <t>18-XZH-35206</t>
        </is>
      </c>
      <c r="E174" s="529"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3" t="inlineStr">
        <is>
          <t>18-3501-DJB-0011</t>
        </is>
      </c>
      <c r="AK174" s="533"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2" t="inlineStr">
        <is>
          <t>-</t>
        </is>
      </c>
      <c r="BR174" s="37" t="n"/>
      <c r="BS174" s="36" t="n"/>
      <c r="BT174" s="37" t="n"/>
      <c r="BU174" s="39" t="n"/>
      <c r="BV174" s="523" t="n">
        <v>1830</v>
      </c>
    </row>
    <row customHeight="1" ht="19.9" r="175" s="521">
      <c r="A175" s="10" t="n">
        <v>175</v>
      </c>
      <c r="B175" s="15" t="n">
        <v>14</v>
      </c>
      <c r="C175" s="519" t="n">
        <v>1830</v>
      </c>
      <c r="D175" s="529" t="inlineStr">
        <is>
          <t>18-XZL-35206</t>
        </is>
      </c>
      <c r="E175" s="529"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3" t="inlineStr">
        <is>
          <t>18-3501-DJB-0011</t>
        </is>
      </c>
      <c r="AK175" s="533"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2" t="inlineStr">
        <is>
          <t>-</t>
        </is>
      </c>
      <c r="BR175" s="37" t="n"/>
      <c r="BS175" s="36" t="n"/>
      <c r="BT175" s="37" t="n"/>
      <c r="BU175" s="39" t="n"/>
      <c r="BV175" s="523" t="n">
        <v>1830</v>
      </c>
    </row>
    <row customHeight="1" ht="19.9" r="176" s="521">
      <c r="A176" s="10" t="n">
        <v>176</v>
      </c>
      <c r="B176" s="15" t="n">
        <v>15</v>
      </c>
      <c r="C176" s="519" t="n">
        <v>1830</v>
      </c>
      <c r="D176" s="529" t="inlineStr">
        <is>
          <t>18-XZH-35102</t>
        </is>
      </c>
      <c r="E176" s="529"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3" t="inlineStr">
        <is>
          <t>18-3501-DJB-0015</t>
        </is>
      </c>
      <c r="AK176" s="533"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2" t="inlineStr">
        <is>
          <t>-</t>
        </is>
      </c>
      <c r="BR176" s="37" t="n"/>
      <c r="BS176" s="36" t="n"/>
      <c r="BT176" s="37" t="n"/>
      <c r="BU176" s="39" t="n"/>
      <c r="BV176" s="523" t="n">
        <v>1830</v>
      </c>
    </row>
    <row customHeight="1" ht="19.9" r="177" s="521">
      <c r="A177" s="10" t="n">
        <v>177</v>
      </c>
      <c r="B177" s="15" t="n">
        <v>16</v>
      </c>
      <c r="C177" s="519" t="n">
        <v>1830</v>
      </c>
      <c r="D177" s="529" t="inlineStr">
        <is>
          <t>18-XZL-35102</t>
        </is>
      </c>
      <c r="E177" s="529"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3" t="inlineStr">
        <is>
          <t>18-3501-DJB-0015</t>
        </is>
      </c>
      <c r="AK177" s="533"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2" t="inlineStr">
        <is>
          <t>-</t>
        </is>
      </c>
      <c r="BR177" s="37" t="n"/>
      <c r="BS177" s="36" t="n"/>
      <c r="BT177" s="37" t="n"/>
      <c r="BU177" s="39" t="n"/>
      <c r="BV177" s="523" t="n">
        <v>1830</v>
      </c>
    </row>
    <row customHeight="1" ht="19.9" r="178" s="521">
      <c r="A178" s="10" t="n">
        <v>178</v>
      </c>
      <c r="B178" s="15" t="n">
        <v>17</v>
      </c>
      <c r="C178" s="519" t="n">
        <v>1830</v>
      </c>
      <c r="D178" s="529" t="inlineStr">
        <is>
          <t>18-XZH-35107</t>
        </is>
      </c>
      <c r="E178" s="529"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3" t="inlineStr">
        <is>
          <t>18-3501-DJB-0015</t>
        </is>
      </c>
      <c r="AK178" s="533"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2" t="inlineStr">
        <is>
          <t>-</t>
        </is>
      </c>
      <c r="BR178" s="37" t="n"/>
      <c r="BS178" s="36" t="n"/>
      <c r="BT178" s="37" t="n"/>
      <c r="BV178" s="523" t="n">
        <v>1830</v>
      </c>
    </row>
    <row customHeight="1" ht="19.9" r="179" s="521">
      <c r="A179" s="10" t="n">
        <v>179</v>
      </c>
      <c r="B179" s="15" t="n">
        <v>18</v>
      </c>
      <c r="C179" s="519" t="n">
        <v>1830</v>
      </c>
      <c r="D179" s="529" t="inlineStr">
        <is>
          <t>18-XZL-35107</t>
        </is>
      </c>
      <c r="E179" s="529"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3" t="inlineStr">
        <is>
          <t>18-3501-DJB-0015</t>
        </is>
      </c>
      <c r="AK179" s="533"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2" t="inlineStr">
        <is>
          <t>-</t>
        </is>
      </c>
      <c r="BR179" s="37" t="n"/>
      <c r="BS179" s="36" t="n"/>
      <c r="BT179" s="37" t="n"/>
      <c r="BV179" s="523" t="n">
        <v>1830</v>
      </c>
    </row>
    <row customHeight="1" ht="19.9" r="180" s="521">
      <c r="A180" s="10" t="n">
        <v>180</v>
      </c>
      <c r="B180" s="15" t="n">
        <v>19</v>
      </c>
      <c r="C180" s="519" t="n">
        <v>1830</v>
      </c>
      <c r="D180" s="529" t="inlineStr">
        <is>
          <t>18-XZH-35103</t>
        </is>
      </c>
      <c r="E180" s="529"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3" t="inlineStr">
        <is>
          <t>18-3501-DJB-0018</t>
        </is>
      </c>
      <c r="AK180" s="533"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2" t="inlineStr">
        <is>
          <t>-</t>
        </is>
      </c>
      <c r="BR180" s="37" t="n"/>
      <c r="BS180" s="36" t="n"/>
      <c r="BT180" s="37" t="n"/>
      <c r="BV180" s="523" t="n">
        <v>1830</v>
      </c>
    </row>
    <row customHeight="1" ht="19.9" r="181" s="521">
      <c r="A181" s="10" t="n">
        <v>181</v>
      </c>
      <c r="B181" s="15" t="n">
        <v>20</v>
      </c>
      <c r="C181" s="519" t="n">
        <v>1830</v>
      </c>
      <c r="D181" s="529" t="inlineStr">
        <is>
          <t>18-XZL-35103</t>
        </is>
      </c>
      <c r="E181" s="529"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3" t="inlineStr">
        <is>
          <t>18-3501-DJB-0018</t>
        </is>
      </c>
      <c r="AK181" s="533"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2" t="inlineStr">
        <is>
          <t>-</t>
        </is>
      </c>
      <c r="BR181" s="37" t="n"/>
      <c r="BS181" s="36" t="n"/>
      <c r="BT181" s="37" t="n"/>
      <c r="BV181" s="523" t="n">
        <v>1830</v>
      </c>
    </row>
    <row customHeight="1" ht="19.9" r="182" s="521">
      <c r="A182" s="10" t="n">
        <v>182</v>
      </c>
      <c r="B182" s="15" t="n">
        <v>21</v>
      </c>
      <c r="C182" s="519" t="n">
        <v>1830</v>
      </c>
      <c r="D182" s="43" t="inlineStr">
        <is>
          <t>18-XZH-35101</t>
        </is>
      </c>
      <c r="E182" s="540"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3" t="n"/>
      <c r="AK182" s="533"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2" t="inlineStr">
        <is>
          <t>-</t>
        </is>
      </c>
      <c r="BR182" s="37" t="n"/>
      <c r="BS182" s="36" t="n"/>
      <c r="BT182" s="37" t="n"/>
      <c r="BV182" s="523" t="n">
        <v>1830</v>
      </c>
    </row>
    <row customHeight="1" ht="19.9" r="183" s="521">
      <c r="A183" s="10" t="n">
        <v>183</v>
      </c>
      <c r="B183" s="15" t="n">
        <v>22</v>
      </c>
      <c r="C183" s="519" t="n">
        <v>1830</v>
      </c>
      <c r="D183" s="43" t="inlineStr">
        <is>
          <t>18-XZL-35101</t>
        </is>
      </c>
      <c r="E183" s="540"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3" t="n"/>
      <c r="AK183" s="533"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2" t="inlineStr">
        <is>
          <t>-</t>
        </is>
      </c>
      <c r="BR183" s="37" t="n"/>
      <c r="BS183" s="36" t="n"/>
      <c r="BT183" s="37" t="n"/>
      <c r="BV183" s="523" t="n">
        <v>1830</v>
      </c>
    </row>
    <row customHeight="1" ht="19.9" r="184" s="521">
      <c r="A184" s="10" t="n">
        <v>184</v>
      </c>
      <c r="B184" s="15" t="n">
        <v>23</v>
      </c>
      <c r="C184" s="519" t="n"/>
      <c r="D184" s="50">
        <f>LEFT(F184,1)&amp;RIGHT(F184,2)&amp;"N"&amp;G184&amp;"S"&amp;H184&amp;"C"&amp;I184</f>
        <v/>
      </c>
      <c r="E184" s="540"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3" t="n"/>
      <c r="AK184" s="533"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customHeight="1" ht="19.9" r="185" s="521">
      <c r="A185" s="10" t="n">
        <v>185</v>
      </c>
      <c r="B185" s="15" t="n">
        <v>24</v>
      </c>
      <c r="C185" s="519" t="n"/>
      <c r="D185" s="50">
        <f>LEFT(F185,1)&amp;RIGHT(F185,2)&amp;"N"&amp;G185&amp;"S"&amp;H185&amp;"C"&amp;I185</f>
        <v/>
      </c>
      <c r="E185" s="540"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3" t="n"/>
      <c r="AK185" s="533"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customHeight="1" ht="19.9" r="186" s="521">
      <c r="A186" s="10" t="n">
        <v>186</v>
      </c>
      <c r="B186" s="15" t="n">
        <v>25</v>
      </c>
      <c r="C186" s="519" t="n"/>
      <c r="D186" s="50">
        <f>LEFT(F186,1)&amp;RIGHT(F186,2)&amp;"N"&amp;G186&amp;"S"&amp;H186&amp;"C"&amp;I186</f>
        <v/>
      </c>
      <c r="E186" s="540"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3" t="n"/>
      <c r="AK186" s="533"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customHeight="1" ht="19.9" r="187" s="521">
      <c r="A187" s="10" t="n">
        <v>187</v>
      </c>
      <c r="B187" s="15" t="n">
        <v>26</v>
      </c>
      <c r="C187" s="519" t="n"/>
      <c r="D187" s="50">
        <f>LEFT(F187,1)&amp;RIGHT(F187,2)&amp;"N"&amp;G187&amp;"S"&amp;H187&amp;"C"&amp;I187</f>
        <v/>
      </c>
      <c r="E187" s="540"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3" t="n"/>
      <c r="AK187" s="533"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customHeight="1" ht="19.9" r="188" s="521">
      <c r="A188" s="10" t="n">
        <v>188</v>
      </c>
      <c r="B188" s="15" t="n">
        <v>27</v>
      </c>
      <c r="C188" s="519" t="n"/>
      <c r="D188" s="50">
        <f>LEFT(F188,1)&amp;RIGHT(F188,2)&amp;"N"&amp;G188&amp;"S"&amp;H188&amp;"C"&amp;I188</f>
        <v/>
      </c>
      <c r="E188" s="540"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3" t="n"/>
      <c r="AK188" s="533"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customHeight="1" ht="19.9" r="189" s="521">
      <c r="A189" s="10" t="n">
        <v>189</v>
      </c>
      <c r="B189" s="15" t="n">
        <v>28</v>
      </c>
      <c r="C189" s="519" t="n"/>
      <c r="D189" s="50">
        <f>LEFT(F189,1)&amp;RIGHT(F189,2)&amp;"N"&amp;G189&amp;"S"&amp;H189&amp;"C"&amp;I189</f>
        <v/>
      </c>
      <c r="E189" s="540"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3" t="n"/>
      <c r="AK189" s="533"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customHeight="1" ht="19.9" r="190" s="521">
      <c r="A190" s="10" t="n">
        <v>190</v>
      </c>
      <c r="B190" s="15" t="n">
        <v>29</v>
      </c>
      <c r="C190" s="519" t="n"/>
      <c r="D190" s="50">
        <f>LEFT(F190,1)&amp;RIGHT(F190,2)&amp;"N"&amp;G190&amp;"S"&amp;H190&amp;"C"&amp;I190</f>
        <v/>
      </c>
      <c r="E190" s="540"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3" t="n"/>
      <c r="AK190" s="533"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customHeight="1" ht="19.9" r="191" s="521">
      <c r="A191" s="10" t="n">
        <v>191</v>
      </c>
      <c r="B191" s="16" t="n">
        <v>30</v>
      </c>
      <c r="C191" s="520" t="n"/>
      <c r="D191" s="50">
        <f>LEFT(F191,1)&amp;RIGHT(F191,2)&amp;"N"&amp;G191&amp;"S"&amp;H191&amp;"C"&amp;I191</f>
        <v/>
      </c>
      <c r="E191" s="540"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3" t="n"/>
      <c r="AK191" s="533"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customHeight="1" ht="19.9" r="192" s="521">
      <c r="A192" s="10" t="n">
        <v>192</v>
      </c>
      <c r="B192" s="16" t="n">
        <v>31</v>
      </c>
      <c r="C192" s="520" t="n"/>
      <c r="D192" s="50">
        <f>LEFT(F192,1)&amp;RIGHT(F192,2)&amp;"N"&amp;G192&amp;"S"&amp;H192&amp;"C"&amp;I192</f>
        <v/>
      </c>
      <c r="E192" s="536"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3" t="n"/>
      <c r="AK192" s="533"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customHeight="1" ht="19.9" r="193" s="521">
      <c r="A193" s="10" t="n">
        <v>193</v>
      </c>
      <c r="B193" s="16" t="n">
        <v>32</v>
      </c>
      <c r="C193" s="520" t="n"/>
      <c r="D193" s="50">
        <f>LEFT(F193,1)&amp;RIGHT(F193,2)&amp;"N"&amp;G193&amp;"S"&amp;H193&amp;"C"&amp;I193</f>
        <v/>
      </c>
      <c r="E193" s="536"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3" t="n"/>
      <c r="AK193" s="533"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customHeight="1" ht="19.9" r="194" s="521">
      <c r="A194" s="10" t="n">
        <v>194</v>
      </c>
      <c r="B194" s="15" t="n">
        <v>1</v>
      </c>
      <c r="C194" s="519" t="n">
        <v>1812</v>
      </c>
      <c r="D194" s="43" t="inlineStr">
        <is>
          <t>18-YS-17101</t>
        </is>
      </c>
      <c r="E194" s="540"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3" t="inlineStr">
        <is>
          <t>18-EJB-12-003</t>
        </is>
      </c>
      <c r="AK194" s="533"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2" t="inlineStr">
        <is>
          <t>-</t>
        </is>
      </c>
      <c r="BR194" s="37" t="n"/>
      <c r="BS194" s="36" t="n"/>
      <c r="BT194" s="37" t="n"/>
      <c r="BU194" s="39" t="n"/>
      <c r="BV194" s="523" t="n">
        <v>1812</v>
      </c>
    </row>
    <row customHeight="1" ht="19.9" r="195" s="521">
      <c r="A195" s="10" t="n">
        <v>195</v>
      </c>
      <c r="B195" s="15" t="n">
        <v>2</v>
      </c>
      <c r="C195" s="519" t="n">
        <v>1812</v>
      </c>
      <c r="D195" s="43" t="inlineStr">
        <is>
          <t>18-YS-17102</t>
        </is>
      </c>
      <c r="E195" s="529"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3" t="inlineStr">
        <is>
          <t>18-EJB-12-003</t>
        </is>
      </c>
      <c r="AK195" s="533"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2" t="inlineStr">
        <is>
          <t>-</t>
        </is>
      </c>
      <c r="BR195" s="37" t="n"/>
      <c r="BS195" s="36" t="n"/>
      <c r="BT195" s="37" t="n"/>
      <c r="BU195" s="39" t="n"/>
      <c r="BV195" s="523" t="n">
        <v>1812</v>
      </c>
    </row>
    <row customHeight="1" ht="19.9" r="196" s="521">
      <c r="A196" s="10" t="n">
        <v>196</v>
      </c>
      <c r="B196" s="15" t="n">
        <v>3</v>
      </c>
      <c r="C196" s="519" t="n">
        <v>1830</v>
      </c>
      <c r="D196" s="43" t="inlineStr">
        <is>
          <t>18-YS-24103</t>
        </is>
      </c>
      <c r="E196" s="529"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3" t="inlineStr">
        <is>
          <t>18-IJB-30-013</t>
        </is>
      </c>
      <c r="AK196" s="533"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2" t="inlineStr">
        <is>
          <t>-</t>
        </is>
      </c>
      <c r="BR196" s="37" t="n"/>
      <c r="BS196" s="36" t="n"/>
      <c r="BT196" s="37" t="n"/>
      <c r="BU196" s="39" t="n"/>
      <c r="BV196" s="523" t="n">
        <v>1830</v>
      </c>
    </row>
    <row customHeight="1" ht="19.9" r="197" s="521">
      <c r="A197" s="10" t="n">
        <v>197</v>
      </c>
      <c r="B197" s="15" t="n">
        <v>4</v>
      </c>
      <c r="C197" s="519" t="n"/>
      <c r="D197" s="50">
        <f>LEFT(F197,1)&amp;RIGHT(F197,2)&amp;"N"&amp;G197&amp;"S"&amp;H197&amp;"C"&amp;I197</f>
        <v/>
      </c>
      <c r="E197" s="529"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3" t="n"/>
      <c r="AK197" s="533"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customHeight="1" ht="19.9" r="198" s="521">
      <c r="A198" s="10" t="n">
        <v>198</v>
      </c>
      <c r="B198" s="15" t="n">
        <v>5</v>
      </c>
      <c r="C198" s="519" t="n"/>
      <c r="D198" s="50">
        <f>LEFT(F198,1)&amp;RIGHT(F198,2)&amp;"N"&amp;G198&amp;"S"&amp;H198&amp;"C"&amp;I198</f>
        <v/>
      </c>
      <c r="E198" s="529"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3" t="n"/>
      <c r="AK198" s="533"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customHeight="1" ht="19.9" r="199" s="521">
      <c r="A199" s="10" t="n">
        <v>199</v>
      </c>
      <c r="B199" s="15" t="n">
        <v>6</v>
      </c>
      <c r="C199" s="519" t="n"/>
      <c r="D199" s="50">
        <f>LEFT(F199,1)&amp;RIGHT(F199,2)&amp;"N"&amp;G199&amp;"S"&amp;H199&amp;"C"&amp;I199</f>
        <v/>
      </c>
      <c r="E199" s="529"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3" t="n"/>
      <c r="AK199" s="533"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customHeight="1" ht="19.9" r="200" s="521">
      <c r="A200" s="10" t="n">
        <v>200</v>
      </c>
      <c r="B200" s="15" t="n">
        <v>7</v>
      </c>
      <c r="C200" s="519" t="n"/>
      <c r="D200" s="50">
        <f>LEFT(F200,1)&amp;RIGHT(F200,2)&amp;"N"&amp;G200&amp;"S"&amp;H200&amp;"C"&amp;I200</f>
        <v/>
      </c>
      <c r="E200" s="529"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3" t="n"/>
      <c r="AK200" s="533"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customHeight="1" ht="19.9" r="201" s="521">
      <c r="A201" s="10" t="n">
        <v>201</v>
      </c>
      <c r="B201" s="15" t="n">
        <v>8</v>
      </c>
      <c r="C201" s="519" t="n"/>
      <c r="D201" s="50">
        <f>LEFT(F201,1)&amp;RIGHT(F201,2)&amp;"N"&amp;G201&amp;"S"&amp;H201&amp;"C"&amp;I201</f>
        <v/>
      </c>
      <c r="E201" s="529"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3" t="n"/>
      <c r="AK201" s="533"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customHeight="1" ht="19.9" r="202" s="521">
      <c r="A202" s="10" t="n">
        <v>202</v>
      </c>
      <c r="B202" s="15" t="n">
        <v>9</v>
      </c>
      <c r="C202" s="519" t="n"/>
      <c r="D202" s="50">
        <f>LEFT(F202,1)&amp;RIGHT(F202,2)&amp;"N"&amp;G202&amp;"S"&amp;H202&amp;"C"&amp;I202</f>
        <v/>
      </c>
      <c r="E202" s="529"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3" t="n"/>
      <c r="AK202" s="533"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customHeight="1" ht="19.9" r="203" s="521">
      <c r="A203" s="10" t="n">
        <v>203</v>
      </c>
      <c r="B203" s="15" t="n">
        <v>10</v>
      </c>
      <c r="C203" s="519" t="n"/>
      <c r="D203" s="50">
        <f>LEFT(F203,1)&amp;RIGHT(F203,2)&amp;"N"&amp;G203&amp;"S"&amp;H203&amp;"C"&amp;I203</f>
        <v/>
      </c>
      <c r="E203" s="529"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3" t="n"/>
      <c r="AK203" s="533"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customHeight="1" ht="19.9" r="204" s="521">
      <c r="A204" s="10" t="n">
        <v>204</v>
      </c>
      <c r="B204" s="15" t="n">
        <v>11</v>
      </c>
      <c r="C204" s="519" t="n"/>
      <c r="D204" s="50">
        <f>LEFT(F204,1)&amp;RIGHT(F204,2)&amp;"N"&amp;G204&amp;"S"&amp;H204&amp;"C"&amp;I204</f>
        <v/>
      </c>
      <c r="E204" s="529"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3" t="n"/>
      <c r="AK204" s="533"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customHeight="1" ht="19.9" r="205" s="521">
      <c r="A205" s="10" t="n">
        <v>205</v>
      </c>
      <c r="B205" s="15" t="n">
        <v>12</v>
      </c>
      <c r="C205" s="519" t="n"/>
      <c r="D205" s="50">
        <f>LEFT(F205,1)&amp;RIGHT(F205,2)&amp;"N"&amp;G205&amp;"S"&amp;H205&amp;"C"&amp;I205</f>
        <v/>
      </c>
      <c r="E205" s="529"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3" t="n"/>
      <c r="AK205" s="533"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customHeight="1" ht="19.9" r="206" s="521">
      <c r="A206" s="10" t="n">
        <v>206</v>
      </c>
      <c r="B206" s="15" t="n">
        <v>13</v>
      </c>
      <c r="C206" s="519" t="n"/>
      <c r="D206" s="50">
        <f>LEFT(F206,1)&amp;RIGHT(F206,2)&amp;"N"&amp;G206&amp;"S"&amp;H206&amp;"C"&amp;I206</f>
        <v/>
      </c>
      <c r="E206" s="529"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3" t="n"/>
      <c r="AK206" s="533"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customHeight="1" ht="19.9" r="207" s="521">
      <c r="A207" s="10" t="n">
        <v>207</v>
      </c>
      <c r="B207" s="15" t="n">
        <v>14</v>
      </c>
      <c r="C207" s="519" t="n"/>
      <c r="D207" s="50">
        <f>LEFT(F207,1)&amp;RIGHT(F207,2)&amp;"N"&amp;G207&amp;"S"&amp;H207&amp;"C"&amp;I207</f>
        <v/>
      </c>
      <c r="E207" s="529"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3" t="n"/>
      <c r="AK207" s="533"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customHeight="1" ht="19.9" r="208" s="521">
      <c r="A208" s="10" t="n">
        <v>208</v>
      </c>
      <c r="B208" s="15" t="n">
        <v>15</v>
      </c>
      <c r="C208" s="519" t="n"/>
      <c r="D208" s="50">
        <f>LEFT(F208,1)&amp;RIGHT(F208,2)&amp;"N"&amp;G208&amp;"S"&amp;H208&amp;"C"&amp;I208</f>
        <v/>
      </c>
      <c r="E208" s="529"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3" t="n"/>
      <c r="AK208" s="533"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customHeight="1" ht="19.9" r="209" s="521">
      <c r="A209" s="10" t="n">
        <v>209</v>
      </c>
      <c r="B209" s="15" t="n">
        <v>16</v>
      </c>
      <c r="C209" s="519" t="n"/>
      <c r="D209" s="50">
        <f>LEFT(F209,1)&amp;RIGHT(F209,2)&amp;"N"&amp;G209&amp;"S"&amp;H209&amp;"C"&amp;I209</f>
        <v/>
      </c>
      <c r="E209" s="529"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3" t="n"/>
      <c r="AK209" s="533"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customHeight="1" ht="19.9" r="210" s="521">
      <c r="A210" s="10" t="n">
        <v>210</v>
      </c>
      <c r="B210" s="15" t="n">
        <v>17</v>
      </c>
      <c r="C210" s="519" t="n"/>
      <c r="D210" s="50">
        <f>LEFT(F210,1)&amp;RIGHT(F210,2)&amp;"N"&amp;G210&amp;"S"&amp;H210&amp;"C"&amp;I210</f>
        <v/>
      </c>
      <c r="E210" s="529"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3" t="n"/>
      <c r="AK210" s="533"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customHeight="1" ht="19.9" r="211" s="521">
      <c r="A211" s="10" t="n">
        <v>211</v>
      </c>
      <c r="B211" s="15" t="n">
        <v>18</v>
      </c>
      <c r="C211" s="519" t="n"/>
      <c r="D211" s="50">
        <f>LEFT(F211,1)&amp;RIGHT(F211,2)&amp;"N"&amp;G211&amp;"S"&amp;H211&amp;"C"&amp;I211</f>
        <v/>
      </c>
      <c r="E211" s="529"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3" t="n"/>
      <c r="AK211" s="533"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customHeight="1" ht="19.9" r="212" s="521">
      <c r="A212" s="10" t="n">
        <v>212</v>
      </c>
      <c r="B212" s="15" t="n">
        <v>19</v>
      </c>
      <c r="C212" s="519" t="n"/>
      <c r="D212" s="50">
        <f>LEFT(F212,1)&amp;RIGHT(F212,2)&amp;"N"&amp;G212&amp;"S"&amp;H212&amp;"C"&amp;I212</f>
        <v/>
      </c>
      <c r="E212" s="529"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3" t="n"/>
      <c r="AK212" s="533"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customHeight="1" ht="19.9" r="213" s="521">
      <c r="A213" s="10" t="n">
        <v>213</v>
      </c>
      <c r="B213" s="15" t="n">
        <v>20</v>
      </c>
      <c r="C213" s="519" t="n"/>
      <c r="D213" s="50">
        <f>LEFT(F213,1)&amp;RIGHT(F213,2)&amp;"N"&amp;G213&amp;"S"&amp;H213&amp;"C"&amp;I213</f>
        <v/>
      </c>
      <c r="E213" s="529"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3" t="n"/>
      <c r="AK213" s="533"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customHeight="1" ht="19.9" r="214" s="521">
      <c r="A214" s="10" t="n">
        <v>214</v>
      </c>
      <c r="B214" s="15" t="n">
        <v>21</v>
      </c>
      <c r="C214" s="519" t="n"/>
      <c r="D214" s="50">
        <f>LEFT(F214,1)&amp;RIGHT(F214,2)&amp;"N"&amp;G214&amp;"S"&amp;H214&amp;"C"&amp;I214</f>
        <v/>
      </c>
      <c r="E214" s="529"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3" t="n"/>
      <c r="AK214" s="533"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customHeight="1" ht="19.9" r="215" s="521">
      <c r="A215" s="10" t="n">
        <v>215</v>
      </c>
      <c r="B215" s="15" t="n">
        <v>22</v>
      </c>
      <c r="C215" s="519" t="n"/>
      <c r="D215" s="50">
        <f>LEFT(F215,1)&amp;RIGHT(F215,2)&amp;"N"&amp;G215&amp;"S"&amp;H215&amp;"C"&amp;I215</f>
        <v/>
      </c>
      <c r="E215" s="529"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3" t="n"/>
      <c r="AK215" s="533"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customHeight="1" ht="19.9" r="216" s="521">
      <c r="A216" s="10" t="n">
        <v>216</v>
      </c>
      <c r="B216" s="15" t="n">
        <v>23</v>
      </c>
      <c r="C216" s="519" t="n"/>
      <c r="D216" s="50">
        <f>LEFT(F216,1)&amp;RIGHT(F216,2)&amp;"N"&amp;G216&amp;"S"&amp;H216&amp;"C"&amp;I216</f>
        <v/>
      </c>
      <c r="E216" s="529"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3" t="n"/>
      <c r="AK216" s="533"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customHeight="1" ht="19.9" r="217" s="521">
      <c r="A217" s="10" t="n">
        <v>217</v>
      </c>
      <c r="B217" s="15" t="n">
        <v>24</v>
      </c>
      <c r="C217" s="519" t="n"/>
      <c r="D217" s="50">
        <f>LEFT(F217,1)&amp;RIGHT(F217,2)&amp;"N"&amp;G217&amp;"S"&amp;H217&amp;"C"&amp;I217</f>
        <v/>
      </c>
      <c r="E217" s="529"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3" t="n"/>
      <c r="AK217" s="533"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customHeight="1" ht="19.9" r="218" s="521">
      <c r="A218" s="10" t="n">
        <v>218</v>
      </c>
      <c r="B218" s="15" t="n">
        <v>25</v>
      </c>
      <c r="C218" s="519" t="n"/>
      <c r="D218" s="50">
        <f>LEFT(F218,1)&amp;RIGHT(F218,2)&amp;"N"&amp;G218&amp;"S"&amp;H218&amp;"C"&amp;I218</f>
        <v/>
      </c>
      <c r="E218" s="529"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3" t="n"/>
      <c r="AK218" s="533"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customHeight="1" ht="19.9" r="219" s="521">
      <c r="A219" s="10" t="n">
        <v>219</v>
      </c>
      <c r="B219" s="15" t="n">
        <v>26</v>
      </c>
      <c r="C219" s="519" t="n"/>
      <c r="D219" s="50">
        <f>LEFT(F219,1)&amp;RIGHT(F219,2)&amp;"N"&amp;G219&amp;"S"&amp;H219&amp;"C"&amp;I219</f>
        <v/>
      </c>
      <c r="E219" s="529"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3" t="n"/>
      <c r="AK219" s="533"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customHeight="1" ht="19.9" r="220" s="521">
      <c r="A220" s="10" t="n">
        <v>220</v>
      </c>
      <c r="B220" s="15" t="n">
        <v>27</v>
      </c>
      <c r="C220" s="519" t="n"/>
      <c r="D220" s="50">
        <f>LEFT(F220,1)&amp;RIGHT(F220,2)&amp;"N"&amp;G220&amp;"S"&amp;H220&amp;"C"&amp;I220</f>
        <v/>
      </c>
      <c r="E220" s="529"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3" t="n"/>
      <c r="AK220" s="533"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customHeight="1" ht="19.9" r="221" s="521">
      <c r="A221" s="10" t="n">
        <v>221</v>
      </c>
      <c r="B221" s="15" t="n">
        <v>28</v>
      </c>
      <c r="C221" s="519" t="n"/>
      <c r="D221" s="50">
        <f>LEFT(F221,1)&amp;RIGHT(F221,2)&amp;"N"&amp;G221&amp;"S"&amp;H221&amp;"C"&amp;I221</f>
        <v/>
      </c>
      <c r="E221" s="529"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3" t="n"/>
      <c r="AK221" s="533"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customHeight="1" ht="19.9" r="222" s="521">
      <c r="A222" s="10" t="n">
        <v>222</v>
      </c>
      <c r="B222" s="15" t="n">
        <v>29</v>
      </c>
      <c r="C222" s="519" t="n"/>
      <c r="D222" s="50">
        <f>LEFT(F222,1)&amp;RIGHT(F222,2)&amp;"N"&amp;G222&amp;"S"&amp;H222&amp;"C"&amp;I222</f>
        <v/>
      </c>
      <c r="E222" s="529"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3" t="n"/>
      <c r="AK222" s="533"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customHeight="1" ht="19.9" r="223" s="521">
      <c r="A223" s="10" t="n">
        <v>223</v>
      </c>
      <c r="B223" s="16" t="n">
        <v>30</v>
      </c>
      <c r="C223" s="520" t="n"/>
      <c r="D223" s="50">
        <f>LEFT(F223,1)&amp;RIGHT(F223,2)&amp;"N"&amp;G223&amp;"S"&amp;H223&amp;"C"&amp;I223</f>
        <v/>
      </c>
      <c r="E223" s="529"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3" t="n"/>
      <c r="AK223" s="533"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customHeight="1" ht="19.9" r="224" s="521">
      <c r="A224" s="10" t="n">
        <v>224</v>
      </c>
      <c r="B224" s="16" t="n">
        <v>31</v>
      </c>
      <c r="C224" s="520" t="n"/>
      <c r="D224" s="50">
        <f>LEFT(F224,1)&amp;RIGHT(F224,2)&amp;"N"&amp;G224&amp;"S"&amp;H224&amp;"C"&amp;I224</f>
        <v/>
      </c>
      <c r="E224" s="536"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3" t="n"/>
      <c r="AK224" s="533"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customHeight="1" ht="19.9" r="225" s="521">
      <c r="A225" s="10" t="n">
        <v>225</v>
      </c>
      <c r="B225" s="16" t="n">
        <v>32</v>
      </c>
      <c r="C225" s="520" t="n"/>
      <c r="D225" s="50">
        <f>LEFT(F225,1)&amp;RIGHT(F225,2)&amp;"N"&amp;G225&amp;"S"&amp;H225&amp;"C"&amp;I225</f>
        <v/>
      </c>
      <c r="E225" s="530"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3" t="n"/>
      <c r="AK225" s="533"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customHeight="1" ht="19.9" r="226" s="521">
      <c r="A226" s="10" t="n">
        <v>226</v>
      </c>
      <c r="B226" s="15" t="n">
        <v>1</v>
      </c>
      <c r="C226" s="519" t="n">
        <v>1840</v>
      </c>
      <c r="D226" s="43" t="inlineStr">
        <is>
          <t>18-LS-61207</t>
        </is>
      </c>
      <c r="E226" s="540"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3" t="n"/>
      <c r="AK226" s="533"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2" t="inlineStr">
        <is>
          <t>-</t>
        </is>
      </c>
      <c r="BR226" s="37" t="n"/>
      <c r="BS226" s="36" t="n"/>
      <c r="BT226" s="37" t="n"/>
      <c r="BU226" s="39" t="n"/>
      <c r="BV226" s="523" t="n">
        <v>1840</v>
      </c>
    </row>
    <row customHeight="1" ht="19.9" r="227" s="521">
      <c r="A227" s="10" t="n">
        <v>227</v>
      </c>
      <c r="B227" s="15" t="n">
        <v>2</v>
      </c>
      <c r="C227" s="519" t="n">
        <v>1812</v>
      </c>
      <c r="D227" s="43" t="inlineStr">
        <is>
          <t>18-PS-17211</t>
        </is>
      </c>
      <c r="E227" s="529"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3" t="inlineStr">
        <is>
          <t>18-EJB-12-004</t>
        </is>
      </c>
      <c r="AK227" s="533"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2" t="inlineStr">
        <is>
          <t>-</t>
        </is>
      </c>
      <c r="BR227" s="37" t="n"/>
      <c r="BS227" s="36" t="n"/>
      <c r="BT227" s="37" t="n"/>
      <c r="BU227" s="39" t="n"/>
      <c r="BV227" s="523" t="n">
        <v>1812</v>
      </c>
    </row>
    <row customHeight="1" ht="19.9" r="228" s="521">
      <c r="A228" s="10" t="n">
        <v>228</v>
      </c>
      <c r="B228" s="15" t="n">
        <v>3</v>
      </c>
      <c r="C228" s="519" t="n">
        <v>1812</v>
      </c>
      <c r="D228" s="43" t="inlineStr">
        <is>
          <t>18-PS-17212</t>
        </is>
      </c>
      <c r="E228" s="529"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3" t="inlineStr">
        <is>
          <t>18-EJB-12-004</t>
        </is>
      </c>
      <c r="AK228" s="533"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2" t="inlineStr">
        <is>
          <t>-</t>
        </is>
      </c>
      <c r="BR228" s="37" t="n"/>
      <c r="BS228" s="36" t="n"/>
      <c r="BT228" s="37" t="n"/>
      <c r="BU228" s="39" t="n"/>
      <c r="BV228" s="523" t="n">
        <v>1812</v>
      </c>
    </row>
    <row customHeight="1" ht="19.9" r="229" s="521">
      <c r="A229" s="10" t="n">
        <v>229</v>
      </c>
      <c r="B229" s="15" t="n">
        <v>4</v>
      </c>
      <c r="C229" s="519" t="n">
        <v>1812</v>
      </c>
      <c r="D229" s="43" t="inlineStr">
        <is>
          <t>18-PS-17213</t>
        </is>
      </c>
      <c r="E229" s="529"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3" t="inlineStr">
        <is>
          <t>18-EJB-12-004</t>
        </is>
      </c>
      <c r="AK229" s="533"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2" t="inlineStr">
        <is>
          <t>-</t>
        </is>
      </c>
      <c r="BR229" s="37" t="n"/>
      <c r="BS229" s="36" t="n"/>
      <c r="BT229" s="37" t="n"/>
      <c r="BU229" s="39" t="n"/>
      <c r="BV229" s="523" t="n">
        <v>1812</v>
      </c>
    </row>
    <row customHeight="1" ht="19.9" r="230" s="521">
      <c r="A230" s="10" t="n">
        <v>230</v>
      </c>
      <c r="B230" s="15" t="n">
        <v>5</v>
      </c>
      <c r="C230" s="519" t="n">
        <v>1812</v>
      </c>
      <c r="D230" s="43" t="inlineStr">
        <is>
          <t>18-PS-17214</t>
        </is>
      </c>
      <c r="E230" s="529"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3" t="inlineStr">
        <is>
          <t>18-EJB-12-004</t>
        </is>
      </c>
      <c r="AK230" s="533"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2" t="inlineStr">
        <is>
          <t>-</t>
        </is>
      </c>
      <c r="BR230" s="37" t="n"/>
      <c r="BS230" s="36" t="n"/>
      <c r="BT230" s="37" t="n"/>
      <c r="BU230" s="39" t="n"/>
      <c r="BV230" s="523" t="n">
        <v>1812</v>
      </c>
    </row>
    <row customHeight="1" ht="19.9" r="231" s="521">
      <c r="A231" s="10" t="n">
        <v>231</v>
      </c>
      <c r="B231" s="15" t="n">
        <v>6</v>
      </c>
      <c r="C231" s="519" t="n">
        <v>1812</v>
      </c>
      <c r="D231" s="43" t="inlineStr">
        <is>
          <t>18-PS-17303</t>
        </is>
      </c>
      <c r="E231" s="529"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3" t="inlineStr">
        <is>
          <t>18-EJB-12-004</t>
        </is>
      </c>
      <c r="AK231" s="533"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2" t="inlineStr">
        <is>
          <t>-</t>
        </is>
      </c>
      <c r="BR231" s="37" t="n"/>
      <c r="BS231" s="36" t="n"/>
      <c r="BT231" s="37" t="n"/>
      <c r="BU231" s="39" t="n"/>
      <c r="BV231" s="523" t="n">
        <v>1812</v>
      </c>
    </row>
    <row customHeight="1" ht="19.9" r="232" s="521">
      <c r="A232" s="10" t="n">
        <v>232</v>
      </c>
      <c r="B232" s="15" t="n">
        <v>7</v>
      </c>
      <c r="C232" s="519" t="n">
        <v>1830</v>
      </c>
      <c r="D232" s="43" t="inlineStr">
        <is>
          <t>18-PS-21104</t>
        </is>
      </c>
      <c r="E232" s="529"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3" t="inlineStr">
        <is>
          <t>单拉</t>
        </is>
      </c>
      <c r="AK232" s="533"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2" t="inlineStr">
        <is>
          <t>-</t>
        </is>
      </c>
      <c r="BR232" s="37" t="n"/>
      <c r="BS232" s="36" t="n"/>
      <c r="BT232" s="37" t="n"/>
      <c r="BU232" s="39" t="n"/>
      <c r="BV232" s="523" t="n">
        <v>1830</v>
      </c>
    </row>
    <row customHeight="1" ht="19.9" r="233" s="521">
      <c r="A233" s="10" t="n">
        <v>233</v>
      </c>
      <c r="B233" s="15" t="n">
        <v>8</v>
      </c>
      <c r="C233" s="519" t="n">
        <v>1830</v>
      </c>
      <c r="D233" s="43" t="inlineStr">
        <is>
          <t>18-PS-21102</t>
        </is>
      </c>
      <c r="E233" s="529"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3" t="inlineStr">
        <is>
          <t>单拉</t>
        </is>
      </c>
      <c r="AK233" s="533"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2" t="inlineStr">
        <is>
          <t>-</t>
        </is>
      </c>
      <c r="BR233" s="37" t="n"/>
      <c r="BS233" s="36" t="n"/>
      <c r="BT233" s="37" t="n"/>
      <c r="BU233" s="39" t="n"/>
      <c r="BV233" s="523" t="n">
        <v>1830</v>
      </c>
    </row>
    <row customHeight="1" ht="19.9" r="234" s="521">
      <c r="A234" s="10" t="n">
        <v>234</v>
      </c>
      <c r="B234" s="15" t="n">
        <v>9</v>
      </c>
      <c r="C234" s="519" t="n"/>
      <c r="D234" s="50">
        <f>LEFT(F234,1)&amp;RIGHT(F234,2)&amp;"N"&amp;G234&amp;"S"&amp;H234&amp;"C"&amp;I234</f>
        <v/>
      </c>
      <c r="E234" s="529"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3" t="n"/>
      <c r="AK234" s="533"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customHeight="1" ht="19.9" r="235" s="521">
      <c r="A235" s="10" t="n">
        <v>235</v>
      </c>
      <c r="B235" s="15" t="n">
        <v>10</v>
      </c>
      <c r="C235" s="519" t="n"/>
      <c r="D235" s="50">
        <f>LEFT(F235,1)&amp;RIGHT(F235,2)&amp;"N"&amp;G235&amp;"S"&amp;H235&amp;"C"&amp;I235</f>
        <v/>
      </c>
      <c r="E235" s="529"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3" t="n"/>
      <c r="AK235" s="533"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customHeight="1" ht="19.9" r="236" s="521">
      <c r="A236" s="10" t="n">
        <v>236</v>
      </c>
      <c r="B236" s="15" t="n">
        <v>11</v>
      </c>
      <c r="C236" s="519" t="n"/>
      <c r="D236" s="50">
        <f>LEFT(F236,1)&amp;RIGHT(F236,2)&amp;"N"&amp;G236&amp;"S"&amp;H236&amp;"C"&amp;I236</f>
        <v/>
      </c>
      <c r="E236" s="529"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3" t="n"/>
      <c r="AK236" s="533"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customHeight="1" ht="19.9" r="237" s="521">
      <c r="A237" s="10" t="n">
        <v>237</v>
      </c>
      <c r="B237" s="15" t="n">
        <v>12</v>
      </c>
      <c r="C237" s="519" t="n"/>
      <c r="D237" s="50">
        <f>LEFT(F237,1)&amp;RIGHT(F237,2)&amp;"N"&amp;G237&amp;"S"&amp;H237&amp;"C"&amp;I237</f>
        <v/>
      </c>
      <c r="E237" s="529"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3" t="n"/>
      <c r="AK237" s="533"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customHeight="1" ht="19.9" r="238" s="521">
      <c r="A238" s="10" t="n">
        <v>238</v>
      </c>
      <c r="B238" s="15" t="n">
        <v>13</v>
      </c>
      <c r="C238" s="519" t="n"/>
      <c r="D238" s="50">
        <f>LEFT(F238,1)&amp;RIGHT(F238,2)&amp;"N"&amp;G238&amp;"S"&amp;H238&amp;"C"&amp;I238</f>
        <v/>
      </c>
      <c r="E238" s="529"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3" t="n"/>
      <c r="AK238" s="533"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customHeight="1" ht="19.9" r="239" s="521">
      <c r="A239" s="10" t="n">
        <v>239</v>
      </c>
      <c r="B239" s="15" t="n">
        <v>14</v>
      </c>
      <c r="C239" s="519" t="n"/>
      <c r="D239" s="50">
        <f>LEFT(F239,1)&amp;RIGHT(F239,2)&amp;"N"&amp;G239&amp;"S"&amp;H239&amp;"C"&amp;I239</f>
        <v/>
      </c>
      <c r="E239" s="529"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3" t="n"/>
      <c r="AK239" s="533"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customHeight="1" ht="19.9" r="240" s="521">
      <c r="A240" s="10" t="n">
        <v>240</v>
      </c>
      <c r="B240" s="15" t="n">
        <v>15</v>
      </c>
      <c r="C240" s="519" t="n"/>
      <c r="D240" s="50">
        <f>LEFT(F240,1)&amp;RIGHT(F240,2)&amp;"N"&amp;G240&amp;"S"&amp;H240&amp;"C"&amp;I240</f>
        <v/>
      </c>
      <c r="E240" s="529"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3" t="n"/>
      <c r="AK240" s="533"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customHeight="1" ht="19.9" r="241" s="521">
      <c r="A241" s="10" t="n">
        <v>241</v>
      </c>
      <c r="B241" s="15" t="n">
        <v>16</v>
      </c>
      <c r="C241" s="519" t="n"/>
      <c r="D241" s="50">
        <f>LEFT(F241,1)&amp;RIGHT(F241,2)&amp;"N"&amp;G241&amp;"S"&amp;H241&amp;"C"&amp;I241</f>
        <v/>
      </c>
      <c r="E241" s="529"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3" t="n"/>
      <c r="AK241" s="533"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customHeight="1" ht="19.9" r="242" s="521">
      <c r="A242" s="10" t="n">
        <v>242</v>
      </c>
      <c r="B242" s="15" t="n">
        <v>17</v>
      </c>
      <c r="C242" s="519" t="n"/>
      <c r="D242" s="50">
        <f>LEFT(F242,1)&amp;RIGHT(F242,2)&amp;"N"&amp;G242&amp;"S"&amp;H242&amp;"C"&amp;I242</f>
        <v/>
      </c>
      <c r="E242" s="529"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3" t="n"/>
      <c r="AK242" s="533"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customHeight="1" ht="19.9" r="243" s="521">
      <c r="A243" s="10" t="n">
        <v>243</v>
      </c>
      <c r="B243" s="15" t="n">
        <v>18</v>
      </c>
      <c r="C243" s="519" t="n"/>
      <c r="D243" s="50">
        <f>LEFT(F243,1)&amp;RIGHT(F243,2)&amp;"N"&amp;G243&amp;"S"&amp;H243&amp;"C"&amp;I243</f>
        <v/>
      </c>
      <c r="E243" s="529"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3" t="n"/>
      <c r="AK243" s="533"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customHeight="1" ht="19.9" r="244" s="521">
      <c r="A244" s="10" t="n">
        <v>244</v>
      </c>
      <c r="B244" s="15" t="n">
        <v>19</v>
      </c>
      <c r="C244" s="519" t="n"/>
      <c r="D244" s="50">
        <f>LEFT(F244,1)&amp;RIGHT(F244,2)&amp;"N"&amp;G244&amp;"S"&amp;H244&amp;"C"&amp;I244</f>
        <v/>
      </c>
      <c r="E244" s="529"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3" t="n"/>
      <c r="AK244" s="533"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customHeight="1" ht="19.9" r="245" s="521">
      <c r="A245" s="10" t="n">
        <v>245</v>
      </c>
      <c r="B245" s="15" t="n">
        <v>20</v>
      </c>
      <c r="C245" s="519" t="n"/>
      <c r="D245" s="50">
        <f>LEFT(F245,1)&amp;RIGHT(F245,2)&amp;"N"&amp;G245&amp;"S"&amp;H245&amp;"C"&amp;I245</f>
        <v/>
      </c>
      <c r="E245" s="529"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3" t="n"/>
      <c r="AK245" s="533"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customHeight="1" ht="19.9" r="246" s="521">
      <c r="A246" s="10" t="n">
        <v>246</v>
      </c>
      <c r="B246" s="15" t="n">
        <v>21</v>
      </c>
      <c r="C246" s="519" t="n"/>
      <c r="D246" s="50">
        <f>LEFT(F246,1)&amp;RIGHT(F246,2)&amp;"N"&amp;G246&amp;"S"&amp;H246&amp;"C"&amp;I246</f>
        <v/>
      </c>
      <c r="E246" s="529"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3" t="n"/>
      <c r="AK246" s="533"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customHeight="1" ht="19.9" r="247" s="521">
      <c r="A247" s="10" t="n">
        <v>247</v>
      </c>
      <c r="B247" s="15" t="n">
        <v>22</v>
      </c>
      <c r="C247" s="519" t="n"/>
      <c r="D247" s="50">
        <f>LEFT(F247,1)&amp;RIGHT(F247,2)&amp;"N"&amp;G247&amp;"S"&amp;H247&amp;"C"&amp;I247</f>
        <v/>
      </c>
      <c r="E247" s="529"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3" t="n"/>
      <c r="AK247" s="533"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customHeight="1" ht="19.9" r="248" s="521">
      <c r="A248" s="10" t="n">
        <v>248</v>
      </c>
      <c r="B248" s="15" t="n">
        <v>23</v>
      </c>
      <c r="C248" s="519" t="n"/>
      <c r="D248" s="50">
        <f>LEFT(F248,1)&amp;RIGHT(F248,2)&amp;"N"&amp;G248&amp;"S"&amp;H248&amp;"C"&amp;I248</f>
        <v/>
      </c>
      <c r="E248" s="529"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3" t="n"/>
      <c r="AK248" s="533"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customHeight="1" ht="19.9" r="249" s="521">
      <c r="A249" s="10" t="n">
        <v>249</v>
      </c>
      <c r="B249" s="15" t="n">
        <v>24</v>
      </c>
      <c r="C249" s="519" t="n"/>
      <c r="D249" s="50">
        <f>LEFT(F249,1)&amp;RIGHT(F249,2)&amp;"N"&amp;G249&amp;"S"&amp;H249&amp;"C"&amp;I249</f>
        <v/>
      </c>
      <c r="E249" s="529"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3" t="n"/>
      <c r="AK249" s="533"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customHeight="1" ht="19.9" r="250" s="521">
      <c r="A250" s="10" t="n">
        <v>250</v>
      </c>
      <c r="B250" s="15" t="n">
        <v>25</v>
      </c>
      <c r="C250" s="519" t="n"/>
      <c r="D250" s="50">
        <f>LEFT(F250,1)&amp;RIGHT(F250,2)&amp;"N"&amp;G250&amp;"S"&amp;H250&amp;"C"&amp;I250</f>
        <v/>
      </c>
      <c r="E250" s="529"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3" t="n"/>
      <c r="AK250" s="533"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customHeight="1" ht="19.9" r="251" s="521">
      <c r="A251" s="10" t="n">
        <v>251</v>
      </c>
      <c r="B251" s="15" t="n">
        <v>26</v>
      </c>
      <c r="C251" s="519" t="n"/>
      <c r="D251" s="50">
        <f>LEFT(F251,1)&amp;RIGHT(F251,2)&amp;"N"&amp;G251&amp;"S"&amp;H251&amp;"C"&amp;I251</f>
        <v/>
      </c>
      <c r="E251" s="529"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3" t="n"/>
      <c r="AK251" s="533"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customHeight="1" ht="19.9" r="252" s="521">
      <c r="A252" s="10" t="n">
        <v>252</v>
      </c>
      <c r="B252" s="15" t="n">
        <v>27</v>
      </c>
      <c r="C252" s="519" t="n"/>
      <c r="D252" s="50">
        <f>LEFT(F252,1)&amp;RIGHT(F252,2)&amp;"N"&amp;G252&amp;"S"&amp;H252&amp;"C"&amp;I252</f>
        <v/>
      </c>
      <c r="E252" s="529"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3" t="n"/>
      <c r="AK252" s="533"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customHeight="1" ht="19.9" r="253" s="521">
      <c r="A253" s="10" t="n">
        <v>253</v>
      </c>
      <c r="B253" s="15" t="n">
        <v>28</v>
      </c>
      <c r="C253" s="519" t="n"/>
      <c r="D253" s="50">
        <f>LEFT(F253,1)&amp;RIGHT(F253,2)&amp;"N"&amp;G253&amp;"S"&amp;H253&amp;"C"&amp;I253</f>
        <v/>
      </c>
      <c r="E253" s="529"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3" t="n"/>
      <c r="AK253" s="533"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customHeight="1" ht="19.9" r="254" s="521">
      <c r="A254" s="10" t="n">
        <v>254</v>
      </c>
      <c r="B254" s="15" t="n">
        <v>29</v>
      </c>
      <c r="C254" s="519" t="n"/>
      <c r="D254" s="50">
        <f>LEFT(F254,1)&amp;RIGHT(F254,2)&amp;"N"&amp;G254&amp;"S"&amp;H254&amp;"C"&amp;I254</f>
        <v/>
      </c>
      <c r="E254" s="529"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3" t="n"/>
      <c r="AK254" s="533"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customHeight="1" ht="19.9" r="255" s="521">
      <c r="A255" s="10" t="n">
        <v>255</v>
      </c>
      <c r="B255" s="16" t="n">
        <v>30</v>
      </c>
      <c r="C255" s="520" t="n"/>
      <c r="D255" s="50">
        <f>LEFT(F255,1)&amp;RIGHT(F255,2)&amp;"N"&amp;G255&amp;"S"&amp;H255&amp;"C"&amp;I255</f>
        <v/>
      </c>
      <c r="E255" s="529"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3" t="n"/>
      <c r="AK255" s="533"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customHeight="1" ht="19.9" r="256" s="521">
      <c r="A256" s="10" t="n">
        <v>256</v>
      </c>
      <c r="B256" s="16" t="n">
        <v>31</v>
      </c>
      <c r="C256" s="520" t="n"/>
      <c r="D256" s="50">
        <f>LEFT(F256,1)&amp;RIGHT(F256,2)&amp;"N"&amp;G256&amp;"S"&amp;H256&amp;"C"&amp;I256</f>
        <v/>
      </c>
      <c r="E256" s="536"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3" t="n"/>
      <c r="AK256" s="533"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customHeight="1" ht="19.9" r="257" s="521">
      <c r="A257" s="10" t="n">
        <v>257</v>
      </c>
      <c r="B257" s="16" t="n">
        <v>32</v>
      </c>
      <c r="C257" s="520" t="n"/>
      <c r="D257" s="50">
        <f>LEFT(F257,1)&amp;RIGHT(F257,2)&amp;"N"&amp;G257&amp;"S"&amp;H257&amp;"C"&amp;I257</f>
        <v/>
      </c>
      <c r="E257" s="530"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3" t="n"/>
      <c r="AK257" s="533"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customHeight="1" ht="19.9" r="258" s="521">
      <c r="A258" s="10" t="n">
        <v>258</v>
      </c>
      <c r="B258" s="15" t="n">
        <v>1</v>
      </c>
      <c r="C258" s="519" t="n">
        <v>1840</v>
      </c>
      <c r="D258" s="529" t="inlineStr">
        <is>
          <t>18-HS-61201P</t>
        </is>
      </c>
      <c r="E258" s="529"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3" t="n"/>
      <c r="AK258" s="533"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2" t="inlineStr">
        <is>
          <t>-</t>
        </is>
      </c>
      <c r="BR258" s="37" t="n"/>
      <c r="BS258" s="36" t="n"/>
      <c r="BT258" s="37" t="n"/>
      <c r="BU258" s="39" t="n"/>
      <c r="BV258" s="523" t="n">
        <v>1840</v>
      </c>
    </row>
    <row customHeight="1" ht="19.9" r="259" s="521">
      <c r="A259" s="10" t="n">
        <v>259</v>
      </c>
      <c r="B259" s="15" t="n">
        <v>2</v>
      </c>
      <c r="C259" s="519" t="n">
        <v>1840</v>
      </c>
      <c r="D259" s="529" t="inlineStr">
        <is>
          <t>18-HS-61202P</t>
        </is>
      </c>
      <c r="E259" s="529"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3" t="n"/>
      <c r="AK259" s="533"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2" t="inlineStr">
        <is>
          <t>-</t>
        </is>
      </c>
      <c r="BR259" s="37" t="n"/>
      <c r="BS259" s="36" t="n"/>
      <c r="BT259" s="37" t="n"/>
      <c r="BU259" s="39" t="n"/>
      <c r="BV259" s="523" t="n">
        <v>1840</v>
      </c>
    </row>
    <row customHeight="1" ht="19.9" r="260" s="521">
      <c r="A260" s="10" t="n">
        <v>260</v>
      </c>
      <c r="B260" s="15" t="n">
        <v>3</v>
      </c>
      <c r="C260" s="519" t="n">
        <v>1840</v>
      </c>
      <c r="D260" s="529" t="inlineStr">
        <is>
          <t>18-HS-61203P</t>
        </is>
      </c>
      <c r="E260" s="529"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3" t="n"/>
      <c r="AK260" s="533"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2" t="inlineStr">
        <is>
          <t>-</t>
        </is>
      </c>
      <c r="BR260" s="37" t="n"/>
      <c r="BS260" s="36" t="n"/>
      <c r="BT260" s="37" t="n"/>
      <c r="BU260" s="39" t="n"/>
      <c r="BV260" s="523" t="n">
        <v>1840</v>
      </c>
    </row>
    <row customHeight="1" ht="19.9" r="261" s="521">
      <c r="A261" s="10" t="n">
        <v>261</v>
      </c>
      <c r="B261" s="15" t="n">
        <v>4</v>
      </c>
      <c r="C261" s="519" t="n">
        <v>1840</v>
      </c>
      <c r="D261" s="529" t="inlineStr">
        <is>
          <t>18-HS-62101P</t>
        </is>
      </c>
      <c r="E261" s="529"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3" t="n"/>
      <c r="AK261" s="533"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2" t="inlineStr">
        <is>
          <t>-</t>
        </is>
      </c>
      <c r="BR261" s="37" t="n"/>
      <c r="BS261" s="36" t="n"/>
      <c r="BT261" s="37" t="n"/>
      <c r="BU261" s="39" t="n"/>
      <c r="BV261" s="523" t="n">
        <v>1840</v>
      </c>
    </row>
    <row customHeight="1" ht="19.9" r="262" s="521">
      <c r="A262" s="10" t="n">
        <v>262</v>
      </c>
      <c r="B262" s="15" t="n">
        <v>5</v>
      </c>
      <c r="C262" s="519" t="n">
        <v>1840</v>
      </c>
      <c r="D262" s="529" t="inlineStr">
        <is>
          <t>18-HS-62102P</t>
        </is>
      </c>
      <c r="E262" s="529"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3" t="n"/>
      <c r="AK262" s="533"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2" t="inlineStr">
        <is>
          <t>-</t>
        </is>
      </c>
      <c r="BR262" s="37" t="n"/>
      <c r="BS262" s="36" t="n"/>
      <c r="BT262" s="37" t="n"/>
      <c r="BU262" s="39" t="n"/>
      <c r="BV262" s="523" t="n">
        <v>1840</v>
      </c>
    </row>
    <row customHeight="1" ht="19.9" r="263" s="521">
      <c r="A263" s="10" t="n">
        <v>263</v>
      </c>
      <c r="B263" s="15" t="n">
        <v>6</v>
      </c>
      <c r="C263" s="519" t="n"/>
      <c r="D263" s="50">
        <f>LEFT(F263,1)&amp;RIGHT(F263,2)&amp;"N"&amp;G263&amp;"S"&amp;H263&amp;"C"&amp;I263</f>
        <v/>
      </c>
      <c r="E263" s="529"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3" t="n"/>
      <c r="AK263" s="533"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customHeight="1" ht="19.9" r="264" s="521">
      <c r="A264" s="10" t="n">
        <v>264</v>
      </c>
      <c r="B264" s="15" t="n">
        <v>7</v>
      </c>
      <c r="C264" s="519" t="n"/>
      <c r="D264" s="50">
        <f>LEFT(F264,1)&amp;RIGHT(F264,2)&amp;"N"&amp;G264&amp;"S"&amp;H264&amp;"C"&amp;I264</f>
        <v/>
      </c>
      <c r="E264" s="529"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3" t="n"/>
      <c r="AK264" s="533"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customHeight="1" ht="19.9" r="265" s="521">
      <c r="A265" s="10" t="n">
        <v>265</v>
      </c>
      <c r="B265" s="15" t="n">
        <v>8</v>
      </c>
      <c r="C265" s="519" t="n"/>
      <c r="D265" s="50">
        <f>LEFT(F265,1)&amp;RIGHT(F265,2)&amp;"N"&amp;G265&amp;"S"&amp;H265&amp;"C"&amp;I265</f>
        <v/>
      </c>
      <c r="E265" s="529"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3" t="n"/>
      <c r="AK265" s="533"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customHeight="1" ht="19.9" r="266" s="521">
      <c r="A266" s="10" t="n">
        <v>266</v>
      </c>
      <c r="B266" s="15" t="n">
        <v>9</v>
      </c>
      <c r="C266" s="519" t="n"/>
      <c r="D266" s="50">
        <f>LEFT(F266,1)&amp;RIGHT(F266,2)&amp;"N"&amp;G266&amp;"S"&amp;H266&amp;"C"&amp;I266</f>
        <v/>
      </c>
      <c r="E266" s="529"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3" t="n"/>
      <c r="AK266" s="533"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customHeight="1" ht="19.9" r="267" s="521">
      <c r="A267" s="10" t="n">
        <v>267</v>
      </c>
      <c r="B267" s="15" t="n">
        <v>10</v>
      </c>
      <c r="C267" s="519" t="n"/>
      <c r="D267" s="50">
        <f>LEFT(F267,1)&amp;RIGHT(F267,2)&amp;"N"&amp;G267&amp;"S"&amp;H267&amp;"C"&amp;I267</f>
        <v/>
      </c>
      <c r="E267" s="529"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3" t="n"/>
      <c r="AK267" s="533"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customHeight="1" ht="19.9" r="268" s="521">
      <c r="A268" s="10" t="n">
        <v>268</v>
      </c>
      <c r="B268" s="15" t="n">
        <v>11</v>
      </c>
      <c r="C268" s="519" t="n"/>
      <c r="D268" s="50">
        <f>LEFT(F268,1)&amp;RIGHT(F268,2)&amp;"N"&amp;G268&amp;"S"&amp;H268&amp;"C"&amp;I268</f>
        <v/>
      </c>
      <c r="E268" s="529"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3" t="n"/>
      <c r="AK268" s="533"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customHeight="1" ht="19.9" r="269" s="521">
      <c r="A269" s="10" t="n">
        <v>269</v>
      </c>
      <c r="B269" s="15" t="n">
        <v>12</v>
      </c>
      <c r="C269" s="519" t="n"/>
      <c r="D269" s="50">
        <f>LEFT(F269,1)&amp;RIGHT(F269,2)&amp;"N"&amp;G269&amp;"S"&amp;H269&amp;"C"&amp;I269</f>
        <v/>
      </c>
      <c r="E269" s="529"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3" t="n"/>
      <c r="AK269" s="533"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customHeight="1" ht="19.9" r="270" s="521">
      <c r="A270" s="10" t="n">
        <v>270</v>
      </c>
      <c r="B270" s="15" t="n">
        <v>13</v>
      </c>
      <c r="C270" s="519" t="n"/>
      <c r="D270" s="50">
        <f>LEFT(F270,1)&amp;RIGHT(F270,2)&amp;"N"&amp;G270&amp;"S"&amp;H270&amp;"C"&amp;I270</f>
        <v/>
      </c>
      <c r="E270" s="529"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3" t="n"/>
      <c r="AK270" s="533"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customHeight="1" ht="19.9" r="271" s="521">
      <c r="A271" s="10" t="n">
        <v>271</v>
      </c>
      <c r="B271" s="15" t="n">
        <v>14</v>
      </c>
      <c r="C271" s="519" t="n"/>
      <c r="D271" s="50">
        <f>LEFT(F271,1)&amp;RIGHT(F271,2)&amp;"N"&amp;G271&amp;"S"&amp;H271&amp;"C"&amp;I271</f>
        <v/>
      </c>
      <c r="E271" s="529"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3" t="n"/>
      <c r="AK271" s="533"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customHeight="1" ht="19.9" r="272" s="521">
      <c r="A272" s="10" t="n">
        <v>272</v>
      </c>
      <c r="B272" s="15" t="n">
        <v>15</v>
      </c>
      <c r="C272" s="519" t="n"/>
      <c r="D272" s="50">
        <f>LEFT(F272,1)&amp;RIGHT(F272,2)&amp;"N"&amp;G272&amp;"S"&amp;H272&amp;"C"&amp;I272</f>
        <v/>
      </c>
      <c r="E272" s="529"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3" t="n"/>
      <c r="AK272" s="533"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customHeight="1" ht="19.9" r="273" s="521">
      <c r="A273" s="10" t="n">
        <v>273</v>
      </c>
      <c r="B273" s="15" t="n">
        <v>16</v>
      </c>
      <c r="C273" s="519" t="n"/>
      <c r="D273" s="50">
        <f>LEFT(F273,1)&amp;RIGHT(F273,2)&amp;"N"&amp;G273&amp;"S"&amp;H273&amp;"C"&amp;I273</f>
        <v/>
      </c>
      <c r="E273" s="529"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3" t="n"/>
      <c r="AK273" s="533"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customHeight="1" ht="19.9" r="274" s="521">
      <c r="A274" s="10" t="n">
        <v>274</v>
      </c>
      <c r="B274" s="15" t="n">
        <v>17</v>
      </c>
      <c r="C274" s="519" t="n"/>
      <c r="D274" s="50">
        <f>LEFT(F274,1)&amp;RIGHT(F274,2)&amp;"N"&amp;G274&amp;"S"&amp;H274&amp;"C"&amp;I274</f>
        <v/>
      </c>
      <c r="E274" s="529"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3" t="n"/>
      <c r="AK274" s="533"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customHeight="1" ht="19.9" r="275" s="521">
      <c r="A275" s="10" t="n">
        <v>275</v>
      </c>
      <c r="B275" s="15" t="n">
        <v>18</v>
      </c>
      <c r="C275" s="519" t="n"/>
      <c r="D275" s="50">
        <f>LEFT(F275,1)&amp;RIGHT(F275,2)&amp;"N"&amp;G275&amp;"S"&amp;H275&amp;"C"&amp;I275</f>
        <v/>
      </c>
      <c r="E275" s="529"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3" t="n"/>
      <c r="AK275" s="533"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customHeight="1" ht="19.9" r="276" s="521">
      <c r="A276" s="10" t="n">
        <v>276</v>
      </c>
      <c r="B276" s="15" t="n">
        <v>19</v>
      </c>
      <c r="C276" s="519" t="n"/>
      <c r="D276" s="50">
        <f>LEFT(F276,1)&amp;RIGHT(F276,2)&amp;"N"&amp;G276&amp;"S"&amp;H276&amp;"C"&amp;I276</f>
        <v/>
      </c>
      <c r="E276" s="529"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3" t="n"/>
      <c r="AK276" s="533"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customHeight="1" ht="19.9" r="277" s="521">
      <c r="A277" s="10" t="n">
        <v>277</v>
      </c>
      <c r="B277" s="15" t="n">
        <v>20</v>
      </c>
      <c r="C277" s="519" t="n"/>
      <c r="D277" s="50">
        <f>LEFT(F277,1)&amp;RIGHT(F277,2)&amp;"N"&amp;G277&amp;"S"&amp;H277&amp;"C"&amp;I277</f>
        <v/>
      </c>
      <c r="E277" s="529"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3" t="n"/>
      <c r="AK277" s="533"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customHeight="1" ht="19.9" r="278" s="521">
      <c r="A278" s="10" t="n">
        <v>278</v>
      </c>
      <c r="B278" s="15" t="n">
        <v>21</v>
      </c>
      <c r="C278" s="519" t="n"/>
      <c r="D278" s="50">
        <f>LEFT(F278,1)&amp;RIGHT(F278,2)&amp;"N"&amp;G278&amp;"S"&amp;H278&amp;"C"&amp;I278</f>
        <v/>
      </c>
      <c r="E278" s="529"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3" t="n"/>
      <c r="AK278" s="533"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customHeight="1" ht="19.9" r="279" s="521">
      <c r="A279" s="10" t="n">
        <v>279</v>
      </c>
      <c r="B279" s="15" t="n">
        <v>22</v>
      </c>
      <c r="C279" s="519" t="n"/>
      <c r="D279" s="50">
        <f>LEFT(F279,1)&amp;RIGHT(F279,2)&amp;"N"&amp;G279&amp;"S"&amp;H279&amp;"C"&amp;I279</f>
        <v/>
      </c>
      <c r="E279" s="529"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3" t="n"/>
      <c r="AK279" s="533"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customHeight="1" ht="19.9" r="280" s="521">
      <c r="A280" s="10" t="n">
        <v>280</v>
      </c>
      <c r="B280" s="15" t="n">
        <v>23</v>
      </c>
      <c r="C280" s="519" t="n"/>
      <c r="D280" s="50">
        <f>LEFT(F280,1)&amp;RIGHT(F280,2)&amp;"N"&amp;G280&amp;"S"&amp;H280&amp;"C"&amp;I280</f>
        <v/>
      </c>
      <c r="E280" s="529"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3" t="n"/>
      <c r="AK280" s="533"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customHeight="1" ht="19.9" r="281" s="521">
      <c r="A281" s="10" t="n">
        <v>281</v>
      </c>
      <c r="B281" s="15" t="n">
        <v>24</v>
      </c>
      <c r="C281" s="519" t="n"/>
      <c r="D281" s="50">
        <f>LEFT(F281,1)&amp;RIGHT(F281,2)&amp;"N"&amp;G281&amp;"S"&amp;H281&amp;"C"&amp;I281</f>
        <v/>
      </c>
      <c r="E281" s="529"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3" t="n"/>
      <c r="AK281" s="533"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customHeight="1" ht="19.9" r="282" s="521">
      <c r="A282" s="10" t="n">
        <v>282</v>
      </c>
      <c r="B282" s="15" t="n">
        <v>25</v>
      </c>
      <c r="C282" s="519" t="n"/>
      <c r="D282" s="50">
        <f>LEFT(F282,1)&amp;RIGHT(F282,2)&amp;"N"&amp;G282&amp;"S"&amp;H282&amp;"C"&amp;I282</f>
        <v/>
      </c>
      <c r="E282" s="540"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3" t="n"/>
      <c r="AK282" s="533"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customHeight="1" ht="19.9" r="283" s="521">
      <c r="A283" s="10" t="n">
        <v>283</v>
      </c>
      <c r="B283" s="15" t="n">
        <v>26</v>
      </c>
      <c r="C283" s="519" t="n"/>
      <c r="D283" s="50">
        <f>LEFT(F283,1)&amp;RIGHT(F283,2)&amp;"N"&amp;G283&amp;"S"&amp;H283&amp;"C"&amp;I283</f>
        <v/>
      </c>
      <c r="E283" s="540"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3" t="n"/>
      <c r="AK283" s="533"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customHeight="1" ht="19.9" r="284" s="521">
      <c r="A284" s="10" t="n">
        <v>284</v>
      </c>
      <c r="B284" s="15" t="n">
        <v>27</v>
      </c>
      <c r="C284" s="519" t="n"/>
      <c r="D284" s="50">
        <f>LEFT(F284,1)&amp;RIGHT(F284,2)&amp;"N"&amp;G284&amp;"S"&amp;H284&amp;"C"&amp;I284</f>
        <v/>
      </c>
      <c r="E284" s="540"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3" t="n"/>
      <c r="AK284" s="533"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customHeight="1" ht="19.9" r="285" s="521">
      <c r="A285" s="10" t="n">
        <v>285</v>
      </c>
      <c r="B285" s="15" t="n">
        <v>28</v>
      </c>
      <c r="C285" s="519" t="n"/>
      <c r="D285" s="50">
        <f>LEFT(F285,1)&amp;RIGHT(F285,2)&amp;"N"&amp;G285&amp;"S"&amp;H285&amp;"C"&amp;I285</f>
        <v/>
      </c>
      <c r="E285" s="540"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3" t="n"/>
      <c r="AK285" s="533"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customHeight="1" ht="19.9" r="286" s="521">
      <c r="A286" s="10" t="n">
        <v>286</v>
      </c>
      <c r="B286" s="15" t="n">
        <v>29</v>
      </c>
      <c r="C286" s="519" t="n"/>
      <c r="D286" s="50">
        <f>LEFT(F286,1)&amp;RIGHT(F286,2)&amp;"N"&amp;G286&amp;"S"&amp;H286&amp;"C"&amp;I286</f>
        <v/>
      </c>
      <c r="E286" s="529"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3" t="n"/>
      <c r="AK286" s="533"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customHeight="1" ht="19.9" r="287" s="521">
      <c r="A287" s="10" t="n">
        <v>287</v>
      </c>
      <c r="B287" s="16" t="n">
        <v>30</v>
      </c>
      <c r="C287" s="520" t="n"/>
      <c r="D287" s="50">
        <f>LEFT(F287,1)&amp;RIGHT(F287,2)&amp;"N"&amp;G287&amp;"S"&amp;H287&amp;"C"&amp;I287</f>
        <v/>
      </c>
      <c r="E287" s="536"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3" t="n"/>
      <c r="AK287" s="533"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customHeight="1" ht="19.9" r="288" s="521">
      <c r="A288" s="10" t="n">
        <v>288</v>
      </c>
      <c r="B288" s="16" t="n">
        <v>31</v>
      </c>
      <c r="C288" s="520" t="n"/>
      <c r="D288" s="50">
        <f>LEFT(F288,1)&amp;RIGHT(F288,2)&amp;"N"&amp;G288&amp;"S"&amp;H288&amp;"C"&amp;I288</f>
        <v/>
      </c>
      <c r="E288" s="536"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3" t="n"/>
      <c r="AK288" s="533"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customHeight="1" ht="19.9" r="289" s="521">
      <c r="A289" s="10" t="n">
        <v>289</v>
      </c>
      <c r="B289" s="16" t="n">
        <v>32</v>
      </c>
      <c r="C289" s="520" t="n"/>
      <c r="D289" s="50">
        <f>LEFT(F289,1)&amp;RIGHT(F289,2)&amp;"N"&amp;G289&amp;"S"&amp;H289&amp;"C"&amp;I289</f>
        <v/>
      </c>
      <c r="E289" s="536"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3" t="n"/>
      <c r="AK289" s="533"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customHeight="1" ht="19.9" r="290" s="521">
      <c r="A290" s="10" t="n">
        <v>290</v>
      </c>
      <c r="B290" s="15" t="n">
        <v>1</v>
      </c>
      <c r="C290" s="519" t="n">
        <v>1812</v>
      </c>
      <c r="D290" s="44" t="inlineStr">
        <is>
          <t>18-HS-17201P</t>
        </is>
      </c>
      <c r="E290" s="540"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4" t="n"/>
      <c r="AK290" s="533"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2" t="inlineStr">
        <is>
          <t>1</t>
        </is>
      </c>
      <c r="BR290" s="37" t="n"/>
      <c r="BS290" s="36" t="n"/>
      <c r="BT290" s="37" t="n"/>
      <c r="BU290" s="39" t="n"/>
      <c r="BV290" s="523" t="n">
        <v>1812</v>
      </c>
    </row>
    <row customHeight="1" ht="19.9" r="291" s="521">
      <c r="A291" s="10" t="n">
        <v>291</v>
      </c>
      <c r="B291" s="15" t="n">
        <v>2</v>
      </c>
      <c r="C291" s="519" t="n">
        <v>1812</v>
      </c>
      <c r="D291" s="44" t="inlineStr">
        <is>
          <t>18-HS-17202P</t>
        </is>
      </c>
      <c r="E291" s="540"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4" t="n"/>
      <c r="AK291" s="533"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2" t="inlineStr">
        <is>
          <t>1</t>
        </is>
      </c>
      <c r="BR291" s="37" t="n"/>
      <c r="BS291" s="36" t="n"/>
      <c r="BT291" s="37" t="n"/>
      <c r="BU291" s="39" t="n"/>
      <c r="BV291" s="523" t="n">
        <v>1812</v>
      </c>
    </row>
    <row customHeight="1" ht="19.9" r="292" s="521">
      <c r="A292" s="10" t="n">
        <v>292</v>
      </c>
      <c r="B292" s="15" t="n">
        <v>3</v>
      </c>
      <c r="C292" s="519" t="n">
        <v>1812</v>
      </c>
      <c r="D292" s="44" t="inlineStr">
        <is>
          <t>18-HS-17203P</t>
        </is>
      </c>
      <c r="E292" s="540"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4" t="n"/>
      <c r="AK292" s="533"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2" t="inlineStr">
        <is>
          <t>1</t>
        </is>
      </c>
      <c r="BR292" s="37" t="n"/>
      <c r="BS292" s="36" t="n"/>
      <c r="BT292" s="37" t="n"/>
      <c r="BU292" s="39" t="n"/>
      <c r="BV292" s="523" t="n">
        <v>1812</v>
      </c>
    </row>
    <row customHeight="1" ht="19.9" r="293" s="521">
      <c r="A293" s="10" t="n">
        <v>293</v>
      </c>
      <c r="B293" s="15" t="n">
        <v>4</v>
      </c>
      <c r="C293" s="519" t="n">
        <v>1812</v>
      </c>
      <c r="D293" s="44" t="inlineStr">
        <is>
          <t>18-HS-17204P</t>
        </is>
      </c>
      <c r="E293" s="540"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4" t="n"/>
      <c r="AK293" s="533"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2" t="inlineStr">
        <is>
          <t>1</t>
        </is>
      </c>
      <c r="BR293" s="37" t="n"/>
      <c r="BS293" s="36" t="n"/>
      <c r="BT293" s="37" t="n"/>
      <c r="BU293" s="39" t="n"/>
      <c r="BV293" s="523" t="n">
        <v>1812</v>
      </c>
    </row>
    <row customHeight="1" ht="19.9" r="294" s="521">
      <c r="A294" s="10" t="n">
        <v>294</v>
      </c>
      <c r="B294" s="15" t="n">
        <v>5</v>
      </c>
      <c r="C294" s="519" t="n">
        <v>1812</v>
      </c>
      <c r="D294" s="44" t="inlineStr">
        <is>
          <t>18-HS-17301P</t>
        </is>
      </c>
      <c r="E294" s="540"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4" t="n"/>
      <c r="AK294" s="533"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2" t="inlineStr">
        <is>
          <t>1</t>
        </is>
      </c>
      <c r="BR294" s="37" t="n"/>
      <c r="BS294" s="36" t="n"/>
      <c r="BT294" s="37" t="n"/>
      <c r="BU294" s="39" t="n"/>
      <c r="BV294" s="523" t="n">
        <v>1812</v>
      </c>
    </row>
    <row customHeight="1" ht="19.9" r="295" s="521">
      <c r="A295" s="10" t="n">
        <v>295</v>
      </c>
      <c r="B295" s="15" t="n">
        <v>6</v>
      </c>
      <c r="C295" s="519" t="n">
        <v>1812</v>
      </c>
      <c r="D295" s="44" t="inlineStr">
        <is>
          <t>18-HS-17109P</t>
        </is>
      </c>
      <c r="E295" s="540"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4" t="n"/>
      <c r="AK295" s="533"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2" t="inlineStr">
        <is>
          <t>1</t>
        </is>
      </c>
      <c r="BR295" s="37" t="n"/>
      <c r="BS295" s="36" t="n"/>
      <c r="BT295" s="37" t="n"/>
      <c r="BU295" s="39" t="n"/>
      <c r="BV295" s="523" t="n">
        <v>1812</v>
      </c>
    </row>
    <row customHeight="1" ht="19.9" r="296" s="521">
      <c r="A296" s="10" t="n">
        <v>296</v>
      </c>
      <c r="B296" s="15" t="n">
        <v>7</v>
      </c>
      <c r="C296" s="519" t="n"/>
      <c r="D296" s="50">
        <f>LEFT(F296,1)&amp;RIGHT(F296,2)&amp;"N"&amp;G296&amp;"S"&amp;H296&amp;"C"&amp;I296</f>
        <v/>
      </c>
      <c r="E296" s="540"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4" t="n"/>
      <c r="AK296" s="533"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customHeight="1" ht="19.9" r="297" s="521">
      <c r="A297" s="10" t="n">
        <v>297</v>
      </c>
      <c r="B297" s="15" t="n">
        <v>8</v>
      </c>
      <c r="C297" s="519" t="n"/>
      <c r="D297" s="50">
        <f>LEFT(F297,1)&amp;RIGHT(F297,2)&amp;"N"&amp;G297&amp;"S"&amp;H297&amp;"C"&amp;I297</f>
        <v/>
      </c>
      <c r="E297" s="540"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4" t="n"/>
      <c r="AK297" s="533"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customHeight="1" ht="19.9" r="298" s="521">
      <c r="A298" s="10" t="n">
        <v>298</v>
      </c>
      <c r="B298" s="15" t="n">
        <v>9</v>
      </c>
      <c r="C298" s="519" t="n"/>
      <c r="D298" s="50">
        <f>LEFT(F298,1)&amp;RIGHT(F298,2)&amp;"N"&amp;G298&amp;"S"&amp;H298&amp;"C"&amp;I298</f>
        <v/>
      </c>
      <c r="E298" s="540"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4" t="n"/>
      <c r="AK298" s="533"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customHeight="1" ht="19.9" r="299" s="521">
      <c r="A299" s="10" t="n">
        <v>299</v>
      </c>
      <c r="B299" s="15" t="n">
        <v>10</v>
      </c>
      <c r="C299" s="519" t="n"/>
      <c r="D299" s="50">
        <f>LEFT(F299,1)&amp;RIGHT(F299,2)&amp;"N"&amp;G299&amp;"S"&amp;H299&amp;"C"&amp;I299</f>
        <v/>
      </c>
      <c r="E299" s="540"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4" t="n"/>
      <c r="AK299" s="533"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customHeight="1" ht="19.9" r="300" s="521">
      <c r="A300" s="10" t="n">
        <v>300</v>
      </c>
      <c r="B300" s="15" t="n">
        <v>11</v>
      </c>
      <c r="C300" s="519" t="n"/>
      <c r="D300" s="50">
        <f>LEFT(F300,1)&amp;RIGHT(F300,2)&amp;"N"&amp;G300&amp;"S"&amp;H300&amp;"C"&amp;I300</f>
        <v/>
      </c>
      <c r="E300" s="540"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4" t="n"/>
      <c r="AK300" s="533"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customHeight="1" ht="19.9" r="301" s="521">
      <c r="A301" s="10" t="n">
        <v>301</v>
      </c>
      <c r="B301" s="15" t="n">
        <v>12</v>
      </c>
      <c r="C301" s="519" t="n"/>
      <c r="D301" s="50">
        <f>LEFT(F301,1)&amp;RIGHT(F301,2)&amp;"N"&amp;G301&amp;"S"&amp;H301&amp;"C"&amp;I301</f>
        <v/>
      </c>
      <c r="E301" s="540"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4" t="n"/>
      <c r="AK301" s="533"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customHeight="1" ht="19.9" r="302" s="521">
      <c r="A302" s="10" t="n">
        <v>302</v>
      </c>
      <c r="B302" s="15" t="n">
        <v>13</v>
      </c>
      <c r="C302" s="519" t="n"/>
      <c r="D302" s="50">
        <f>LEFT(F302,1)&amp;RIGHT(F302,2)&amp;"N"&amp;G302&amp;"S"&amp;H302&amp;"C"&amp;I302</f>
        <v/>
      </c>
      <c r="E302" s="540"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4" t="n"/>
      <c r="AK302" s="533"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customHeight="1" ht="19.9" r="303" s="521">
      <c r="A303" s="10" t="n">
        <v>303</v>
      </c>
      <c r="B303" s="15" t="n">
        <v>14</v>
      </c>
      <c r="C303" s="519" t="n"/>
      <c r="D303" s="50">
        <f>LEFT(F303,1)&amp;RIGHT(F303,2)&amp;"N"&amp;G303&amp;"S"&amp;H303&amp;"C"&amp;I303</f>
        <v/>
      </c>
      <c r="E303" s="540"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4" t="n"/>
      <c r="AK303" s="533"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customHeight="1" ht="19.9" r="304" s="521">
      <c r="A304" s="10" t="n">
        <v>304</v>
      </c>
      <c r="B304" s="15" t="n">
        <v>15</v>
      </c>
      <c r="C304" s="519" t="n"/>
      <c r="D304" s="50">
        <f>LEFT(F304,1)&amp;RIGHT(F304,2)&amp;"N"&amp;G304&amp;"S"&amp;H304&amp;"C"&amp;I304</f>
        <v/>
      </c>
      <c r="E304" s="540"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4" t="n"/>
      <c r="AK304" s="533"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customHeight="1" ht="19.9" r="305" s="521">
      <c r="A305" s="10" t="n">
        <v>305</v>
      </c>
      <c r="B305" s="15" t="n">
        <v>16</v>
      </c>
      <c r="C305" s="519" t="n"/>
      <c r="D305" s="50">
        <f>LEFT(F305,1)&amp;RIGHT(F305,2)&amp;"N"&amp;G305&amp;"S"&amp;H305&amp;"C"&amp;I305</f>
        <v/>
      </c>
      <c r="E305" s="540"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4" t="n"/>
      <c r="AK305" s="533"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customHeight="1" ht="19.9" r="306" s="521">
      <c r="A306" s="10" t="n">
        <v>306</v>
      </c>
      <c r="B306" s="15" t="n">
        <v>17</v>
      </c>
      <c r="C306" s="519" t="n"/>
      <c r="D306" s="50">
        <f>LEFT(F306,1)&amp;RIGHT(F306,2)&amp;"N"&amp;G306&amp;"S"&amp;H306&amp;"C"&amp;I306</f>
        <v/>
      </c>
      <c r="E306" s="540"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4" t="n"/>
      <c r="AK306" s="533"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customHeight="1" ht="19.9" r="307" s="521">
      <c r="A307" s="10" t="n">
        <v>307</v>
      </c>
      <c r="B307" s="15" t="n">
        <v>18</v>
      </c>
      <c r="C307" s="519" t="n"/>
      <c r="D307" s="50">
        <f>LEFT(F307,1)&amp;RIGHT(F307,2)&amp;"N"&amp;G307&amp;"S"&amp;H307&amp;"C"&amp;I307</f>
        <v/>
      </c>
      <c r="E307" s="540"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3" t="n"/>
      <c r="AK307" s="533"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customHeight="1" ht="19.9" r="308" s="521">
      <c r="A308" s="10" t="n">
        <v>308</v>
      </c>
      <c r="B308" s="15" t="n">
        <v>19</v>
      </c>
      <c r="C308" s="519" t="n"/>
      <c r="D308" s="50">
        <f>LEFT(F308,1)&amp;RIGHT(F308,2)&amp;"N"&amp;G308&amp;"S"&amp;H308&amp;"C"&amp;I308</f>
        <v/>
      </c>
      <c r="E308" s="541"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3" t="n"/>
      <c r="AK308" s="533"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customHeight="1" ht="19.9" r="309" s="521">
      <c r="A309" s="10" t="n">
        <v>309</v>
      </c>
      <c r="B309" s="15" t="n">
        <v>20</v>
      </c>
      <c r="C309" s="519" t="n"/>
      <c r="D309" s="50">
        <f>LEFT(F309,1)&amp;RIGHT(F309,2)&amp;"N"&amp;G309&amp;"S"&amp;H309&amp;"C"&amp;I309</f>
        <v/>
      </c>
      <c r="E309" s="541"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3" t="n"/>
      <c r="AK309" s="533"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customHeight="1" ht="19.9" r="310" s="521">
      <c r="A310" s="10" t="n">
        <v>310</v>
      </c>
      <c r="B310" s="15" t="n">
        <v>21</v>
      </c>
      <c r="C310" s="519" t="n"/>
      <c r="D310" s="50">
        <f>LEFT(F310,1)&amp;RIGHT(F310,2)&amp;"N"&amp;G310&amp;"S"&amp;H310&amp;"C"&amp;I310</f>
        <v/>
      </c>
      <c r="E310" s="542"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3" t="n"/>
      <c r="AK310" s="533"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customHeight="1" ht="19.9" r="311" s="521">
      <c r="A311" s="10" t="n">
        <v>311</v>
      </c>
      <c r="B311" s="15" t="n">
        <v>22</v>
      </c>
      <c r="C311" s="519" t="n"/>
      <c r="D311" s="50">
        <f>LEFT(F311,1)&amp;RIGHT(F311,2)&amp;"N"&amp;G311&amp;"S"&amp;H311&amp;"C"&amp;I311</f>
        <v/>
      </c>
      <c r="E311" s="542"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3" t="n"/>
      <c r="AK311" s="533"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customHeight="1" ht="19.9" r="312" s="521">
      <c r="A312" s="10" t="n">
        <v>312</v>
      </c>
      <c r="B312" s="15" t="n">
        <v>23</v>
      </c>
      <c r="C312" s="519" t="n"/>
      <c r="D312" s="50">
        <f>LEFT(F312,1)&amp;RIGHT(F312,2)&amp;"N"&amp;G312&amp;"S"&amp;H312&amp;"C"&amp;I312</f>
        <v/>
      </c>
      <c r="E312" s="542"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3" t="n"/>
      <c r="AK312" s="533"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customHeight="1" ht="19.9" r="313" s="521">
      <c r="A313" s="10" t="n">
        <v>313</v>
      </c>
      <c r="B313" s="15" t="n">
        <v>24</v>
      </c>
      <c r="C313" s="519" t="n"/>
      <c r="D313" s="50">
        <f>LEFT(F313,1)&amp;RIGHT(F313,2)&amp;"N"&amp;G313&amp;"S"&amp;H313&amp;"C"&amp;I313</f>
        <v/>
      </c>
      <c r="E313" s="529"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3" t="n"/>
      <c r="AK313" s="533"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customHeight="1" ht="19.9" r="314" s="521">
      <c r="A314" s="10" t="n">
        <v>314</v>
      </c>
      <c r="B314" s="15" t="n">
        <v>25</v>
      </c>
      <c r="C314" s="519" t="n"/>
      <c r="D314" s="50">
        <f>LEFT(F314,1)&amp;RIGHT(F314,2)&amp;"N"&amp;G314&amp;"S"&amp;H314&amp;"C"&amp;I314</f>
        <v/>
      </c>
      <c r="E314" s="529"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3" t="n"/>
      <c r="AK314" s="533"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customHeight="1" ht="19.9" r="315" s="521">
      <c r="A315" s="10" t="n">
        <v>315</v>
      </c>
      <c r="B315" s="15" t="n">
        <v>26</v>
      </c>
      <c r="C315" s="519" t="n"/>
      <c r="D315" s="50">
        <f>LEFT(F315,1)&amp;RIGHT(F315,2)&amp;"N"&amp;G315&amp;"S"&amp;H315&amp;"C"&amp;I315</f>
        <v/>
      </c>
      <c r="E315" s="529"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3" t="n"/>
      <c r="AK315" s="533"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customHeight="1" ht="19.9" r="316" s="521">
      <c r="A316" s="10" t="n">
        <v>316</v>
      </c>
      <c r="B316" s="15" t="n">
        <v>27</v>
      </c>
      <c r="C316" s="519" t="n"/>
      <c r="D316" s="50">
        <f>LEFT(F316,1)&amp;RIGHT(F316,2)&amp;"N"&amp;G316&amp;"S"&amp;H316&amp;"C"&amp;I316</f>
        <v/>
      </c>
      <c r="E316" s="529"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3" t="n"/>
      <c r="AK316" s="533"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customHeight="1" ht="19.9" r="317" s="521">
      <c r="A317" s="10" t="n">
        <v>317</v>
      </c>
      <c r="B317" s="15" t="n">
        <v>28</v>
      </c>
      <c r="C317" s="519" t="n"/>
      <c r="D317" s="50">
        <f>LEFT(F317,1)&amp;RIGHT(F317,2)&amp;"N"&amp;G317&amp;"S"&amp;H317&amp;"C"&amp;I317</f>
        <v/>
      </c>
      <c r="E317" s="529"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3" t="n"/>
      <c r="AK317" s="533"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customHeight="1" ht="19.9" r="318" s="521">
      <c r="A318" s="10" t="n">
        <v>318</v>
      </c>
      <c r="B318" s="15" t="n">
        <v>29</v>
      </c>
      <c r="C318" s="519" t="n"/>
      <c r="D318" s="50">
        <f>LEFT(F318,1)&amp;RIGHT(F318,2)&amp;"N"&amp;G318&amp;"S"&amp;H318&amp;"C"&amp;I318</f>
        <v/>
      </c>
      <c r="E318" s="529"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3" t="n"/>
      <c r="AK318" s="533"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customHeight="1" ht="19.9" r="319" s="521">
      <c r="A319" s="10" t="n">
        <v>319</v>
      </c>
      <c r="B319" s="16" t="n">
        <v>30</v>
      </c>
      <c r="C319" s="520" t="n"/>
      <c r="D319" s="50">
        <f>LEFT(F319,1)&amp;RIGHT(F319,2)&amp;"N"&amp;G319&amp;"S"&amp;H319&amp;"C"&amp;I319</f>
        <v/>
      </c>
      <c r="E319" s="536"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3" t="n"/>
      <c r="AK319" s="533"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customHeight="1" ht="19.9" r="320" s="521">
      <c r="A320" s="10" t="n">
        <v>320</v>
      </c>
      <c r="B320" s="16" t="n">
        <v>31</v>
      </c>
      <c r="C320" s="520" t="n"/>
      <c r="D320" s="50">
        <f>LEFT(F320,1)&amp;RIGHT(F320,2)&amp;"N"&amp;G320&amp;"S"&amp;H320&amp;"C"&amp;I320</f>
        <v/>
      </c>
      <c r="E320" s="536"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3" t="n"/>
      <c r="AK320" s="533"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customHeight="1" ht="19.9" r="321" s="521">
      <c r="A321" s="10" t="n">
        <v>321</v>
      </c>
      <c r="B321" s="16" t="n">
        <v>32</v>
      </c>
      <c r="C321" s="520" t="n"/>
      <c r="D321" s="50">
        <f>LEFT(F321,1)&amp;RIGHT(F321,2)&amp;"N"&amp;G321&amp;"S"&amp;H321&amp;"C"&amp;I321</f>
        <v/>
      </c>
      <c r="E321" s="536"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3" t="n"/>
      <c r="AK321" s="533"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customHeight="1" ht="19.9" r="322" s="521">
      <c r="A322" s="10" t="n">
        <v>322</v>
      </c>
      <c r="B322" s="15" t="n">
        <v>1</v>
      </c>
      <c r="C322" s="519" t="n">
        <v>1830</v>
      </c>
      <c r="D322" s="529" t="inlineStr">
        <is>
          <t>18-HS-21103P</t>
        </is>
      </c>
      <c r="E322" s="529"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3" t="n"/>
      <c r="AK322" s="533"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2" t="inlineStr">
        <is>
          <t>2</t>
        </is>
      </c>
      <c r="BR322" s="37" t="n"/>
      <c r="BS322" s="36" t="n"/>
      <c r="BT322" s="37" t="n"/>
      <c r="BU322" s="39" t="n"/>
      <c r="BV322" s="523" t="n">
        <v>1830</v>
      </c>
    </row>
    <row customHeight="1" ht="19.9" r="323" s="521">
      <c r="A323" s="10" t="n">
        <v>323</v>
      </c>
      <c r="B323" s="15" t="n">
        <v>2</v>
      </c>
      <c r="C323" s="519" t="n">
        <v>1830</v>
      </c>
      <c r="D323" s="529" t="inlineStr">
        <is>
          <t>18-HS-21104P</t>
        </is>
      </c>
      <c r="E323" s="529"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3" t="n"/>
      <c r="AK323" s="533"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2" t="inlineStr">
        <is>
          <t>2</t>
        </is>
      </c>
      <c r="BR323" s="37" t="n"/>
      <c r="BS323" s="36" t="n"/>
      <c r="BT323" s="37" t="n"/>
      <c r="BU323" s="39" t="n"/>
      <c r="BV323" s="523" t="n">
        <v>1830</v>
      </c>
    </row>
    <row customHeight="1" ht="19.9" r="324" s="521">
      <c r="A324" s="10" t="n">
        <v>324</v>
      </c>
      <c r="B324" s="15" t="n">
        <v>3</v>
      </c>
      <c r="C324" s="519" t="n">
        <v>1830</v>
      </c>
      <c r="D324" s="529" t="inlineStr">
        <is>
          <t>18-HS-21102P</t>
        </is>
      </c>
      <c r="E324" s="529"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3" t="n"/>
      <c r="AK324" s="533"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2" t="inlineStr">
        <is>
          <t>2</t>
        </is>
      </c>
      <c r="BR324" s="37" t="n"/>
      <c r="BS324" s="36" t="n"/>
      <c r="BT324" s="37" t="n"/>
      <c r="BU324" s="39" t="n"/>
      <c r="BV324" s="523" t="n">
        <v>1830</v>
      </c>
    </row>
    <row customHeight="1" ht="19.9" r="325" s="521">
      <c r="A325" s="10" t="n">
        <v>325</v>
      </c>
      <c r="B325" s="15" t="n">
        <v>4</v>
      </c>
      <c r="C325" s="519" t="n">
        <v>1830</v>
      </c>
      <c r="D325" s="529" t="inlineStr">
        <is>
          <t>18-HS-23101P</t>
        </is>
      </c>
      <c r="E325" s="529"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3" t="n"/>
      <c r="AK325" s="533"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2" t="inlineStr">
        <is>
          <t>2</t>
        </is>
      </c>
      <c r="BR325" s="37" t="n"/>
      <c r="BS325" s="36" t="n"/>
      <c r="BT325" s="37" t="n"/>
      <c r="BU325" s="39" t="n"/>
      <c r="BV325" s="523" t="n">
        <v>1830</v>
      </c>
    </row>
    <row customHeight="1" ht="19.9" r="326" s="521">
      <c r="A326" s="10" t="n">
        <v>326</v>
      </c>
      <c r="B326" s="15" t="n">
        <v>5</v>
      </c>
      <c r="C326" s="519" t="n">
        <v>1830</v>
      </c>
      <c r="D326" s="529" t="inlineStr">
        <is>
          <t>18-HS-23102P</t>
        </is>
      </c>
      <c r="E326" s="529"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3" t="n"/>
      <c r="AK326" s="533"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2" t="inlineStr">
        <is>
          <t>2</t>
        </is>
      </c>
      <c r="BR326" s="37" t="n"/>
      <c r="BS326" s="36" t="n"/>
      <c r="BT326" s="37" t="n"/>
      <c r="BU326" s="39" t="n"/>
      <c r="BV326" s="523" t="n">
        <v>1830</v>
      </c>
    </row>
    <row customHeight="1" ht="19.9" r="327" s="521">
      <c r="A327" s="10" t="n">
        <v>327</v>
      </c>
      <c r="B327" s="15" t="n">
        <v>6</v>
      </c>
      <c r="C327" s="519" t="n">
        <v>1830</v>
      </c>
      <c r="D327" s="529" t="inlineStr">
        <is>
          <t>18-HS-23105P</t>
        </is>
      </c>
      <c r="E327" s="529"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3" t="n"/>
      <c r="AK327" s="533"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2" t="inlineStr">
        <is>
          <t>2</t>
        </is>
      </c>
      <c r="BR327" s="37" t="n"/>
      <c r="BS327" s="36" t="n"/>
      <c r="BT327" s="37" t="n"/>
      <c r="BU327" s="39" t="n"/>
      <c r="BV327" s="523" t="n">
        <v>1830</v>
      </c>
    </row>
    <row customHeight="1" ht="19.9" r="328" s="521">
      <c r="A328" s="10" t="n">
        <v>328</v>
      </c>
      <c r="B328" s="15" t="n">
        <v>7</v>
      </c>
      <c r="C328" s="519" t="n">
        <v>1830</v>
      </c>
      <c r="D328" s="529" t="inlineStr">
        <is>
          <t>18-HS-24101P</t>
        </is>
      </c>
      <c r="E328" s="529"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3" t="n"/>
      <c r="AK328" s="533"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2" t="inlineStr">
        <is>
          <t>2</t>
        </is>
      </c>
      <c r="BR328" s="37" t="n"/>
      <c r="BS328" s="36" t="n"/>
      <c r="BT328" s="37" t="n"/>
      <c r="BU328" s="39" t="n"/>
      <c r="BV328" s="523" t="n">
        <v>1830</v>
      </c>
    </row>
    <row customHeight="1" ht="19.9" r="329" s="521">
      <c r="A329" s="10" t="n">
        <v>329</v>
      </c>
      <c r="B329" s="15" t="n">
        <v>8</v>
      </c>
      <c r="C329" s="519" t="n">
        <v>1830</v>
      </c>
      <c r="D329" s="529" t="inlineStr">
        <is>
          <t>18-HS-36106P</t>
        </is>
      </c>
      <c r="E329" s="529"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3" t="n"/>
      <c r="AK329" s="533"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2" t="inlineStr">
        <is>
          <t>3</t>
        </is>
      </c>
      <c r="BR329" s="37" t="n"/>
      <c r="BS329" s="36" t="n"/>
      <c r="BT329" s="37" t="n"/>
      <c r="BU329" s="39" t="n"/>
      <c r="BV329" s="523" t="n">
        <v>1830</v>
      </c>
    </row>
    <row customHeight="1" ht="19.9" r="330" s="521">
      <c r="A330" s="10" t="n">
        <v>330</v>
      </c>
      <c r="B330" s="15" t="n">
        <v>9</v>
      </c>
      <c r="C330" s="519" t="n">
        <v>1830</v>
      </c>
      <c r="D330" s="529" t="inlineStr">
        <is>
          <t>18-HS-66101P</t>
        </is>
      </c>
      <c r="E330" s="529"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3" t="n"/>
      <c r="AK330" s="533"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2" t="inlineStr">
        <is>
          <t>6</t>
        </is>
      </c>
      <c r="BR330" s="37" t="n"/>
      <c r="BS330" s="36" t="n"/>
      <c r="BT330" s="37" t="n"/>
      <c r="BU330" s="39" t="n"/>
      <c r="BV330" s="523" t="n">
        <v>1830</v>
      </c>
    </row>
    <row customHeight="1" ht="19.9" r="331" s="521">
      <c r="A331" s="10" t="n">
        <v>331</v>
      </c>
      <c r="B331" s="15" t="n">
        <v>10</v>
      </c>
      <c r="C331" s="519" t="n">
        <v>1830</v>
      </c>
      <c r="D331" s="529" t="inlineStr">
        <is>
          <t>18-HS-92101P</t>
        </is>
      </c>
      <c r="E331" s="529"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3" t="n"/>
      <c r="AK331" s="533"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2" t="inlineStr">
        <is>
          <t>9</t>
        </is>
      </c>
      <c r="BR331" s="37" t="n"/>
      <c r="BS331" s="36" t="n"/>
      <c r="BT331" s="37" t="n"/>
      <c r="BU331" s="39" t="n"/>
      <c r="BV331" s="523" t="n">
        <v>1830</v>
      </c>
    </row>
    <row customHeight="1" ht="19.9" r="332" s="521">
      <c r="A332" s="10" t="n">
        <v>332</v>
      </c>
      <c r="B332" s="15" t="n">
        <v>11</v>
      </c>
      <c r="C332" s="519" t="n">
        <v>1830</v>
      </c>
      <c r="D332" s="529" t="inlineStr">
        <is>
          <t>18-HS-92102P</t>
        </is>
      </c>
      <c r="E332" s="529"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3" t="n"/>
      <c r="AK332" s="533"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2" t="inlineStr">
        <is>
          <t>9</t>
        </is>
      </c>
      <c r="BR332" s="37" t="n"/>
      <c r="BS332" s="36" t="n"/>
      <c r="BT332" s="37" t="n"/>
      <c r="BU332" s="39" t="n"/>
      <c r="BV332" s="523" t="n">
        <v>1830</v>
      </c>
    </row>
    <row customHeight="1" ht="19.9" r="333" s="521">
      <c r="A333" s="10" t="n">
        <v>333</v>
      </c>
      <c r="B333" s="15" t="n">
        <v>12</v>
      </c>
      <c r="C333" s="519" t="n">
        <v>1830</v>
      </c>
      <c r="D333" s="529" t="inlineStr">
        <is>
          <t>18-HS-HEF102AS</t>
        </is>
      </c>
      <c r="E333" s="529"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3" t="n"/>
      <c r="AK333" s="533"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2" t="inlineStr">
        <is>
          <t>F</t>
        </is>
      </c>
      <c r="BR333" s="37" t="n"/>
      <c r="BS333" s="36" t="n"/>
      <c r="BT333" s="37" t="n"/>
      <c r="BU333" s="39" t="n"/>
      <c r="BV333" s="523" t="n">
        <v>1830</v>
      </c>
    </row>
    <row customHeight="1" ht="19.9" r="334" s="521">
      <c r="A334" s="10" t="n">
        <v>334</v>
      </c>
      <c r="B334" s="15" t="n">
        <v>13</v>
      </c>
      <c r="C334" s="519" t="n">
        <v>1830</v>
      </c>
      <c r="D334" s="529" t="inlineStr">
        <is>
          <t>18-HS-HEF102BS</t>
        </is>
      </c>
      <c r="E334" s="529"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3" t="n"/>
      <c r="AK334" s="533"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2" t="inlineStr">
        <is>
          <t>F</t>
        </is>
      </c>
      <c r="BR334" s="37" t="n"/>
      <c r="BS334" s="36" t="n"/>
      <c r="BT334" s="37" t="n"/>
      <c r="BU334" s="39" t="n"/>
      <c r="BV334" s="523" t="n">
        <v>1830</v>
      </c>
    </row>
    <row customHeight="1" ht="19.9" r="335" s="521">
      <c r="A335" s="10" t="n">
        <v>335</v>
      </c>
      <c r="B335" s="15" t="n">
        <v>14</v>
      </c>
      <c r="C335" s="519" t="n">
        <v>1830</v>
      </c>
      <c r="D335" s="529" t="inlineStr">
        <is>
          <t>18-HS-HEF104AS</t>
        </is>
      </c>
      <c r="E335" s="529"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3" t="n"/>
      <c r="AK335" s="533"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2" t="inlineStr">
        <is>
          <t>F</t>
        </is>
      </c>
      <c r="BR335" s="37" t="n"/>
      <c r="BS335" s="36" t="n"/>
      <c r="BT335" s="37" t="n"/>
      <c r="BU335" s="39" t="n"/>
      <c r="BV335" s="523" t="n">
        <v>1830</v>
      </c>
    </row>
    <row customHeight="1" ht="19.9" r="336" s="521">
      <c r="A336" s="10" t="n">
        <v>336</v>
      </c>
      <c r="B336" s="15" t="n">
        <v>15</v>
      </c>
      <c r="C336" s="519" t="n">
        <v>1830</v>
      </c>
      <c r="D336" s="529" t="inlineStr">
        <is>
          <t>18-HS-HEF104BS</t>
        </is>
      </c>
      <c r="E336" s="529"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3" t="n"/>
      <c r="AK336" s="533"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2" t="inlineStr">
        <is>
          <t>F</t>
        </is>
      </c>
      <c r="BR336" s="37" t="n"/>
      <c r="BS336" s="36" t="n"/>
      <c r="BT336" s="37" t="n"/>
      <c r="BU336" s="39" t="n"/>
      <c r="BV336" s="523" t="n">
        <v>1830</v>
      </c>
    </row>
    <row customHeight="1" ht="19.9" r="337" s="521">
      <c r="A337" s="10" t="n">
        <v>337</v>
      </c>
      <c r="B337" s="15" t="n">
        <v>16</v>
      </c>
      <c r="C337" s="519" t="n">
        <v>1830</v>
      </c>
      <c r="D337" s="529" t="inlineStr">
        <is>
          <t>18-HS-35201P</t>
        </is>
      </c>
      <c r="E337" s="529"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3" t="n"/>
      <c r="AK337" s="533"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2" t="inlineStr">
        <is>
          <t>3</t>
        </is>
      </c>
      <c r="BR337" s="37" t="n"/>
      <c r="BS337" s="36" t="n"/>
      <c r="BT337" s="37" t="n"/>
      <c r="BU337" s="39" t="n"/>
      <c r="BV337" s="523" t="n">
        <v>1830</v>
      </c>
    </row>
    <row customHeight="1" ht="19.9" r="338" s="521">
      <c r="A338" s="10" t="n">
        <v>338</v>
      </c>
      <c r="B338" s="15" t="n">
        <v>17</v>
      </c>
      <c r="C338" s="519" t="n">
        <v>1830</v>
      </c>
      <c r="D338" s="529" t="inlineStr">
        <is>
          <t>18-HS-35202P</t>
        </is>
      </c>
      <c r="E338" s="529"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3" t="n"/>
      <c r="AK338" s="533"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2" t="inlineStr">
        <is>
          <t>3</t>
        </is>
      </c>
      <c r="BR338" s="37" t="n"/>
      <c r="BS338" s="36" t="n"/>
      <c r="BT338" s="37" t="n"/>
      <c r="BV338" s="523" t="n">
        <v>1830</v>
      </c>
    </row>
    <row customHeight="1" ht="19.9" r="339" s="521">
      <c r="A339" s="10" t="n">
        <v>339</v>
      </c>
      <c r="B339" s="15" t="n">
        <v>18</v>
      </c>
      <c r="C339" s="519" t="n">
        <v>1830</v>
      </c>
      <c r="D339" s="529" t="inlineStr">
        <is>
          <t>18-HS-35102P</t>
        </is>
      </c>
      <c r="E339" s="529"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3" t="n"/>
      <c r="AK339" s="533"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2" t="inlineStr">
        <is>
          <t>3</t>
        </is>
      </c>
      <c r="BR339" s="37" t="n"/>
      <c r="BS339" s="36" t="n"/>
      <c r="BT339" s="37" t="n"/>
      <c r="BV339" s="523" t="n">
        <v>1830</v>
      </c>
    </row>
    <row customHeight="1" ht="19.9" r="340" s="521">
      <c r="A340" s="10" t="n">
        <v>340</v>
      </c>
      <c r="B340" s="15" t="n">
        <v>19</v>
      </c>
      <c r="C340" s="519" t="n">
        <v>1830</v>
      </c>
      <c r="D340" s="529" t="inlineStr">
        <is>
          <t>18-HS-35101P</t>
        </is>
      </c>
      <c r="E340" s="529"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3" t="n"/>
      <c r="AK340" s="533"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2" t="inlineStr">
        <is>
          <t>3</t>
        </is>
      </c>
      <c r="BR340" s="37" t="n"/>
      <c r="BS340" s="36" t="n"/>
      <c r="BT340" s="37" t="n"/>
      <c r="BV340" s="523" t="n">
        <v>1830</v>
      </c>
    </row>
    <row customHeight="1" ht="19.9" r="341" s="521">
      <c r="A341" s="10" t="n">
        <v>341</v>
      </c>
      <c r="B341" s="15" t="n">
        <v>20</v>
      </c>
      <c r="C341" s="519" t="n"/>
      <c r="D341" s="50">
        <f>LEFT(F341,1)&amp;RIGHT(F341,2)&amp;"N"&amp;G341&amp;"S"&amp;H341&amp;"C"&amp;I341</f>
        <v/>
      </c>
      <c r="E341" s="529"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3" t="n"/>
      <c r="AK341" s="533"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customHeight="1" ht="19.9" r="342" s="521">
      <c r="A342" s="10" t="n">
        <v>342</v>
      </c>
      <c r="B342" s="15" t="n">
        <v>21</v>
      </c>
      <c r="C342" s="519" t="n"/>
      <c r="D342" s="50">
        <f>LEFT(F342,1)&amp;RIGHT(F342,2)&amp;"N"&amp;G342&amp;"S"&amp;H342&amp;"C"&amp;I342</f>
        <v/>
      </c>
      <c r="E342" s="529"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3" t="n"/>
      <c r="AK342" s="533"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customHeight="1" ht="19.9" r="343" s="521">
      <c r="A343" s="10" t="n">
        <v>343</v>
      </c>
      <c r="B343" s="15" t="n">
        <v>22</v>
      </c>
      <c r="C343" s="519" t="n"/>
      <c r="D343" s="50">
        <f>LEFT(F343,1)&amp;RIGHT(F343,2)&amp;"N"&amp;G343&amp;"S"&amp;H343&amp;"C"&amp;I343</f>
        <v/>
      </c>
      <c r="E343" s="529"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3" t="n"/>
      <c r="AK343" s="533"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customHeight="1" ht="19.9" r="344" s="521">
      <c r="A344" s="10" t="n">
        <v>344</v>
      </c>
      <c r="B344" s="15" t="n">
        <v>23</v>
      </c>
      <c r="C344" s="519" t="n"/>
      <c r="D344" s="50">
        <f>LEFT(F344,1)&amp;RIGHT(F344,2)&amp;"N"&amp;G344&amp;"S"&amp;H344&amp;"C"&amp;I344</f>
        <v/>
      </c>
      <c r="E344" s="529"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3" t="n"/>
      <c r="AK344" s="533"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customHeight="1" ht="19.9" r="345" s="521">
      <c r="A345" s="10" t="n">
        <v>345</v>
      </c>
      <c r="B345" s="15" t="n">
        <v>24</v>
      </c>
      <c r="C345" s="519" t="n"/>
      <c r="D345" s="50">
        <f>LEFT(F345,1)&amp;RIGHT(F345,2)&amp;"N"&amp;G345&amp;"S"&amp;H345&amp;"C"&amp;I345</f>
        <v/>
      </c>
      <c r="E345" s="529"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3" t="n"/>
      <c r="AK345" s="533"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customHeight="1" ht="19.9" r="346" s="521">
      <c r="A346" s="10" t="n">
        <v>346</v>
      </c>
      <c r="B346" s="15" t="n">
        <v>25</v>
      </c>
      <c r="C346" s="519" t="n"/>
      <c r="D346" s="50">
        <f>LEFT(F346,1)&amp;RIGHT(F346,2)&amp;"N"&amp;G346&amp;"S"&amp;H346&amp;"C"&amp;I346</f>
        <v/>
      </c>
      <c r="E346" s="540"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3" t="n"/>
      <c r="AK346" s="533"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customHeight="1" ht="19.9" r="347" s="521">
      <c r="A347" s="10" t="n">
        <v>347</v>
      </c>
      <c r="B347" s="15" t="n">
        <v>26</v>
      </c>
      <c r="C347" s="519" t="n"/>
      <c r="D347" s="50">
        <f>LEFT(F347,1)&amp;RIGHT(F347,2)&amp;"N"&amp;G347&amp;"S"&amp;H347&amp;"C"&amp;I347</f>
        <v/>
      </c>
      <c r="E347" s="540"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3" t="n"/>
      <c r="AK347" s="533"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customHeight="1" ht="19.9" r="348" s="521">
      <c r="A348" s="10" t="n">
        <v>348</v>
      </c>
      <c r="B348" s="15" t="n">
        <v>27</v>
      </c>
      <c r="C348" s="519" t="n"/>
      <c r="D348" s="50">
        <f>LEFT(F348,1)&amp;RIGHT(F348,2)&amp;"N"&amp;G348&amp;"S"&amp;H348&amp;"C"&amp;I348</f>
        <v/>
      </c>
      <c r="E348" s="540"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3" t="n"/>
      <c r="AK348" s="533"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customHeight="1" ht="19.9" r="349" s="521">
      <c r="A349" s="10" t="n">
        <v>349</v>
      </c>
      <c r="B349" s="15" t="n">
        <v>28</v>
      </c>
      <c r="C349" s="519" t="n"/>
      <c r="D349" s="50">
        <f>LEFT(F349,1)&amp;RIGHT(F349,2)&amp;"N"&amp;G349&amp;"S"&amp;H349&amp;"C"&amp;I349</f>
        <v/>
      </c>
      <c r="E349" s="540"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3" t="n"/>
      <c r="AK349" s="533"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customHeight="1" ht="19.9" r="350" s="521">
      <c r="A350" s="10" t="n">
        <v>350</v>
      </c>
      <c r="B350" s="15" t="n">
        <v>29</v>
      </c>
      <c r="C350" s="519" t="n"/>
      <c r="D350" s="50">
        <f>LEFT(F350,1)&amp;RIGHT(F350,2)&amp;"N"&amp;G350&amp;"S"&amp;H350&amp;"C"&amp;I350</f>
        <v/>
      </c>
      <c r="E350" s="529"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3" t="n"/>
      <c r="AK350" s="533"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customHeight="1" ht="19.9" r="351" s="521">
      <c r="A351" s="10" t="n">
        <v>351</v>
      </c>
      <c r="B351" s="16" t="n">
        <v>30</v>
      </c>
      <c r="C351" s="520" t="n"/>
      <c r="D351" s="50">
        <f>LEFT(F351,1)&amp;RIGHT(F351,2)&amp;"N"&amp;G351&amp;"S"&amp;H351&amp;"C"&amp;I351</f>
        <v/>
      </c>
      <c r="E351" s="536"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3" t="n"/>
      <c r="AK351" s="533"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customHeight="1" ht="19.9" r="352" s="521">
      <c r="A352" s="10" t="n">
        <v>352</v>
      </c>
      <c r="B352" s="16" t="n">
        <v>31</v>
      </c>
      <c r="C352" s="520" t="n"/>
      <c r="D352" s="50">
        <f>LEFT(F352,1)&amp;RIGHT(F352,2)&amp;"N"&amp;G352&amp;"S"&amp;H352&amp;"C"&amp;I352</f>
        <v/>
      </c>
      <c r="E352" s="536"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3" t="n"/>
      <c r="AK352" s="533"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customHeight="1" ht="19.9" r="353" s="521">
      <c r="A353" s="10" t="n">
        <v>353</v>
      </c>
      <c r="B353" s="16" t="n">
        <v>32</v>
      </c>
      <c r="C353" s="520" t="n"/>
      <c r="D353" s="50">
        <f>LEFT(F353,1)&amp;RIGHT(F353,2)&amp;"N"&amp;G353&amp;"S"&amp;H353&amp;"C"&amp;I353</f>
        <v/>
      </c>
      <c r="E353" s="536"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3" t="n"/>
      <c r="AK353" s="533"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customHeight="1" ht="19.9" r="354" s="521">
      <c r="A354" s="10" t="n">
        <v>354</v>
      </c>
      <c r="B354" s="15" t="n">
        <v>1</v>
      </c>
      <c r="C354" s="519" t="n">
        <v>1840</v>
      </c>
      <c r="D354" s="43" t="inlineStr">
        <is>
          <t>18-HS-61101A</t>
        </is>
      </c>
      <c r="E354" s="540"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3" t="n"/>
      <c r="AK354" s="533"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2" t="inlineStr">
        <is>
          <t>-</t>
        </is>
      </c>
      <c r="BR354" s="37" t="n"/>
      <c r="BS354" s="36" t="n"/>
      <c r="BT354" s="37" t="n"/>
      <c r="BU354" s="39" t="n"/>
      <c r="BV354" s="523" t="n">
        <v>1840</v>
      </c>
    </row>
    <row customHeight="1" ht="19.9" r="355" s="521">
      <c r="A355" s="10" t="n">
        <v>355</v>
      </c>
      <c r="B355" s="15" t="n">
        <v>2</v>
      </c>
      <c r="C355" s="519" t="n">
        <v>1840</v>
      </c>
      <c r="D355" s="43" t="inlineStr">
        <is>
          <t>18-HS-61101B</t>
        </is>
      </c>
      <c r="E355" s="529"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3" t="n"/>
      <c r="AK355" s="533"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2" t="inlineStr">
        <is>
          <t>-</t>
        </is>
      </c>
      <c r="BR355" s="37" t="n"/>
      <c r="BS355" s="36" t="n"/>
      <c r="BT355" s="37" t="n"/>
      <c r="BU355" s="39" t="n"/>
      <c r="BV355" s="523" t="n">
        <v>1840</v>
      </c>
    </row>
    <row customHeight="1" ht="19.9" r="356" s="521">
      <c r="A356" s="10" t="n">
        <v>356</v>
      </c>
      <c r="B356" s="15" t="n">
        <v>3</v>
      </c>
      <c r="C356" s="519" t="n">
        <v>1840</v>
      </c>
      <c r="D356" s="43" t="inlineStr">
        <is>
          <t>18-HS-61102</t>
        </is>
      </c>
      <c r="E356" s="529"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3" t="n"/>
      <c r="AK356" s="533"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2" t="inlineStr">
        <is>
          <t>-</t>
        </is>
      </c>
      <c r="BR356" s="37" t="n"/>
      <c r="BS356" s="36" t="n"/>
      <c r="BT356" s="37" t="n"/>
      <c r="BU356" s="39" t="n"/>
      <c r="BV356" s="523" t="n">
        <v>1840</v>
      </c>
    </row>
    <row customHeight="1" ht="19.9" r="357" s="521">
      <c r="A357" s="10" t="n">
        <v>357</v>
      </c>
      <c r="B357" s="15" t="n">
        <v>4</v>
      </c>
      <c r="C357" s="519" t="n">
        <v>1840</v>
      </c>
      <c r="D357" s="43" t="inlineStr">
        <is>
          <t>18-YL-61201R</t>
        </is>
      </c>
      <c r="E357" s="529"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3" t="n"/>
      <c r="AK357" s="533"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2" t="inlineStr">
        <is>
          <t>-</t>
        </is>
      </c>
      <c r="BR357" s="37" t="n"/>
      <c r="BS357" s="36" t="n"/>
      <c r="BT357" s="37" t="n"/>
      <c r="BU357" s="39" t="n"/>
      <c r="BV357" s="523" t="n">
        <v>1840</v>
      </c>
    </row>
    <row customHeight="1" ht="19.9" r="358" s="521">
      <c r="A358" s="10" t="n">
        <v>358</v>
      </c>
      <c r="B358" s="15" t="n">
        <v>5</v>
      </c>
      <c r="C358" s="519" t="n">
        <v>1840</v>
      </c>
      <c r="D358" s="43" t="inlineStr">
        <is>
          <t>18-YL-61201F</t>
        </is>
      </c>
      <c r="E358" s="529"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3" t="n"/>
      <c r="AK358" s="533"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2" t="inlineStr">
        <is>
          <t>-</t>
        </is>
      </c>
      <c r="BR358" s="37" t="n"/>
      <c r="BS358" s="36" t="n"/>
      <c r="BT358" s="37" t="n"/>
      <c r="BU358" s="39" t="n"/>
      <c r="BV358" s="523" t="n">
        <v>1840</v>
      </c>
    </row>
    <row customHeight="1" ht="19.9" r="359" s="521">
      <c r="A359" s="10" t="n">
        <v>359</v>
      </c>
      <c r="B359" s="15" t="n">
        <v>6</v>
      </c>
      <c r="C359" s="519" t="n">
        <v>1840</v>
      </c>
      <c r="D359" s="43" t="inlineStr">
        <is>
          <t>18-YL-61202R</t>
        </is>
      </c>
      <c r="E359" s="529"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3" t="n"/>
      <c r="AK359" s="533"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2" t="inlineStr">
        <is>
          <t>-</t>
        </is>
      </c>
      <c r="BR359" s="37" t="n"/>
      <c r="BS359" s="36" t="n"/>
      <c r="BT359" s="37" t="n"/>
      <c r="BU359" s="39" t="n"/>
      <c r="BV359" s="523" t="n">
        <v>1840</v>
      </c>
    </row>
    <row customHeight="1" ht="19.9" r="360" s="521">
      <c r="A360" s="10" t="n">
        <v>360</v>
      </c>
      <c r="B360" s="15" t="n">
        <v>7</v>
      </c>
      <c r="C360" s="519" t="n">
        <v>1840</v>
      </c>
      <c r="D360" s="43" t="inlineStr">
        <is>
          <t>18-YL-61202F</t>
        </is>
      </c>
      <c r="E360" s="529"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3" t="n"/>
      <c r="AK360" s="533"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2" t="inlineStr">
        <is>
          <t>-</t>
        </is>
      </c>
      <c r="BR360" s="37" t="n"/>
      <c r="BS360" s="36" t="n"/>
      <c r="BT360" s="37" t="n"/>
      <c r="BU360" s="39" t="n"/>
      <c r="BV360" s="523" t="n">
        <v>1840</v>
      </c>
    </row>
    <row customHeight="1" ht="19.9" r="361" s="521">
      <c r="A361" s="10" t="n">
        <v>361</v>
      </c>
      <c r="B361" s="15" t="n">
        <v>8</v>
      </c>
      <c r="C361" s="519" t="n">
        <v>1840</v>
      </c>
      <c r="D361" s="43" t="inlineStr">
        <is>
          <t>18-YL-61203R</t>
        </is>
      </c>
      <c r="E361" s="529"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3" t="n"/>
      <c r="AK361" s="533"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2" t="inlineStr">
        <is>
          <t>-</t>
        </is>
      </c>
      <c r="BR361" s="37" t="n"/>
      <c r="BS361" s="36" t="n"/>
      <c r="BT361" s="37" t="n"/>
      <c r="BU361" s="39" t="n"/>
      <c r="BV361" s="523" t="n">
        <v>1840</v>
      </c>
    </row>
    <row customHeight="1" ht="19.9" r="362" s="521">
      <c r="A362" s="10" t="n">
        <v>362</v>
      </c>
      <c r="B362" s="15" t="n">
        <v>9</v>
      </c>
      <c r="C362" s="519" t="n">
        <v>1840</v>
      </c>
      <c r="D362" s="43" t="inlineStr">
        <is>
          <t>18-YL-61203F</t>
        </is>
      </c>
      <c r="E362" s="529"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3" t="n"/>
      <c r="AK362" s="533"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2" t="inlineStr">
        <is>
          <t>-</t>
        </is>
      </c>
      <c r="BR362" s="37" t="n"/>
      <c r="BS362" s="36" t="n"/>
      <c r="BT362" s="37" t="n"/>
      <c r="BU362" s="39" t="n"/>
      <c r="BV362" s="523" t="n">
        <v>1840</v>
      </c>
    </row>
    <row customHeight="1" ht="19.9" r="363" s="521">
      <c r="A363" s="10" t="n">
        <v>363</v>
      </c>
      <c r="B363" s="15" t="n">
        <v>10</v>
      </c>
      <c r="C363" s="519" t="n">
        <v>1840</v>
      </c>
      <c r="D363" s="43" t="inlineStr">
        <is>
          <t>18-YL-62101L</t>
        </is>
      </c>
      <c r="E363" s="529"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3" t="n"/>
      <c r="AK363" s="533"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2" t="inlineStr">
        <is>
          <t>-</t>
        </is>
      </c>
      <c r="BR363" s="37" t="n"/>
      <c r="BS363" s="36" t="n"/>
      <c r="BT363" s="37" t="n"/>
      <c r="BU363" s="39" t="n"/>
      <c r="BV363" s="523" t="n">
        <v>1840</v>
      </c>
    </row>
    <row customHeight="1" ht="19.9" r="364" s="521">
      <c r="A364" s="10" t="n">
        <v>364</v>
      </c>
      <c r="B364" s="15" t="n">
        <v>11</v>
      </c>
      <c r="C364" s="519" t="n">
        <v>1840</v>
      </c>
      <c r="D364" s="43" t="inlineStr">
        <is>
          <t>18-YL-62101R</t>
        </is>
      </c>
      <c r="E364" s="529"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3" t="n"/>
      <c r="AK364" s="533"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2" t="inlineStr">
        <is>
          <t>-</t>
        </is>
      </c>
      <c r="BR364" s="37" t="n"/>
      <c r="BS364" s="36" t="n"/>
      <c r="BT364" s="37" t="n"/>
      <c r="BU364" s="39" t="n"/>
      <c r="BV364" s="523" t="n">
        <v>1840</v>
      </c>
    </row>
    <row customHeight="1" ht="19.9" r="365" s="521">
      <c r="A365" s="10" t="n">
        <v>365</v>
      </c>
      <c r="B365" s="15" t="n">
        <v>12</v>
      </c>
      <c r="C365" s="519" t="n">
        <v>1840</v>
      </c>
      <c r="D365" s="43" t="inlineStr">
        <is>
          <t>18-YL-62101F</t>
        </is>
      </c>
      <c r="E365" s="529"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3" t="n"/>
      <c r="AK365" s="533"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2" t="inlineStr">
        <is>
          <t>-</t>
        </is>
      </c>
      <c r="BR365" s="37" t="n"/>
      <c r="BS365" s="36" t="n"/>
      <c r="BT365" s="37" t="n"/>
      <c r="BU365" s="39" t="n"/>
      <c r="BV365" s="523" t="n">
        <v>1840</v>
      </c>
    </row>
    <row customHeight="1" ht="19.9" r="366" s="521">
      <c r="A366" s="10" t="n">
        <v>366</v>
      </c>
      <c r="B366" s="15" t="n">
        <v>13</v>
      </c>
      <c r="C366" s="519" t="n">
        <v>1840</v>
      </c>
      <c r="D366" s="43" t="inlineStr">
        <is>
          <t>18-YL-62102L</t>
        </is>
      </c>
      <c r="E366" s="529"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3" t="n"/>
      <c r="AK366" s="533"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2" t="inlineStr">
        <is>
          <t>-</t>
        </is>
      </c>
      <c r="BR366" s="37" t="n"/>
      <c r="BS366" s="36" t="n"/>
      <c r="BT366" s="37" t="n"/>
      <c r="BU366" s="39" t="n"/>
      <c r="BV366" s="523" t="n">
        <v>1840</v>
      </c>
    </row>
    <row customHeight="1" ht="19.9" r="367" s="521">
      <c r="A367" s="10" t="n">
        <v>367</v>
      </c>
      <c r="B367" s="15" t="n">
        <v>14</v>
      </c>
      <c r="C367" s="519" t="n">
        <v>1840</v>
      </c>
      <c r="D367" s="43" t="inlineStr">
        <is>
          <t>18-YL-62102R</t>
        </is>
      </c>
      <c r="E367" s="529"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3" t="n"/>
      <c r="AK367" s="533"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2" t="inlineStr">
        <is>
          <t>-</t>
        </is>
      </c>
      <c r="BR367" s="37" t="n"/>
      <c r="BS367" s="36" t="n"/>
      <c r="BT367" s="37" t="n"/>
      <c r="BU367" s="39" t="n"/>
      <c r="BV367" s="523" t="n">
        <v>1840</v>
      </c>
    </row>
    <row customHeight="1" ht="19.9" r="368" s="521">
      <c r="A368" s="10" t="n">
        <v>368</v>
      </c>
      <c r="B368" s="15" t="n">
        <v>15</v>
      </c>
      <c r="C368" s="519" t="n">
        <v>1840</v>
      </c>
      <c r="D368" s="529" t="inlineStr">
        <is>
          <t>18-YL-62102F</t>
        </is>
      </c>
      <c r="E368" s="529"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3" t="n"/>
      <c r="AK368" s="533"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2" t="inlineStr">
        <is>
          <t>-</t>
        </is>
      </c>
      <c r="BR368" s="37" t="n"/>
      <c r="BS368" s="36" t="n"/>
      <c r="BT368" s="37" t="n"/>
      <c r="BU368" s="39" t="n"/>
      <c r="BV368" s="523" t="n">
        <v>1840</v>
      </c>
    </row>
    <row customHeight="1" ht="19.9" r="369" s="521">
      <c r="A369" s="10" t="n">
        <v>369</v>
      </c>
      <c r="B369" s="15" t="n">
        <v>16</v>
      </c>
      <c r="C369" s="519" t="n"/>
      <c r="D369" s="50">
        <f>LEFT(F369,1)&amp;RIGHT(F369,2)&amp;"N"&amp;G369&amp;"S"&amp;H369&amp;"C"&amp;I369</f>
        <v/>
      </c>
      <c r="E369" s="529"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3" t="n"/>
      <c r="AK369" s="533"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customHeight="1" ht="19.9" r="370" s="521">
      <c r="A370" s="10" t="n">
        <v>370</v>
      </c>
      <c r="B370" s="15" t="n">
        <v>17</v>
      </c>
      <c r="C370" s="519" t="n">
        <v>1812</v>
      </c>
      <c r="D370" s="43" t="inlineStr">
        <is>
          <t>18-HS-17102B</t>
        </is>
      </c>
      <c r="E370" s="529"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3" t="inlineStr">
        <is>
          <t>LCP-1</t>
        </is>
      </c>
      <c r="AK370" s="533"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2" t="inlineStr">
        <is>
          <t>1</t>
        </is>
      </c>
      <c r="BR370" s="37" t="n"/>
      <c r="BS370" s="36" t="n"/>
      <c r="BT370" s="37" t="n"/>
      <c r="BV370" s="523" t="n">
        <v>1812</v>
      </c>
    </row>
    <row customHeight="1" ht="19.9" r="371" s="521">
      <c r="A371" s="10" t="n">
        <v>371</v>
      </c>
      <c r="B371" s="15" t="n">
        <v>18</v>
      </c>
      <c r="C371" s="519" t="n">
        <v>1812</v>
      </c>
      <c r="D371" s="43" t="inlineStr">
        <is>
          <t>18-HS-17103</t>
        </is>
      </c>
      <c r="E371" s="529"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3" t="inlineStr">
        <is>
          <t>LCP-1</t>
        </is>
      </c>
      <c r="AK371" s="533"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2" t="inlineStr">
        <is>
          <t>-</t>
        </is>
      </c>
      <c r="BR371" s="37" t="n"/>
      <c r="BS371" s="36" t="n"/>
      <c r="BT371" s="37" t="n"/>
      <c r="BV371" s="523" t="n">
        <v>1812</v>
      </c>
    </row>
    <row customHeight="1" ht="19.9" r="372" s="521">
      <c r="A372" s="10" t="n">
        <v>372</v>
      </c>
      <c r="B372" s="15" t="n">
        <v>19</v>
      </c>
      <c r="C372" s="519" t="n">
        <v>1812</v>
      </c>
      <c r="D372" s="529" t="inlineStr">
        <is>
          <t>18-HS-17104</t>
        </is>
      </c>
      <c r="E372" s="529"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3" t="inlineStr">
        <is>
          <t>LCP-1</t>
        </is>
      </c>
      <c r="AK372" s="533"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2" t="inlineStr">
        <is>
          <t>-</t>
        </is>
      </c>
      <c r="BR372" s="37" t="n"/>
      <c r="BS372" s="36" t="n"/>
      <c r="BT372" s="37" t="n"/>
      <c r="BV372" s="523" t="n">
        <v>1812</v>
      </c>
    </row>
    <row customHeight="1" ht="19.9" r="373" s="521">
      <c r="A373" s="10" t="n">
        <v>373</v>
      </c>
      <c r="B373" s="15" t="n">
        <v>20</v>
      </c>
      <c r="C373" s="519" t="n">
        <v>1812</v>
      </c>
      <c r="D373" s="529" t="inlineStr">
        <is>
          <t>18-HS-17105</t>
        </is>
      </c>
      <c r="E373" s="529"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3" t="inlineStr">
        <is>
          <t>LCP-1</t>
        </is>
      </c>
      <c r="AK373" s="533"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2" t="inlineStr">
        <is>
          <t>-</t>
        </is>
      </c>
      <c r="BR373" s="37" t="n"/>
      <c r="BS373" s="36" t="n"/>
      <c r="BT373" s="37" t="n"/>
      <c r="BV373" s="523" t="n">
        <v>1812</v>
      </c>
    </row>
    <row customHeight="1" ht="19.9" r="374" s="521">
      <c r="A374" s="10" t="n">
        <v>374</v>
      </c>
      <c r="B374" s="15" t="n">
        <v>21</v>
      </c>
      <c r="C374" s="519" t="n">
        <v>1812</v>
      </c>
      <c r="D374" s="529" t="inlineStr">
        <is>
          <t>18-HS-17106</t>
        </is>
      </c>
      <c r="E374" s="529"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3" t="inlineStr">
        <is>
          <t>LCP-1</t>
        </is>
      </c>
      <c r="AK374" s="533"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2" t="inlineStr">
        <is>
          <t>-</t>
        </is>
      </c>
      <c r="BR374" s="37" t="n"/>
      <c r="BS374" s="36" t="n"/>
      <c r="BT374" s="37" t="n"/>
      <c r="BV374" s="523" t="n">
        <v>1812</v>
      </c>
    </row>
    <row customHeight="1" ht="19.9" r="375" s="521">
      <c r="A375" s="10" t="n">
        <v>375</v>
      </c>
      <c r="B375" s="15" t="n">
        <v>22</v>
      </c>
      <c r="C375" s="519" t="n">
        <v>1812</v>
      </c>
      <c r="D375" s="529" t="inlineStr">
        <is>
          <t>18-HS-17108</t>
        </is>
      </c>
      <c r="E375" s="529"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3" t="inlineStr">
        <is>
          <t>LCP-2</t>
        </is>
      </c>
      <c r="AK375" s="533"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2" t="inlineStr">
        <is>
          <t>-</t>
        </is>
      </c>
      <c r="BR375" s="37" t="n"/>
      <c r="BS375" s="36" t="n"/>
      <c r="BT375" s="37" t="n"/>
      <c r="BV375" s="523" t="n">
        <v>1812</v>
      </c>
    </row>
    <row customHeight="1" ht="19.9" r="376" s="521">
      <c r="A376" s="10" t="n">
        <v>376</v>
      </c>
      <c r="B376" s="15" t="n">
        <v>23</v>
      </c>
      <c r="C376" s="519" t="n">
        <v>1812</v>
      </c>
      <c r="D376" s="529" t="inlineStr">
        <is>
          <t>18-XHSO-17106</t>
        </is>
      </c>
      <c r="E376" s="529"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3" t="inlineStr">
        <is>
          <t>LCP-2</t>
        </is>
      </c>
      <c r="AK376" s="533"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2" t="inlineStr">
        <is>
          <t>-</t>
        </is>
      </c>
      <c r="BR376" s="37" t="n"/>
      <c r="BS376" s="36" t="n"/>
      <c r="BT376" s="37" t="n"/>
      <c r="BV376" s="523" t="n">
        <v>1812</v>
      </c>
    </row>
    <row customHeight="1" ht="19.9" r="377" s="521">
      <c r="A377" s="10" t="n">
        <v>377</v>
      </c>
      <c r="B377" s="15" t="n">
        <v>24</v>
      </c>
      <c r="C377" s="519" t="n">
        <v>1812</v>
      </c>
      <c r="D377" s="529" t="inlineStr">
        <is>
          <t>18-XHSC-17106</t>
        </is>
      </c>
      <c r="E377" s="529"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3" t="inlineStr">
        <is>
          <t>LCP-2</t>
        </is>
      </c>
      <c r="AK377" s="533"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2" t="inlineStr">
        <is>
          <t>-</t>
        </is>
      </c>
      <c r="BR377" s="37" t="n"/>
      <c r="BS377" s="36" t="n"/>
      <c r="BT377" s="37" t="n"/>
      <c r="BV377" s="523" t="n">
        <v>1812</v>
      </c>
    </row>
    <row customHeight="1" ht="19.9" r="378" s="521">
      <c r="A378" s="10" t="n">
        <v>378</v>
      </c>
      <c r="B378" s="15" t="n">
        <v>25</v>
      </c>
      <c r="C378" s="519" t="n">
        <v>1812</v>
      </c>
      <c r="D378" s="529" t="inlineStr">
        <is>
          <t>18-XHSO-17107</t>
        </is>
      </c>
      <c r="E378" s="529"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3" t="inlineStr">
        <is>
          <t>LCP-2</t>
        </is>
      </c>
      <c r="AK378" s="533"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2" t="inlineStr">
        <is>
          <t>-</t>
        </is>
      </c>
      <c r="BR378" s="37" t="n"/>
      <c r="BS378" s="36" t="n"/>
      <c r="BT378" s="37" t="n"/>
      <c r="BV378" s="523" t="n">
        <v>1812</v>
      </c>
    </row>
    <row customHeight="1" ht="19.9" r="379" s="521">
      <c r="A379" s="10" t="n">
        <v>379</v>
      </c>
      <c r="B379" s="15" t="n">
        <v>26</v>
      </c>
      <c r="C379" s="519" t="n">
        <v>1812</v>
      </c>
      <c r="D379" s="529" t="inlineStr">
        <is>
          <t>18-XHSC-17107</t>
        </is>
      </c>
      <c r="E379" s="529"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3" t="inlineStr">
        <is>
          <t>LCP-2</t>
        </is>
      </c>
      <c r="AK379" s="533"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2" t="inlineStr">
        <is>
          <t>-</t>
        </is>
      </c>
      <c r="BR379" s="37" t="n"/>
      <c r="BS379" s="36" t="n"/>
      <c r="BT379" s="37" t="n"/>
      <c r="BV379" s="523" t="n">
        <v>1812</v>
      </c>
    </row>
    <row customHeight="1" ht="19.9" r="380" s="521">
      <c r="A380" s="10" t="n">
        <v>380</v>
      </c>
      <c r="B380" s="15" t="n">
        <v>27</v>
      </c>
      <c r="C380" s="519" t="n">
        <v>1812</v>
      </c>
      <c r="D380" s="529" t="inlineStr">
        <is>
          <t>18-HS-17109A</t>
        </is>
      </c>
      <c r="E380" s="529"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3" t="inlineStr">
        <is>
          <t>LCP-2</t>
        </is>
      </c>
      <c r="AK380" s="533"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2" t="inlineStr">
        <is>
          <t>1</t>
        </is>
      </c>
      <c r="BR380" s="37" t="n"/>
      <c r="BS380" s="36" t="n"/>
      <c r="BT380" s="37" t="n"/>
      <c r="BV380" s="523" t="n">
        <v>1812</v>
      </c>
    </row>
    <row customHeight="1" ht="19.9" r="381" s="521">
      <c r="A381" s="10" t="n">
        <v>381</v>
      </c>
      <c r="B381" s="15" t="n">
        <v>28</v>
      </c>
      <c r="C381" s="519" t="n">
        <v>1812</v>
      </c>
      <c r="D381" s="529" t="inlineStr">
        <is>
          <t>18-HS-17109B</t>
        </is>
      </c>
      <c r="E381" s="529"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3" t="inlineStr">
        <is>
          <t>LCP-2</t>
        </is>
      </c>
      <c r="AK381" s="533"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2" t="inlineStr">
        <is>
          <t>1</t>
        </is>
      </c>
      <c r="BR381" s="37" t="n"/>
      <c r="BS381" s="36" t="n"/>
      <c r="BT381" s="37" t="n"/>
      <c r="BV381" s="523" t="n">
        <v>1812</v>
      </c>
    </row>
    <row customHeight="1" ht="19.9" r="382" s="521">
      <c r="A382" s="10" t="n">
        <v>382</v>
      </c>
      <c r="B382" s="15" t="n">
        <v>29</v>
      </c>
      <c r="C382" s="519" t="n"/>
      <c r="D382" s="50">
        <f>LEFT(F382,1)&amp;RIGHT(F382,2)&amp;"N"&amp;G382&amp;"S"&amp;H382&amp;"C"&amp;I382</f>
        <v/>
      </c>
      <c r="E382" s="529"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3" t="n"/>
      <c r="AK382" s="533"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customHeight="1" ht="19.9" r="383" s="521">
      <c r="A383" s="10" t="n">
        <v>383</v>
      </c>
      <c r="B383" s="16" t="n">
        <v>30</v>
      </c>
      <c r="C383" s="520" t="n"/>
      <c r="D383" s="50">
        <f>LEFT(F383,1)&amp;RIGHT(F383,2)&amp;"N"&amp;G383&amp;"S"&amp;H383&amp;"C"&amp;I383</f>
        <v/>
      </c>
      <c r="E383" s="529"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3" t="n"/>
      <c r="AK383" s="533"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customHeight="1" ht="19.9" r="384" s="521">
      <c r="A384" s="10" t="n">
        <v>384</v>
      </c>
      <c r="B384" s="16" t="n">
        <v>31</v>
      </c>
      <c r="C384" s="520" t="n"/>
      <c r="D384" s="50">
        <f>LEFT(F384,1)&amp;RIGHT(F384,2)&amp;"N"&amp;G384&amp;"S"&amp;H384&amp;"C"&amp;I384</f>
        <v/>
      </c>
      <c r="E384" s="536"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3" t="n"/>
      <c r="AK384" s="533"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customHeight="1" ht="19.9" r="385" s="521">
      <c r="A385" s="10" t="n">
        <v>385</v>
      </c>
      <c r="B385" s="16" t="n">
        <v>32</v>
      </c>
      <c r="C385" s="520" t="n"/>
      <c r="D385" s="50">
        <f>LEFT(F385,1)&amp;RIGHT(F385,2)&amp;"N"&amp;G385&amp;"S"&amp;H385&amp;"C"&amp;I385</f>
        <v/>
      </c>
      <c r="E385" s="530"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3" t="n"/>
      <c r="AK385" s="533"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customHeight="1" ht="19.9" r="386" s="521">
      <c r="A386" s="10" t="n">
        <v>386</v>
      </c>
      <c r="B386" s="15" t="n">
        <v>1</v>
      </c>
      <c r="C386" s="519" t="n">
        <v>1812</v>
      </c>
      <c r="D386" s="43" t="inlineStr">
        <is>
          <t>18-XHSO-17111</t>
        </is>
      </c>
      <c r="E386" s="540"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3" t="inlineStr">
        <is>
          <t>18-EJB-12-004</t>
        </is>
      </c>
      <c r="AK386" s="533"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2" t="inlineStr">
        <is>
          <t>-</t>
        </is>
      </c>
      <c r="BR386" s="37" t="n"/>
      <c r="BS386" s="36" t="n"/>
      <c r="BT386" s="37" t="n"/>
      <c r="BU386" s="39" t="n"/>
      <c r="BV386" s="523" t="n">
        <v>1812</v>
      </c>
    </row>
    <row customHeight="1" ht="19.9" r="387" s="521">
      <c r="A387" s="10" t="n">
        <v>387</v>
      </c>
      <c r="B387" s="15" t="n">
        <v>2</v>
      </c>
      <c r="C387" s="519" t="n">
        <v>1812</v>
      </c>
      <c r="D387" s="43" t="inlineStr">
        <is>
          <t>18-XHSC-17111</t>
        </is>
      </c>
      <c r="E387" s="529"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3" t="inlineStr">
        <is>
          <t>18-EJB-12-004</t>
        </is>
      </c>
      <c r="AK387" s="533"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2" t="inlineStr">
        <is>
          <t>-</t>
        </is>
      </c>
      <c r="BR387" s="37" t="n"/>
      <c r="BS387" s="36" t="n"/>
      <c r="BT387" s="37" t="n"/>
      <c r="BU387" s="39" t="n"/>
      <c r="BV387" s="523" t="n">
        <v>1812</v>
      </c>
    </row>
    <row customHeight="1" ht="19.9" r="388" s="521">
      <c r="A388" s="10" t="n">
        <v>388</v>
      </c>
      <c r="B388" s="15" t="n">
        <v>3</v>
      </c>
      <c r="C388" s="519" t="n">
        <v>1812</v>
      </c>
      <c r="D388" s="43" t="inlineStr">
        <is>
          <t>18-YL-17201R</t>
        </is>
      </c>
      <c r="E388" s="529"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3" t="n"/>
      <c r="AK388" s="533"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2" t="inlineStr">
        <is>
          <t>1</t>
        </is>
      </c>
      <c r="BR388" s="37" t="n"/>
      <c r="BS388" s="36" t="n"/>
      <c r="BT388" s="37" t="n"/>
      <c r="BU388" s="39" t="n"/>
      <c r="BV388" s="523" t="n">
        <v>1812</v>
      </c>
    </row>
    <row customHeight="1" ht="19.9" r="389" s="521">
      <c r="A389" s="10" t="n">
        <v>389</v>
      </c>
      <c r="B389" s="15" t="n">
        <v>4</v>
      </c>
      <c r="C389" s="519" t="n">
        <v>1812</v>
      </c>
      <c r="D389" s="43" t="inlineStr">
        <is>
          <t>18-YL-17201F</t>
        </is>
      </c>
      <c r="E389" s="529"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3" t="n"/>
      <c r="AK389" s="533"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2" t="inlineStr">
        <is>
          <t>1</t>
        </is>
      </c>
      <c r="BR389" s="37" t="n"/>
      <c r="BS389" s="36" t="n"/>
      <c r="BT389" s="37" t="n"/>
      <c r="BU389" s="39" t="n"/>
      <c r="BV389" s="523" t="n">
        <v>1812</v>
      </c>
    </row>
    <row customHeight="1" ht="19.9" r="390" s="521">
      <c r="A390" s="10" t="n">
        <v>390</v>
      </c>
      <c r="B390" s="15" t="n">
        <v>5</v>
      </c>
      <c r="C390" s="519" t="n">
        <v>1812</v>
      </c>
      <c r="D390" s="43" t="inlineStr">
        <is>
          <t>18-YL-17202R</t>
        </is>
      </c>
      <c r="E390" s="529"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3" t="n"/>
      <c r="AK390" s="533"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2" t="inlineStr">
        <is>
          <t>1</t>
        </is>
      </c>
      <c r="BR390" s="37" t="n"/>
      <c r="BS390" s="36" t="n"/>
      <c r="BT390" s="37" t="n"/>
      <c r="BU390" s="39" t="n"/>
      <c r="BV390" s="523" t="n">
        <v>1812</v>
      </c>
    </row>
    <row customHeight="1" ht="19.9" r="391" s="521">
      <c r="A391" s="10" t="n">
        <v>391</v>
      </c>
      <c r="B391" s="15" t="n">
        <v>6</v>
      </c>
      <c r="C391" s="519" t="n">
        <v>1812</v>
      </c>
      <c r="D391" s="43" t="inlineStr">
        <is>
          <t>18-YL-17202F</t>
        </is>
      </c>
      <c r="E391" s="529"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3" t="n"/>
      <c r="AK391" s="533"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2" t="inlineStr">
        <is>
          <t>1</t>
        </is>
      </c>
      <c r="BR391" s="37" t="n"/>
      <c r="BS391" s="36" t="n"/>
      <c r="BT391" s="37" t="n"/>
      <c r="BU391" s="39" t="n"/>
      <c r="BV391" s="523" t="n">
        <v>1812</v>
      </c>
    </row>
    <row customHeight="1" ht="19.9" r="392" s="521">
      <c r="A392" s="10" t="n">
        <v>392</v>
      </c>
      <c r="B392" s="15" t="n">
        <v>7</v>
      </c>
      <c r="C392" s="519" t="n">
        <v>1812</v>
      </c>
      <c r="D392" s="43" t="inlineStr">
        <is>
          <t>18-YL-17203R</t>
        </is>
      </c>
      <c r="E392" s="529"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3" t="n"/>
      <c r="AK392" s="533"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2" t="inlineStr">
        <is>
          <t>1</t>
        </is>
      </c>
      <c r="BR392" s="37" t="n"/>
      <c r="BS392" s="36" t="n"/>
      <c r="BT392" s="37" t="n"/>
      <c r="BU392" s="39" t="n"/>
      <c r="BV392" s="523" t="n">
        <v>1812</v>
      </c>
    </row>
    <row customHeight="1" ht="19.9" r="393" s="521">
      <c r="A393" s="10" t="n">
        <v>393</v>
      </c>
      <c r="B393" s="15" t="n">
        <v>8</v>
      </c>
      <c r="C393" s="519" t="n">
        <v>1812</v>
      </c>
      <c r="D393" s="43" t="inlineStr">
        <is>
          <t>18-YL-17203F</t>
        </is>
      </c>
      <c r="E393" s="529"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3" t="n"/>
      <c r="AK393" s="533"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2" t="inlineStr">
        <is>
          <t>1</t>
        </is>
      </c>
      <c r="BR393" s="37" t="n"/>
      <c r="BS393" s="36" t="n"/>
      <c r="BT393" s="37" t="n"/>
      <c r="BU393" s="39" t="n"/>
      <c r="BV393" s="523" t="n">
        <v>1812</v>
      </c>
    </row>
    <row customHeight="1" ht="19.9" r="394" s="521">
      <c r="A394" s="10" t="n">
        <v>394</v>
      </c>
      <c r="B394" s="15" t="n">
        <v>9</v>
      </c>
      <c r="C394" s="519" t="n">
        <v>1812</v>
      </c>
      <c r="D394" s="43" t="inlineStr">
        <is>
          <t>18-YL-17204R</t>
        </is>
      </c>
      <c r="E394" s="529"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3" t="n"/>
      <c r="AK394" s="533"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2" t="inlineStr">
        <is>
          <t>1</t>
        </is>
      </c>
      <c r="BR394" s="37" t="n"/>
      <c r="BS394" s="36" t="n"/>
      <c r="BT394" s="37" t="n"/>
      <c r="BU394" s="39" t="n"/>
      <c r="BV394" s="523" t="n">
        <v>1812</v>
      </c>
    </row>
    <row customHeight="1" ht="19.9" r="395" s="521">
      <c r="A395" s="10" t="n">
        <v>395</v>
      </c>
      <c r="B395" s="15" t="n">
        <v>10</v>
      </c>
      <c r="C395" s="519" t="n">
        <v>1812</v>
      </c>
      <c r="D395" s="43" t="inlineStr">
        <is>
          <t>18-YL-17204F</t>
        </is>
      </c>
      <c r="E395" s="529"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3" t="n"/>
      <c r="AK395" s="533"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2" t="inlineStr">
        <is>
          <t>1</t>
        </is>
      </c>
      <c r="BR395" s="37" t="n"/>
      <c r="BS395" s="36" t="n"/>
      <c r="BT395" s="37" t="n"/>
      <c r="BU395" s="39" t="n"/>
      <c r="BV395" s="523" t="n">
        <v>1812</v>
      </c>
    </row>
    <row customHeight="1" ht="19.9" r="396" s="521">
      <c r="A396" s="10" t="n">
        <v>396</v>
      </c>
      <c r="B396" s="15" t="n">
        <v>11</v>
      </c>
      <c r="C396" s="519" t="n">
        <v>1812</v>
      </c>
      <c r="D396" s="43" t="inlineStr">
        <is>
          <t>18-YL-17301R</t>
        </is>
      </c>
      <c r="E396" s="529"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3" t="n"/>
      <c r="AK396" s="533"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2" t="inlineStr">
        <is>
          <t>1</t>
        </is>
      </c>
      <c r="BR396" s="37" t="n"/>
      <c r="BS396" s="36" t="n"/>
      <c r="BT396" s="37" t="n"/>
      <c r="BU396" s="39" t="n"/>
      <c r="BV396" s="523" t="n">
        <v>1812</v>
      </c>
    </row>
    <row customHeight="1" ht="19.9" r="397" s="521">
      <c r="A397" s="10" t="n">
        <v>397</v>
      </c>
      <c r="B397" s="15" t="n">
        <v>12</v>
      </c>
      <c r="C397" s="519" t="n">
        <v>1812</v>
      </c>
      <c r="D397" s="43" t="inlineStr">
        <is>
          <t>18-YL-17301F</t>
        </is>
      </c>
      <c r="E397" s="529"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3" t="n"/>
      <c r="AK397" s="533"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2" t="inlineStr">
        <is>
          <t>1</t>
        </is>
      </c>
      <c r="BR397" s="37" t="n"/>
      <c r="BS397" s="36" t="n"/>
      <c r="BT397" s="37" t="n"/>
      <c r="BU397" s="39" t="n"/>
      <c r="BV397" s="523" t="n">
        <v>1812</v>
      </c>
    </row>
    <row customHeight="1" ht="19.9" r="398" s="521">
      <c r="A398" s="10" t="n">
        <v>398</v>
      </c>
      <c r="B398" s="15" t="n">
        <v>13</v>
      </c>
      <c r="C398" s="519" t="n">
        <v>1812</v>
      </c>
      <c r="D398" s="43" t="inlineStr">
        <is>
          <t>18-YL-17109R</t>
        </is>
      </c>
      <c r="E398" s="529"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3" t="n"/>
      <c r="AK398" s="533"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2" t="inlineStr">
        <is>
          <t>1</t>
        </is>
      </c>
      <c r="BR398" s="37" t="n"/>
      <c r="BS398" s="36" t="n"/>
      <c r="BT398" s="37" t="n"/>
      <c r="BU398" s="39" t="n"/>
      <c r="BV398" s="523" t="n">
        <v>1812</v>
      </c>
    </row>
    <row customHeight="1" ht="19.9" r="399" s="521">
      <c r="A399" s="10" t="n">
        <v>399</v>
      </c>
      <c r="B399" s="15" t="n">
        <v>14</v>
      </c>
      <c r="C399" s="519" t="n">
        <v>1812</v>
      </c>
      <c r="D399" s="43" t="inlineStr">
        <is>
          <t>18-YL-17109F</t>
        </is>
      </c>
      <c r="E399" s="529"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3" t="n"/>
      <c r="AK399" s="533"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2" t="inlineStr">
        <is>
          <t>1</t>
        </is>
      </c>
      <c r="BR399" s="37" t="n"/>
      <c r="BS399" s="36" t="n"/>
      <c r="BT399" s="37" t="n"/>
      <c r="BU399" s="39" t="n"/>
      <c r="BV399" s="523" t="n">
        <v>1812</v>
      </c>
    </row>
    <row customHeight="1" ht="19.9" r="400" s="521">
      <c r="A400" s="10" t="n">
        <v>400</v>
      </c>
      <c r="B400" s="15" t="n">
        <v>15</v>
      </c>
      <c r="C400" s="519" t="n">
        <v>1830</v>
      </c>
      <c r="D400" s="529" t="inlineStr">
        <is>
          <t>18-XHSO-21101</t>
        </is>
      </c>
      <c r="E400" s="529"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3" t="inlineStr">
        <is>
          <t>18-EJB-30-023</t>
        </is>
      </c>
      <c r="AK400" s="533"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2" t="inlineStr">
        <is>
          <t>-</t>
        </is>
      </c>
      <c r="BR400" s="37" t="n"/>
      <c r="BS400" s="36" t="n"/>
      <c r="BT400" s="37" t="n"/>
      <c r="BU400" s="39" t="n"/>
      <c r="BV400" s="523" t="n">
        <v>1830</v>
      </c>
    </row>
    <row customHeight="1" ht="19.9" r="401" s="521">
      <c r="A401" s="10" t="n">
        <v>401</v>
      </c>
      <c r="B401" s="15" t="n">
        <v>16</v>
      </c>
      <c r="C401" s="519" t="n">
        <v>1830</v>
      </c>
      <c r="D401" s="529" t="inlineStr">
        <is>
          <t>18-XHSC-21101</t>
        </is>
      </c>
      <c r="E401" s="529"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3" t="inlineStr">
        <is>
          <t>18-EJB-30-023</t>
        </is>
      </c>
      <c r="AK401" s="533"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2" t="inlineStr">
        <is>
          <t>-</t>
        </is>
      </c>
      <c r="BR401" s="37" t="n"/>
      <c r="BS401" s="36" t="n"/>
      <c r="BT401" s="37" t="n"/>
      <c r="BU401" s="39" t="n"/>
      <c r="BV401" s="523" t="n">
        <v>1830</v>
      </c>
    </row>
    <row customHeight="1" ht="19.9" r="402" s="521">
      <c r="A402" s="10" t="n">
        <v>402</v>
      </c>
      <c r="B402" s="15" t="n">
        <v>17</v>
      </c>
      <c r="C402" s="519" t="n">
        <v>1830</v>
      </c>
      <c r="D402" s="43" t="inlineStr">
        <is>
          <t>18-XHSO-24102</t>
        </is>
      </c>
      <c r="E402" s="529"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3" t="inlineStr">
        <is>
          <t>18-EJB-30-025</t>
        </is>
      </c>
      <c r="AK402" s="533"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2" t="inlineStr">
        <is>
          <t>-</t>
        </is>
      </c>
      <c r="BR402" s="37" t="n"/>
      <c r="BS402" s="36" t="n"/>
      <c r="BT402" s="37" t="n"/>
      <c r="BV402" s="523" t="n">
        <v>1830</v>
      </c>
    </row>
    <row customHeight="1" ht="19.9" r="403" s="521">
      <c r="A403" s="10" t="n">
        <v>403</v>
      </c>
      <c r="B403" s="15" t="n">
        <v>18</v>
      </c>
      <c r="C403" s="519" t="n">
        <v>1830</v>
      </c>
      <c r="D403" s="43" t="inlineStr">
        <is>
          <t>18-XHSC-24102</t>
        </is>
      </c>
      <c r="E403" s="529"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3" t="inlineStr">
        <is>
          <t>18-EJB-30-025</t>
        </is>
      </c>
      <c r="AK403" s="533"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2" t="inlineStr">
        <is>
          <t>-</t>
        </is>
      </c>
      <c r="BR403" s="37" t="n"/>
      <c r="BS403" s="36" t="n"/>
      <c r="BT403" s="37" t="n"/>
      <c r="BV403" s="523" t="n">
        <v>1830</v>
      </c>
    </row>
    <row customHeight="1" ht="19.9" r="404" s="521">
      <c r="A404" s="10" t="n">
        <v>404</v>
      </c>
      <c r="B404" s="15" t="n">
        <v>19</v>
      </c>
      <c r="C404" s="519" t="n">
        <v>1830</v>
      </c>
      <c r="D404" s="529" t="inlineStr">
        <is>
          <t>18-XHSO-66101</t>
        </is>
      </c>
      <c r="E404" s="529"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3" t="inlineStr">
        <is>
          <t>18-EJB-30-023</t>
        </is>
      </c>
      <c r="AK404" s="533"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2" t="inlineStr">
        <is>
          <t>-</t>
        </is>
      </c>
      <c r="BR404" s="37" t="n"/>
      <c r="BS404" s="36" t="n"/>
      <c r="BT404" s="37" t="n"/>
      <c r="BV404" s="523" t="n">
        <v>1830</v>
      </c>
    </row>
    <row customHeight="1" ht="19.9" r="405" s="521">
      <c r="A405" s="10" t="n">
        <v>405</v>
      </c>
      <c r="B405" s="15" t="n">
        <v>20</v>
      </c>
      <c r="C405" s="519" t="n">
        <v>1830</v>
      </c>
      <c r="D405" s="529" t="inlineStr">
        <is>
          <t>18-XHSC-66101</t>
        </is>
      </c>
      <c r="E405" s="529"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3" t="inlineStr">
        <is>
          <t>18-EJB-30-023</t>
        </is>
      </c>
      <c r="AK405" s="533"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2" t="inlineStr">
        <is>
          <t>-</t>
        </is>
      </c>
      <c r="BR405" s="37" t="n"/>
      <c r="BS405" s="36" t="n"/>
      <c r="BT405" s="37" t="n"/>
      <c r="BV405" s="523" t="n">
        <v>1830</v>
      </c>
    </row>
    <row customHeight="1" ht="19.9" r="406" s="521">
      <c r="A406" s="10" t="n">
        <v>406</v>
      </c>
      <c r="B406" s="15" t="n">
        <v>21</v>
      </c>
      <c r="C406" s="519" t="n"/>
      <c r="D406" s="50">
        <f>LEFT(F406,1)&amp;RIGHT(F406,2)&amp;"N"&amp;G406&amp;"S"&amp;H406&amp;"C"&amp;I406</f>
        <v/>
      </c>
      <c r="E406" s="529"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3" t="n"/>
      <c r="AK406" s="533"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customHeight="1" ht="19.9" r="407" s="521">
      <c r="A407" s="10" t="n">
        <v>407</v>
      </c>
      <c r="B407" s="15" t="n">
        <v>22</v>
      </c>
      <c r="C407" s="519" t="n"/>
      <c r="D407" s="50">
        <f>LEFT(F407,1)&amp;RIGHT(F407,2)&amp;"N"&amp;G407&amp;"S"&amp;H407&amp;"C"&amp;I407</f>
        <v/>
      </c>
      <c r="E407" s="529"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3" t="n"/>
      <c r="AK407" s="533"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customHeight="1" ht="19.9" r="408" s="521">
      <c r="A408" s="10" t="n">
        <v>408</v>
      </c>
      <c r="B408" s="15" t="n">
        <v>23</v>
      </c>
      <c r="C408" s="519" t="n"/>
      <c r="D408" s="50">
        <f>LEFT(F408,1)&amp;RIGHT(F408,2)&amp;"N"&amp;G408&amp;"S"&amp;H408&amp;"C"&amp;I408</f>
        <v/>
      </c>
      <c r="E408" s="529"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3" t="n"/>
      <c r="AK408" s="533"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customHeight="1" ht="19.9" r="409" s="521">
      <c r="A409" s="10" t="n">
        <v>409</v>
      </c>
      <c r="B409" s="15" t="n">
        <v>24</v>
      </c>
      <c r="C409" s="519" t="n"/>
      <c r="D409" s="50">
        <f>LEFT(F409,1)&amp;RIGHT(F409,2)&amp;"N"&amp;G409&amp;"S"&amp;H409&amp;"C"&amp;I409</f>
        <v/>
      </c>
      <c r="E409" s="529"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3" t="n"/>
      <c r="AK409" s="533"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customHeight="1" ht="19.9" r="410" s="521">
      <c r="A410" s="10" t="n">
        <v>410</v>
      </c>
      <c r="B410" s="15" t="n">
        <v>25</v>
      </c>
      <c r="C410" s="519" t="n"/>
      <c r="D410" s="50">
        <f>LEFT(F410,1)&amp;RIGHT(F410,2)&amp;"N"&amp;G410&amp;"S"&amp;H410&amp;"C"&amp;I410</f>
        <v/>
      </c>
      <c r="E410" s="529"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3" t="n"/>
      <c r="AK410" s="533"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customHeight="1" ht="19.9" r="411" s="521">
      <c r="A411" s="10" t="n">
        <v>411</v>
      </c>
      <c r="B411" s="15" t="n">
        <v>26</v>
      </c>
      <c r="C411" s="519" t="n"/>
      <c r="D411" s="50">
        <f>LEFT(F411,1)&amp;RIGHT(F411,2)&amp;"N"&amp;G411&amp;"S"&amp;H411&amp;"C"&amp;I411</f>
        <v/>
      </c>
      <c r="E411" s="529"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3" t="n"/>
      <c r="AK411" s="533"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customHeight="1" ht="19.9" r="412" s="521">
      <c r="A412" s="10" t="n">
        <v>412</v>
      </c>
      <c r="B412" s="15" t="n">
        <v>27</v>
      </c>
      <c r="C412" s="519" t="n"/>
      <c r="D412" s="50">
        <f>LEFT(F412,1)&amp;RIGHT(F412,2)&amp;"N"&amp;G412&amp;"S"&amp;H412&amp;"C"&amp;I412</f>
        <v/>
      </c>
      <c r="E412" s="529"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3" t="n"/>
      <c r="AK412" s="533"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customHeight="1" ht="19.9" r="413" s="521">
      <c r="A413" s="10" t="n">
        <v>413</v>
      </c>
      <c r="B413" s="15" t="n">
        <v>28</v>
      </c>
      <c r="C413" s="519" t="n"/>
      <c r="D413" s="50">
        <f>LEFT(F413,1)&amp;RIGHT(F413,2)&amp;"N"&amp;G413&amp;"S"&amp;H413&amp;"C"&amp;I413</f>
        <v/>
      </c>
      <c r="E413" s="529"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3" t="n"/>
      <c r="AK413" s="533"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customHeight="1" ht="19.9" r="414" s="521">
      <c r="A414" s="10" t="n">
        <v>414</v>
      </c>
      <c r="B414" s="15" t="n">
        <v>29</v>
      </c>
      <c r="C414" s="519" t="n"/>
      <c r="D414" s="50">
        <f>LEFT(F414,1)&amp;RIGHT(F414,2)&amp;"N"&amp;G414&amp;"S"&amp;H414&amp;"C"&amp;I414</f>
        <v/>
      </c>
      <c r="E414" s="529"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3" t="n"/>
      <c r="AK414" s="533"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customHeight="1" ht="19.9" r="415" s="521">
      <c r="A415" s="10" t="n">
        <v>415</v>
      </c>
      <c r="B415" s="16" t="n">
        <v>30</v>
      </c>
      <c r="C415" s="520" t="n"/>
      <c r="D415" s="50">
        <f>LEFT(F415,1)&amp;RIGHT(F415,2)&amp;"N"&amp;G415&amp;"S"&amp;H415&amp;"C"&amp;I415</f>
        <v/>
      </c>
      <c r="E415" s="529"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3" t="n"/>
      <c r="AK415" s="533"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customHeight="1" ht="19.9" r="416" s="521">
      <c r="A416" s="10" t="n">
        <v>416</v>
      </c>
      <c r="B416" s="16" t="n">
        <v>31</v>
      </c>
      <c r="C416" s="520" t="n"/>
      <c r="D416" s="50">
        <f>LEFT(F416,1)&amp;RIGHT(F416,2)&amp;"N"&amp;G416&amp;"S"&amp;H416&amp;"C"&amp;I416</f>
        <v/>
      </c>
      <c r="E416" s="536"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3" t="n"/>
      <c r="AK416" s="533"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customHeight="1" ht="19.9" r="417" s="521">
      <c r="A417" s="10" t="n">
        <v>417</v>
      </c>
      <c r="B417" s="16" t="n">
        <v>32</v>
      </c>
      <c r="C417" s="520" t="n"/>
      <c r="D417" s="50">
        <f>LEFT(F417,1)&amp;RIGHT(F417,2)&amp;"N"&amp;G417&amp;"S"&amp;H417&amp;"C"&amp;I417</f>
        <v/>
      </c>
      <c r="E417" s="530"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3" t="n"/>
      <c r="AK417" s="533"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customHeight="1" ht="19.9" r="418" s="521">
      <c r="A418" s="10" t="n">
        <v>418</v>
      </c>
      <c r="B418" s="15" t="n">
        <v>1</v>
      </c>
      <c r="C418" s="519" t="n">
        <v>1840</v>
      </c>
      <c r="D418" s="529" t="inlineStr">
        <is>
          <t>18-PN-62104</t>
        </is>
      </c>
      <c r="E418" s="529"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3" t="inlineStr">
        <is>
          <t>18-EJB-40-001</t>
        </is>
      </c>
      <c r="AK418" s="533"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2" t="inlineStr">
        <is>
          <t>-</t>
        </is>
      </c>
      <c r="BR418" s="37" t="n"/>
      <c r="BS418" s="36" t="n"/>
      <c r="BT418" s="37" t="n"/>
      <c r="BU418" s="39" t="n"/>
      <c r="BV418" s="523" t="n">
        <v>1840</v>
      </c>
    </row>
    <row customHeight="1" ht="19.9" r="419" s="521">
      <c r="A419" s="10" t="n">
        <v>419</v>
      </c>
      <c r="B419" s="15" t="n">
        <v>2</v>
      </c>
      <c r="C419" s="519" t="n">
        <v>1840</v>
      </c>
      <c r="D419" s="529" t="inlineStr">
        <is>
          <t>18-XN-61105</t>
        </is>
      </c>
      <c r="E419" s="529"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3" t="inlineStr">
        <is>
          <t>18-EJB-40-001</t>
        </is>
      </c>
      <c r="AK419" s="533"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2" t="inlineStr">
        <is>
          <t>-</t>
        </is>
      </c>
      <c r="BR419" s="37" t="n"/>
      <c r="BS419" s="36" t="n"/>
      <c r="BT419" s="37" t="n"/>
      <c r="BU419" s="39" t="n"/>
      <c r="BV419" s="523" t="n">
        <v>1840</v>
      </c>
    </row>
    <row customHeight="1" ht="19.9" r="420" s="521">
      <c r="A420" s="10" t="n">
        <v>420</v>
      </c>
      <c r="B420" s="15" t="n">
        <v>3</v>
      </c>
      <c r="C420" s="519" t="n">
        <v>1840</v>
      </c>
      <c r="D420" s="529" t="inlineStr">
        <is>
          <t>18-XN-61201</t>
        </is>
      </c>
      <c r="E420" s="529"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3" t="inlineStr">
        <is>
          <t>18-EJB-40-001</t>
        </is>
      </c>
      <c r="AK420" s="533"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2" t="inlineStr">
        <is>
          <t>-</t>
        </is>
      </c>
      <c r="BR420" s="37" t="n"/>
      <c r="BS420" s="36" t="n"/>
      <c r="BT420" s="37" t="n"/>
      <c r="BU420" s="39" t="n"/>
      <c r="BV420" s="523" t="n">
        <v>1840</v>
      </c>
    </row>
    <row customHeight="1" ht="19.9" r="421" s="521">
      <c r="A421" s="10" t="n">
        <v>421</v>
      </c>
      <c r="B421" s="15" t="n">
        <v>4</v>
      </c>
      <c r="C421" s="519" t="n">
        <v>1840</v>
      </c>
      <c r="D421" s="529" t="inlineStr">
        <is>
          <t>18-XN-61206</t>
        </is>
      </c>
      <c r="E421" s="529"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3" t="inlineStr">
        <is>
          <t>18-EJB-40-001</t>
        </is>
      </c>
      <c r="AK421" s="533"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2" t="inlineStr">
        <is>
          <t>-</t>
        </is>
      </c>
      <c r="BR421" s="37" t="n"/>
      <c r="BS421" s="36" t="n"/>
      <c r="BT421" s="37" t="n"/>
      <c r="BU421" s="39" t="n"/>
      <c r="BV421" s="523" t="n">
        <v>1840</v>
      </c>
    </row>
    <row customHeight="1" ht="19.9" r="422" s="521">
      <c r="A422" s="10" t="n">
        <v>422</v>
      </c>
      <c r="B422" s="15" t="n">
        <v>5</v>
      </c>
      <c r="C422" s="519" t="n">
        <v>1840</v>
      </c>
      <c r="D422" s="529" t="inlineStr">
        <is>
          <t>18-XN-62106</t>
        </is>
      </c>
      <c r="E422" s="529"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3" t="inlineStr">
        <is>
          <t>18-EJB-40-001</t>
        </is>
      </c>
      <c r="AK422" s="533"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2" t="inlineStr">
        <is>
          <t>-</t>
        </is>
      </c>
      <c r="BR422" s="37" t="n"/>
      <c r="BS422" s="36" t="n"/>
      <c r="BT422" s="37" t="n"/>
      <c r="BU422" s="39" t="n"/>
      <c r="BV422" s="523" t="n">
        <v>1840</v>
      </c>
    </row>
    <row customHeight="1" ht="19.9" r="423" s="521">
      <c r="A423" s="10" t="n">
        <v>423</v>
      </c>
      <c r="B423" s="15" t="n">
        <v>6</v>
      </c>
      <c r="C423" s="519" t="n">
        <v>1840</v>
      </c>
      <c r="D423" s="529" t="inlineStr">
        <is>
          <t>18-XN-62301</t>
        </is>
      </c>
      <c r="E423" s="529"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3" t="inlineStr">
        <is>
          <t>18-EJB-40-001</t>
        </is>
      </c>
      <c r="AK423" s="533"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2" t="inlineStr">
        <is>
          <t>-</t>
        </is>
      </c>
      <c r="BR423" s="37" t="n"/>
      <c r="BS423" s="36" t="n"/>
      <c r="BT423" s="37" t="n"/>
      <c r="BU423" s="39" t="n"/>
      <c r="BV423" s="523" t="n">
        <v>1840</v>
      </c>
    </row>
    <row customHeight="1" ht="19.9" r="424" s="521">
      <c r="A424" s="10" t="n">
        <v>424</v>
      </c>
      <c r="B424" s="15" t="n">
        <v>7</v>
      </c>
      <c r="C424" s="519" t="n">
        <v>1840</v>
      </c>
      <c r="D424" s="529" t="inlineStr">
        <is>
          <t>18-XN-62302</t>
        </is>
      </c>
      <c r="E424" s="529"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3" t="inlineStr">
        <is>
          <t>18-EJB-40-001</t>
        </is>
      </c>
      <c r="AK424" s="533"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2" t="inlineStr">
        <is>
          <t>-</t>
        </is>
      </c>
      <c r="BR424" s="37" t="n"/>
      <c r="BS424" s="36" t="n"/>
      <c r="BT424" s="37" t="n"/>
      <c r="BU424" s="39" t="n"/>
      <c r="BV424" s="523" t="n">
        <v>1840</v>
      </c>
    </row>
    <row customHeight="1" ht="19.9" r="425" s="521">
      <c r="A425" s="10" t="n">
        <v>425</v>
      </c>
      <c r="B425" s="15" t="n">
        <v>8</v>
      </c>
      <c r="C425" s="519" t="n">
        <v>1812</v>
      </c>
      <c r="D425" s="529" t="inlineStr">
        <is>
          <t>18-XN-17101</t>
        </is>
      </c>
      <c r="E425" s="529"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3" t="inlineStr">
        <is>
          <t>18-EJB-12-002</t>
        </is>
      </c>
      <c r="AK425" s="533"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2" t="inlineStr">
        <is>
          <t>-</t>
        </is>
      </c>
      <c r="BR425" s="37" t="n"/>
      <c r="BS425" s="36" t="n"/>
      <c r="BT425" s="37" t="n"/>
      <c r="BU425" s="39" t="n"/>
      <c r="BV425" s="523" t="n">
        <v>1812</v>
      </c>
    </row>
    <row customHeight="1" ht="19.9" r="426" s="521">
      <c r="A426" s="10" t="n">
        <v>426</v>
      </c>
      <c r="B426" s="15" t="n">
        <v>9</v>
      </c>
      <c r="C426" s="519" t="n">
        <v>1812</v>
      </c>
      <c r="D426" s="529" t="inlineStr">
        <is>
          <t>18-XN-17102</t>
        </is>
      </c>
      <c r="E426" s="529"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3" t="inlineStr">
        <is>
          <t>18-EJB-12-002</t>
        </is>
      </c>
      <c r="AK426" s="533"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2" t="inlineStr">
        <is>
          <t>-</t>
        </is>
      </c>
      <c r="BR426" s="37" t="n"/>
      <c r="BS426" s="36" t="n"/>
      <c r="BT426" s="37" t="n"/>
      <c r="BU426" s="39" t="n"/>
      <c r="BV426" s="523" t="n">
        <v>1812</v>
      </c>
    </row>
    <row customHeight="1" ht="19.9" r="427" s="521">
      <c r="A427" s="10" t="n">
        <v>427</v>
      </c>
      <c r="B427" s="15" t="n">
        <v>10</v>
      </c>
      <c r="C427" s="519" t="n">
        <v>1812</v>
      </c>
      <c r="D427" s="529" t="inlineStr">
        <is>
          <t>18-XN-17103</t>
        </is>
      </c>
      <c r="E427" s="529"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3" t="inlineStr">
        <is>
          <t>18-EJB-12-002</t>
        </is>
      </c>
      <c r="AK427" s="533"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2" t="inlineStr">
        <is>
          <t>-</t>
        </is>
      </c>
      <c r="BR427" s="37" t="n"/>
      <c r="BS427" s="36" t="n"/>
      <c r="BT427" s="37" t="n"/>
      <c r="BU427" s="39" t="n"/>
      <c r="BV427" s="523" t="n">
        <v>1812</v>
      </c>
    </row>
    <row customHeight="1" ht="19.9" r="428" s="521">
      <c r="A428" s="10" t="n">
        <v>428</v>
      </c>
      <c r="B428" s="15" t="n">
        <v>11</v>
      </c>
      <c r="C428" s="519" t="n">
        <v>1812</v>
      </c>
      <c r="D428" s="529" t="inlineStr">
        <is>
          <t>18-XN-17104</t>
        </is>
      </c>
      <c r="E428" s="529"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3" t="inlineStr">
        <is>
          <t>18-EJB-12-002</t>
        </is>
      </c>
      <c r="AK428" s="533"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2" t="inlineStr">
        <is>
          <t>-</t>
        </is>
      </c>
      <c r="BR428" s="37" t="n"/>
      <c r="BS428" s="36" t="n"/>
      <c r="BT428" s="37" t="n"/>
      <c r="BU428" s="39" t="n"/>
      <c r="BV428" s="523" t="n">
        <v>1812</v>
      </c>
    </row>
    <row customHeight="1" ht="19.9" r="429" s="521">
      <c r="A429" s="10" t="n">
        <v>429</v>
      </c>
      <c r="B429" s="15" t="n">
        <v>12</v>
      </c>
      <c r="C429" s="519" t="n">
        <v>1812</v>
      </c>
      <c r="D429" s="529" t="inlineStr">
        <is>
          <t>18-XN-17105</t>
        </is>
      </c>
      <c r="E429" s="529"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3" t="inlineStr">
        <is>
          <t>18-EJB-12-002</t>
        </is>
      </c>
      <c r="AK429" s="533"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2" t="inlineStr">
        <is>
          <t>-</t>
        </is>
      </c>
      <c r="BR429" s="37" t="n"/>
      <c r="BS429" s="36" t="n"/>
      <c r="BT429" s="37" t="n"/>
      <c r="BU429" s="39" t="n"/>
      <c r="BV429" s="523" t="n">
        <v>1812</v>
      </c>
    </row>
    <row customHeight="1" ht="19.9" r="430" s="521">
      <c r="A430" s="10" t="n">
        <v>430</v>
      </c>
      <c r="B430" s="15" t="n">
        <v>13</v>
      </c>
      <c r="C430" s="519" t="n">
        <v>1812</v>
      </c>
      <c r="D430" s="529" t="inlineStr">
        <is>
          <t>18-XN-17106</t>
        </is>
      </c>
      <c r="E430" s="529"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3" t="inlineStr">
        <is>
          <t>18-EJB-12-002</t>
        </is>
      </c>
      <c r="AK430" s="533"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2" t="inlineStr">
        <is>
          <t>-</t>
        </is>
      </c>
      <c r="BR430" s="37" t="n"/>
      <c r="BS430" s="36" t="n"/>
      <c r="BT430" s="37" t="n"/>
      <c r="BU430" s="39" t="n"/>
      <c r="BV430" s="523" t="n">
        <v>1812</v>
      </c>
    </row>
    <row customHeight="1" ht="19.9" r="431" s="521">
      <c r="A431" s="10" t="n">
        <v>431</v>
      </c>
      <c r="B431" s="15" t="n">
        <v>14</v>
      </c>
      <c r="C431" s="519" t="n">
        <v>1812</v>
      </c>
      <c r="D431" s="529" t="inlineStr">
        <is>
          <t>18-XN-17107</t>
        </is>
      </c>
      <c r="E431" s="529"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3" t="inlineStr">
        <is>
          <t>18-EJB-12-002</t>
        </is>
      </c>
      <c r="AK431" s="533"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2" t="inlineStr">
        <is>
          <t>-</t>
        </is>
      </c>
      <c r="BR431" s="37" t="n"/>
      <c r="BS431" s="36" t="n"/>
      <c r="BT431" s="37" t="n"/>
      <c r="BU431" s="39" t="n"/>
      <c r="BV431" s="523" t="n">
        <v>1812</v>
      </c>
    </row>
    <row customHeight="1" ht="19.9" r="432" s="521">
      <c r="A432" s="10" t="n">
        <v>432</v>
      </c>
      <c r="B432" s="15" t="n">
        <v>15</v>
      </c>
      <c r="C432" s="519" t="n">
        <v>1812</v>
      </c>
      <c r="D432" s="529" t="inlineStr">
        <is>
          <t>18-XN-17111</t>
        </is>
      </c>
      <c r="E432" s="529"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3" t="inlineStr">
        <is>
          <t>18-EJB-12-002</t>
        </is>
      </c>
      <c r="AK432" s="533"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2" t="inlineStr">
        <is>
          <t>-</t>
        </is>
      </c>
      <c r="BR432" s="37" t="n"/>
      <c r="BS432" s="36" t="n"/>
      <c r="BT432" s="37" t="n"/>
      <c r="BU432" s="39" t="n"/>
      <c r="BV432" s="523" t="n">
        <v>1812</v>
      </c>
    </row>
    <row customHeight="1" ht="19.9" r="433" s="521">
      <c r="A433" s="10" t="n">
        <v>433</v>
      </c>
      <c r="B433" s="15" t="n">
        <v>16</v>
      </c>
      <c r="C433" s="519" t="n">
        <v>1830</v>
      </c>
      <c r="D433" s="529" t="inlineStr">
        <is>
          <t>18-PN-66102</t>
        </is>
      </c>
      <c r="E433" s="529"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3" t="inlineStr">
        <is>
          <t>18-EJB-30-004</t>
        </is>
      </c>
      <c r="AK433" s="533"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2" t="inlineStr">
        <is>
          <t>-</t>
        </is>
      </c>
      <c r="BR433" s="37" t="n"/>
      <c r="BS433" s="36" t="n"/>
      <c r="BT433" s="37" t="n"/>
      <c r="BU433" s="39" t="n"/>
      <c r="BV433" s="523" t="n">
        <v>1830</v>
      </c>
    </row>
    <row customHeight="1" ht="19.9" r="434" s="521">
      <c r="A434" s="10" t="n">
        <v>434</v>
      </c>
      <c r="B434" s="15" t="n">
        <v>17</v>
      </c>
      <c r="C434" s="519" t="n">
        <v>1830</v>
      </c>
      <c r="D434" s="529" t="inlineStr">
        <is>
          <t>18-XN-21101</t>
        </is>
      </c>
      <c r="E434" s="529"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3" t="inlineStr">
        <is>
          <t>18-EJB-30-018</t>
        </is>
      </c>
      <c r="AK434" s="533"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2" t="inlineStr">
        <is>
          <t>-</t>
        </is>
      </c>
      <c r="BR434" s="37" t="n"/>
      <c r="BS434" s="36" t="n"/>
      <c r="BT434" s="37" t="n"/>
      <c r="BV434" s="523" t="n">
        <v>1830</v>
      </c>
    </row>
    <row customHeight="1" ht="19.9" r="435" s="521">
      <c r="A435" s="10" t="n">
        <v>435</v>
      </c>
      <c r="B435" s="15" t="n">
        <v>18</v>
      </c>
      <c r="C435" s="519" t="n">
        <v>1830</v>
      </c>
      <c r="D435" s="529" t="inlineStr">
        <is>
          <t>18-XN-21103</t>
        </is>
      </c>
      <c r="E435" s="529"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3" t="inlineStr">
        <is>
          <t>18-EJB-30-018</t>
        </is>
      </c>
      <c r="AK435" s="533"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2" t="inlineStr">
        <is>
          <t>-</t>
        </is>
      </c>
      <c r="BR435" s="37" t="n"/>
      <c r="BS435" s="36" t="n"/>
      <c r="BT435" s="37" t="n"/>
      <c r="BV435" s="523" t="n">
        <v>1830</v>
      </c>
    </row>
    <row customHeight="1" ht="19.9" r="436" s="521">
      <c r="A436" s="10" t="n">
        <v>436</v>
      </c>
      <c r="B436" s="15" t="n">
        <v>19</v>
      </c>
      <c r="C436" s="519" t="n">
        <v>1830</v>
      </c>
      <c r="D436" s="529" t="inlineStr">
        <is>
          <t>18-XN-21104</t>
        </is>
      </c>
      <c r="E436" s="529"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3" t="inlineStr">
        <is>
          <t>18-EJB-30-018</t>
        </is>
      </c>
      <c r="AK436" s="533"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2" t="inlineStr">
        <is>
          <t>-</t>
        </is>
      </c>
      <c r="BR436" s="37" t="n"/>
      <c r="BS436" s="36" t="n"/>
      <c r="BT436" s="37" t="n"/>
      <c r="BV436" s="523" t="n">
        <v>1830</v>
      </c>
    </row>
    <row customHeight="1" ht="19.9" r="437" s="521">
      <c r="A437" s="10" t="n">
        <v>437</v>
      </c>
      <c r="B437" s="15" t="n">
        <v>20</v>
      </c>
      <c r="C437" s="519" t="n">
        <v>1830</v>
      </c>
      <c r="D437" s="529" t="inlineStr">
        <is>
          <t>18-XN-23101</t>
        </is>
      </c>
      <c r="E437" s="529"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3" t="inlineStr">
        <is>
          <t>18-EJB-30-004</t>
        </is>
      </c>
      <c r="AK437" s="533"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2" t="inlineStr">
        <is>
          <t>-</t>
        </is>
      </c>
      <c r="BR437" s="37" t="n"/>
      <c r="BS437" s="36" t="n"/>
      <c r="BT437" s="37" t="n"/>
      <c r="BV437" s="523" t="n">
        <v>1830</v>
      </c>
    </row>
    <row customHeight="1" ht="19.9" r="438" s="521">
      <c r="A438" s="10" t="n">
        <v>438</v>
      </c>
      <c r="B438" s="15" t="n">
        <v>21</v>
      </c>
      <c r="C438" s="519" t="n">
        <v>1830</v>
      </c>
      <c r="D438" s="529" t="inlineStr">
        <is>
          <t>18-XN-24102</t>
        </is>
      </c>
      <c r="E438" s="529"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3" t="inlineStr">
        <is>
          <t>18-EJB-30-004</t>
        </is>
      </c>
      <c r="AK438" s="533"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2" t="inlineStr">
        <is>
          <t>-</t>
        </is>
      </c>
      <c r="BR438" s="37" t="n"/>
      <c r="BS438" s="36" t="n"/>
      <c r="BT438" s="37" t="n"/>
      <c r="BV438" s="523" t="n">
        <v>1830</v>
      </c>
    </row>
    <row customHeight="1" ht="19.9" r="439" s="521">
      <c r="A439" s="10" t="n">
        <v>439</v>
      </c>
      <c r="B439" s="15" t="n">
        <v>22</v>
      </c>
      <c r="C439" s="519" t="n">
        <v>1830</v>
      </c>
      <c r="D439" s="529" t="inlineStr">
        <is>
          <t>18-XN-36101A</t>
        </is>
      </c>
      <c r="E439" s="529"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3" t="inlineStr">
        <is>
          <t>18-EJB-30-004</t>
        </is>
      </c>
      <c r="AK439" s="533"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2" t="inlineStr">
        <is>
          <t>3</t>
        </is>
      </c>
      <c r="BR439" s="37" t="n"/>
      <c r="BS439" s="36" t="n"/>
      <c r="BT439" s="37" t="n"/>
      <c r="BV439" s="523" t="n">
        <v>1830</v>
      </c>
    </row>
    <row customHeight="1" ht="19.9" r="440" s="521">
      <c r="A440" s="10" t="n">
        <v>440</v>
      </c>
      <c r="B440" s="15" t="n">
        <v>23</v>
      </c>
      <c r="C440" s="519" t="n">
        <v>1830</v>
      </c>
      <c r="D440" s="529" t="inlineStr">
        <is>
          <t>18-XN-36102A</t>
        </is>
      </c>
      <c r="E440" s="529"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3" t="inlineStr">
        <is>
          <t>18-EJB-30-004</t>
        </is>
      </c>
      <c r="AK440" s="533"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2" t="inlineStr">
        <is>
          <t>3</t>
        </is>
      </c>
      <c r="BR440" s="37" t="n"/>
      <c r="BS440" s="36" t="n"/>
      <c r="BT440" s="37" t="n"/>
      <c r="BV440" s="523" t="n">
        <v>1830</v>
      </c>
    </row>
    <row customHeight="1" ht="19.9" r="441" s="521">
      <c r="A441" s="10" t="n">
        <v>441</v>
      </c>
      <c r="B441" s="15" t="n">
        <v>24</v>
      </c>
      <c r="C441" s="519" t="n">
        <v>1830</v>
      </c>
      <c r="D441" s="529" t="inlineStr">
        <is>
          <t>18-XN-66101</t>
        </is>
      </c>
      <c r="E441" s="540"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3" t="inlineStr">
        <is>
          <t>18-EJB-30-004</t>
        </is>
      </c>
      <c r="AK441" s="533"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2" t="inlineStr">
        <is>
          <t>-</t>
        </is>
      </c>
      <c r="BR441" s="37" t="n"/>
      <c r="BS441" s="36" t="n"/>
      <c r="BT441" s="37" t="n"/>
      <c r="BV441" s="523" t="n">
        <v>1830</v>
      </c>
    </row>
    <row customHeight="1" ht="19.9" r="442" s="521">
      <c r="A442" s="10" t="n">
        <v>442</v>
      </c>
      <c r="B442" s="15" t="n">
        <v>25</v>
      </c>
      <c r="C442" s="519" t="n">
        <v>1830</v>
      </c>
      <c r="D442" s="44" t="inlineStr">
        <is>
          <t>18-XN-66105</t>
        </is>
      </c>
      <c r="E442" s="540"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3" t="inlineStr">
        <is>
          <t>18-6601-DJB-0002</t>
        </is>
      </c>
      <c r="AK442" s="533"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2" t="inlineStr">
        <is>
          <t>-</t>
        </is>
      </c>
      <c r="BR442" s="37" t="n"/>
      <c r="BS442" s="36" t="n"/>
      <c r="BT442" s="37" t="n"/>
      <c r="BV442" s="523" t="n">
        <v>1830</v>
      </c>
    </row>
    <row customHeight="1" ht="19.9" r="443" s="521">
      <c r="A443" s="10" t="n">
        <v>443</v>
      </c>
      <c r="B443" s="15" t="n">
        <v>26</v>
      </c>
      <c r="C443" s="519" t="n">
        <v>1830</v>
      </c>
      <c r="D443" s="44" t="inlineStr">
        <is>
          <t>18-XN-66106</t>
        </is>
      </c>
      <c r="E443" s="540"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3" t="inlineStr">
        <is>
          <t>18-6601-DJB-0002</t>
        </is>
      </c>
      <c r="AK443" s="533"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2" t="inlineStr">
        <is>
          <t>-</t>
        </is>
      </c>
      <c r="BR443" s="37" t="n"/>
      <c r="BS443" s="36" t="n"/>
      <c r="BT443" s="37" t="n"/>
      <c r="BV443" s="523" t="n">
        <v>1830</v>
      </c>
    </row>
    <row customHeight="1" ht="19.9" r="444" s="521">
      <c r="A444" s="10" t="n">
        <v>444</v>
      </c>
      <c r="B444" s="15" t="n">
        <v>27</v>
      </c>
      <c r="C444" s="519" t="n"/>
      <c r="D444" s="50">
        <f>LEFT(F444,1)&amp;RIGHT(F444,2)&amp;"N"&amp;G444&amp;"S"&amp;H444&amp;"C"&amp;I444</f>
        <v/>
      </c>
      <c r="E444" s="540"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3" t="n"/>
      <c r="AK444" s="533"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customHeight="1" ht="19.9" r="445" s="521">
      <c r="A445" s="10" t="n">
        <v>445</v>
      </c>
      <c r="B445" s="15" t="n">
        <v>28</v>
      </c>
      <c r="C445" s="519" t="n"/>
      <c r="D445" s="50">
        <f>LEFT(F445,1)&amp;RIGHT(F445,2)&amp;"N"&amp;G445&amp;"S"&amp;H445&amp;"C"&amp;I445</f>
        <v/>
      </c>
      <c r="E445" s="540"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3" t="n"/>
      <c r="AK445" s="533"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customHeight="1" ht="19.9" r="446" s="521">
      <c r="A446" s="10" t="n">
        <v>446</v>
      </c>
      <c r="B446" s="15" t="n">
        <v>29</v>
      </c>
      <c r="C446" s="519" t="n"/>
      <c r="D446" s="50">
        <f>LEFT(F446,1)&amp;RIGHT(F446,2)&amp;"N"&amp;G446&amp;"S"&amp;H446&amp;"C"&amp;I446</f>
        <v/>
      </c>
      <c r="E446" s="536"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3" t="n"/>
      <c r="AK446" s="533"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customHeight="1" ht="19.9" r="447" s="521">
      <c r="A447" s="10" t="n">
        <v>447</v>
      </c>
      <c r="B447" s="16" t="n">
        <v>30</v>
      </c>
      <c r="C447" s="520" t="n"/>
      <c r="D447" s="50">
        <f>LEFT(F447,1)&amp;RIGHT(F447,2)&amp;"N"&amp;G447&amp;"S"&amp;H447&amp;"C"&amp;I447</f>
        <v/>
      </c>
      <c r="E447" s="536"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3" t="n"/>
      <c r="AK447" s="533"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customHeight="1" ht="19.9" r="448" s="521">
      <c r="A448" s="10" t="n">
        <v>448</v>
      </c>
      <c r="B448" s="16" t="n">
        <v>31</v>
      </c>
      <c r="C448" s="520" t="n"/>
      <c r="D448" s="50">
        <f>LEFT(F448,1)&amp;RIGHT(F448,2)&amp;"N"&amp;G448&amp;"S"&amp;H448&amp;"C"&amp;I448</f>
        <v/>
      </c>
      <c r="E448" s="536"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3" t="n"/>
      <c r="AK448" s="533"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customHeight="1" ht="19.9" r="449" s="521">
      <c r="A449" s="10" t="n">
        <v>449</v>
      </c>
      <c r="B449" s="16" t="n">
        <v>32</v>
      </c>
      <c r="C449" s="520" t="n"/>
      <c r="D449" s="50">
        <f>LEFT(F449,1)&amp;RIGHT(F449,2)&amp;"N"&amp;G449&amp;"S"&amp;H449&amp;"C"&amp;I449</f>
        <v/>
      </c>
      <c r="E449" s="536"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3" t="n"/>
      <c r="AK449" s="533"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customHeight="1" ht="19.9" r="450" s="521">
      <c r="A450" s="10" t="n">
        <v>450</v>
      </c>
      <c r="B450" s="15" t="n">
        <v>1</v>
      </c>
      <c r="C450" s="519" t="n">
        <v>1830</v>
      </c>
      <c r="D450" s="529" t="inlineStr">
        <is>
          <t>18-YL-21103R</t>
        </is>
      </c>
      <c r="E450" s="540"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3" t="n"/>
      <c r="AK450" s="533"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2" t="inlineStr">
        <is>
          <t>2</t>
        </is>
      </c>
      <c r="BR450" s="37" t="n"/>
      <c r="BS450" s="36" t="n"/>
      <c r="BT450" s="37" t="n"/>
      <c r="BU450" s="39" t="n"/>
      <c r="BV450" s="523" t="n">
        <v>1830</v>
      </c>
    </row>
    <row customHeight="1" ht="19.9" r="451" s="521">
      <c r="A451" s="10" t="n">
        <v>451</v>
      </c>
      <c r="B451" s="15" t="n">
        <v>2</v>
      </c>
      <c r="C451" s="519" t="n">
        <v>1830</v>
      </c>
      <c r="D451" s="529" t="inlineStr">
        <is>
          <t>18-YL-21103F</t>
        </is>
      </c>
      <c r="E451" s="529"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3" t="n"/>
      <c r="AK451" s="533"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2" t="inlineStr">
        <is>
          <t>2</t>
        </is>
      </c>
      <c r="BR451" s="37" t="n"/>
      <c r="BS451" s="36" t="n"/>
      <c r="BT451" s="37" t="n"/>
      <c r="BU451" s="39" t="n"/>
      <c r="BV451" s="523" t="n">
        <v>1830</v>
      </c>
    </row>
    <row customHeight="1" ht="19.9" r="452" s="521">
      <c r="A452" s="10" t="n">
        <v>452</v>
      </c>
      <c r="B452" s="15" t="n">
        <v>3</v>
      </c>
      <c r="C452" s="519" t="n">
        <v>1830</v>
      </c>
      <c r="D452" s="529" t="inlineStr">
        <is>
          <t>18-YL-21104R</t>
        </is>
      </c>
      <c r="E452" s="529"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3" t="n"/>
      <c r="AK452" s="533"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2" t="inlineStr">
        <is>
          <t>2</t>
        </is>
      </c>
      <c r="BR452" s="37" t="n"/>
      <c r="BS452" s="36" t="n"/>
      <c r="BT452" s="37" t="n"/>
      <c r="BU452" s="39" t="n"/>
      <c r="BV452" s="523" t="n">
        <v>1830</v>
      </c>
    </row>
    <row customHeight="1" ht="19.9" r="453" s="521">
      <c r="A453" s="10" t="n">
        <v>453</v>
      </c>
      <c r="B453" s="15" t="n">
        <v>4</v>
      </c>
      <c r="C453" s="519" t="n">
        <v>1830</v>
      </c>
      <c r="D453" s="529" t="inlineStr">
        <is>
          <t>18-YL-21104F</t>
        </is>
      </c>
      <c r="E453" s="529"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3" t="n"/>
      <c r="AK453" s="533"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2" t="inlineStr">
        <is>
          <t>2</t>
        </is>
      </c>
      <c r="BR453" s="37" t="n"/>
      <c r="BS453" s="36" t="n"/>
      <c r="BT453" s="37" t="n"/>
      <c r="BU453" s="39" t="n"/>
      <c r="BV453" s="523" t="n">
        <v>1830</v>
      </c>
    </row>
    <row customHeight="1" ht="19.9" r="454" s="521">
      <c r="A454" s="10" t="n">
        <v>454</v>
      </c>
      <c r="B454" s="15" t="n">
        <v>5</v>
      </c>
      <c r="C454" s="519" t="n">
        <v>1830</v>
      </c>
      <c r="D454" s="529" t="inlineStr">
        <is>
          <t>18-YL-21102L</t>
        </is>
      </c>
      <c r="E454" s="529"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3" t="n"/>
      <c r="AK454" s="533"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2" t="inlineStr">
        <is>
          <t>2</t>
        </is>
      </c>
      <c r="BR454" s="37" t="n"/>
      <c r="BS454" s="36" t="n"/>
      <c r="BT454" s="37" t="n"/>
      <c r="BU454" s="39" t="n"/>
      <c r="BV454" s="523" t="n">
        <v>1830</v>
      </c>
    </row>
    <row customHeight="1" ht="19.9" r="455" s="521">
      <c r="A455" s="10" t="n">
        <v>455</v>
      </c>
      <c r="B455" s="15" t="n">
        <v>6</v>
      </c>
      <c r="C455" s="519" t="n">
        <v>1830</v>
      </c>
      <c r="D455" s="529" t="inlineStr">
        <is>
          <t>18-YL-21102R</t>
        </is>
      </c>
      <c r="E455" s="529"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3" t="n"/>
      <c r="AK455" s="533"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2" t="inlineStr">
        <is>
          <t>2</t>
        </is>
      </c>
      <c r="BR455" s="37" t="n"/>
      <c r="BS455" s="36" t="n"/>
      <c r="BT455" s="37" t="n"/>
      <c r="BU455" s="39" t="n"/>
      <c r="BV455" s="523" t="n">
        <v>1830</v>
      </c>
    </row>
    <row customHeight="1" ht="19.9" r="456" s="521">
      <c r="A456" s="10" t="n">
        <v>456</v>
      </c>
      <c r="B456" s="15" t="n">
        <v>7</v>
      </c>
      <c r="C456" s="519" t="n">
        <v>1830</v>
      </c>
      <c r="D456" s="529" t="inlineStr">
        <is>
          <t>18-YL-21102F</t>
        </is>
      </c>
      <c r="E456" s="529"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3" t="n"/>
      <c r="AK456" s="533"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2" t="inlineStr">
        <is>
          <t>2</t>
        </is>
      </c>
      <c r="BR456" s="37" t="n"/>
      <c r="BS456" s="36" t="n"/>
      <c r="BT456" s="37" t="n"/>
      <c r="BU456" s="39" t="n"/>
      <c r="BV456" s="523" t="n">
        <v>1830</v>
      </c>
    </row>
    <row customHeight="1" ht="19.9" r="457" s="521">
      <c r="A457" s="10" t="n">
        <v>457</v>
      </c>
      <c r="B457" s="15" t="n">
        <v>8</v>
      </c>
      <c r="C457" s="519" t="n">
        <v>1830</v>
      </c>
      <c r="D457" s="529" t="inlineStr">
        <is>
          <t>18-YL-23101L</t>
        </is>
      </c>
      <c r="E457" s="529"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3" t="n"/>
      <c r="AK457" s="533"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2" t="inlineStr">
        <is>
          <t>2</t>
        </is>
      </c>
      <c r="BR457" s="37" t="n"/>
      <c r="BS457" s="36" t="n"/>
      <c r="BT457" s="37" t="n"/>
      <c r="BU457" s="39" t="n"/>
      <c r="BV457" s="523" t="n">
        <v>1830</v>
      </c>
    </row>
    <row customHeight="1" ht="19.9" r="458" s="521">
      <c r="A458" s="10" t="n">
        <v>458</v>
      </c>
      <c r="B458" s="15" t="n">
        <v>9</v>
      </c>
      <c r="C458" s="519" t="n">
        <v>1830</v>
      </c>
      <c r="D458" s="529" t="inlineStr">
        <is>
          <t>18-YL-23101R</t>
        </is>
      </c>
      <c r="E458" s="529"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3" t="n"/>
      <c r="AK458" s="533"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2" t="inlineStr">
        <is>
          <t>2</t>
        </is>
      </c>
      <c r="BR458" s="37" t="n"/>
      <c r="BS458" s="36" t="n"/>
      <c r="BT458" s="37" t="n"/>
      <c r="BU458" s="39" t="n"/>
      <c r="BV458" s="523" t="n">
        <v>1830</v>
      </c>
    </row>
    <row customHeight="1" ht="19.9" r="459" s="521">
      <c r="A459" s="10" t="n">
        <v>459</v>
      </c>
      <c r="B459" s="15" t="n">
        <v>10</v>
      </c>
      <c r="C459" s="519" t="n">
        <v>1830</v>
      </c>
      <c r="D459" s="529" t="inlineStr">
        <is>
          <t>18-YL-23101F</t>
        </is>
      </c>
      <c r="E459" s="529"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3" t="n"/>
      <c r="AK459" s="533"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2" t="inlineStr">
        <is>
          <t>2</t>
        </is>
      </c>
      <c r="BR459" s="37" t="n"/>
      <c r="BS459" s="36" t="n"/>
      <c r="BT459" s="37" t="n"/>
      <c r="BU459" s="39" t="n"/>
      <c r="BV459" s="523" t="n">
        <v>1830</v>
      </c>
    </row>
    <row customHeight="1" ht="19.9" r="460" s="521">
      <c r="A460" s="10" t="n">
        <v>460</v>
      </c>
      <c r="B460" s="15" t="n">
        <v>11</v>
      </c>
      <c r="C460" s="519" t="n">
        <v>1830</v>
      </c>
      <c r="D460" s="529" t="inlineStr">
        <is>
          <t>18-YL-23102F</t>
        </is>
      </c>
      <c r="E460" s="529"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3" t="n"/>
      <c r="AK460" s="533"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2" t="inlineStr">
        <is>
          <t>2</t>
        </is>
      </c>
      <c r="BR460" s="37" t="n"/>
      <c r="BS460" s="36" t="n"/>
      <c r="BT460" s="37" t="n"/>
      <c r="BU460" s="39" t="n"/>
      <c r="BV460" s="523" t="n">
        <v>1830</v>
      </c>
    </row>
    <row customHeight="1" ht="19.9" r="461" s="521">
      <c r="A461" s="10" t="n">
        <v>461</v>
      </c>
      <c r="B461" s="15" t="n">
        <v>12</v>
      </c>
      <c r="C461" s="519" t="n">
        <v>1830</v>
      </c>
      <c r="D461" s="529" t="inlineStr">
        <is>
          <t>18-YL-23102L</t>
        </is>
      </c>
      <c r="E461" s="529"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3" t="n"/>
      <c r="AK461" s="533"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2" t="inlineStr">
        <is>
          <t>2</t>
        </is>
      </c>
      <c r="BR461" s="37" t="n"/>
      <c r="BS461" s="36" t="n"/>
      <c r="BT461" s="37" t="n"/>
      <c r="BU461" s="39" t="n"/>
      <c r="BV461" s="523" t="n">
        <v>1830</v>
      </c>
    </row>
    <row customHeight="1" ht="19.9" r="462" s="521">
      <c r="A462" s="10" t="n">
        <v>462</v>
      </c>
      <c r="B462" s="15" t="n">
        <v>13</v>
      </c>
      <c r="C462" s="519" t="n">
        <v>1830</v>
      </c>
      <c r="D462" s="529" t="inlineStr">
        <is>
          <t>18-YL-23102R</t>
        </is>
      </c>
      <c r="E462" s="529"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3" t="n"/>
      <c r="AK462" s="533"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2" t="inlineStr">
        <is>
          <t>2</t>
        </is>
      </c>
      <c r="BR462" s="37" t="n"/>
      <c r="BS462" s="36" t="n"/>
      <c r="BT462" s="37" t="n"/>
      <c r="BU462" s="39" t="n"/>
      <c r="BV462" s="523" t="n">
        <v>1830</v>
      </c>
    </row>
    <row customHeight="1" ht="19.9" r="463" s="521">
      <c r="A463" s="10" t="n">
        <v>463</v>
      </c>
      <c r="B463" s="15" t="n">
        <v>14</v>
      </c>
      <c r="C463" s="519" t="n">
        <v>1830</v>
      </c>
      <c r="D463" s="529" t="inlineStr">
        <is>
          <t>18-YL-23105L</t>
        </is>
      </c>
      <c r="E463" s="529"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3" t="n"/>
      <c r="AK463" s="533"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2" t="inlineStr">
        <is>
          <t>2</t>
        </is>
      </c>
      <c r="BR463" s="37" t="n"/>
      <c r="BS463" s="36" t="n"/>
      <c r="BT463" s="37" t="n"/>
      <c r="BU463" s="39" t="n"/>
      <c r="BV463" s="523" t="n">
        <v>1830</v>
      </c>
    </row>
    <row customHeight="1" ht="19.9" r="464" s="521">
      <c r="A464" s="10" t="n">
        <v>464</v>
      </c>
      <c r="B464" s="15" t="n">
        <v>15</v>
      </c>
      <c r="C464" s="519" t="n">
        <v>1830</v>
      </c>
      <c r="D464" s="529" t="inlineStr">
        <is>
          <t>18-YL-23105R</t>
        </is>
      </c>
      <c r="E464" s="529"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3" t="n"/>
      <c r="AK464" s="533"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2" t="inlineStr">
        <is>
          <t>2</t>
        </is>
      </c>
      <c r="BR464" s="37" t="n"/>
      <c r="BS464" s="36" t="n"/>
      <c r="BT464" s="37" t="n"/>
      <c r="BU464" s="39" t="n"/>
      <c r="BV464" s="523" t="n">
        <v>1830</v>
      </c>
    </row>
    <row customHeight="1" ht="19.9" r="465" s="521">
      <c r="A465" s="10" t="n">
        <v>465</v>
      </c>
      <c r="B465" s="15" t="n">
        <v>16</v>
      </c>
      <c r="C465" s="519" t="n">
        <v>1830</v>
      </c>
      <c r="D465" s="529" t="inlineStr">
        <is>
          <t>18-YL-23105F</t>
        </is>
      </c>
      <c r="E465" s="529"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3" t="n"/>
      <c r="AK465" s="533"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2" t="inlineStr">
        <is>
          <t>2</t>
        </is>
      </c>
      <c r="BR465" s="37" t="n"/>
      <c r="BS465" s="36" t="n"/>
      <c r="BT465" s="37" t="n"/>
      <c r="BU465" s="39" t="n"/>
      <c r="BV465" s="523" t="n">
        <v>1830</v>
      </c>
    </row>
    <row customHeight="1" ht="19.9" r="466" s="521">
      <c r="A466" s="10" t="n">
        <v>466</v>
      </c>
      <c r="B466" s="15" t="n">
        <v>17</v>
      </c>
      <c r="C466" s="519" t="n">
        <v>1830</v>
      </c>
      <c r="D466" s="529" t="inlineStr">
        <is>
          <t>18-YL-24101L</t>
        </is>
      </c>
      <c r="E466" s="529"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3" t="n"/>
      <c r="AK466" s="533"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2" t="inlineStr">
        <is>
          <t>2</t>
        </is>
      </c>
      <c r="BR466" s="37" t="n"/>
      <c r="BS466" s="36" t="n"/>
      <c r="BT466" s="37" t="n"/>
      <c r="BV466" s="523" t="n">
        <v>1830</v>
      </c>
    </row>
    <row customHeight="1" ht="19.9" r="467" s="521">
      <c r="A467" s="10" t="n">
        <v>467</v>
      </c>
      <c r="B467" s="15" t="n">
        <v>18</v>
      </c>
      <c r="C467" s="519" t="n">
        <v>1830</v>
      </c>
      <c r="D467" s="529" t="inlineStr">
        <is>
          <t>18-YL-24101R</t>
        </is>
      </c>
      <c r="E467" s="529"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3" t="n"/>
      <c r="AK467" s="533"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2" t="inlineStr">
        <is>
          <t>2</t>
        </is>
      </c>
      <c r="BR467" s="37" t="n"/>
      <c r="BS467" s="36" t="n"/>
      <c r="BT467" s="37" t="n"/>
      <c r="BV467" s="523" t="n">
        <v>1830</v>
      </c>
    </row>
    <row customHeight="1" ht="19.9" r="468" s="521">
      <c r="A468" s="10" t="n">
        <v>468</v>
      </c>
      <c r="B468" s="15" t="n">
        <v>19</v>
      </c>
      <c r="C468" s="519" t="n">
        <v>1830</v>
      </c>
      <c r="D468" s="529" t="inlineStr">
        <is>
          <t>18-YL-24101F</t>
        </is>
      </c>
      <c r="E468" s="529"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3" t="n"/>
      <c r="AK468" s="533"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2" t="inlineStr">
        <is>
          <t>2</t>
        </is>
      </c>
      <c r="BR468" s="37" t="n"/>
      <c r="BS468" s="36" t="n"/>
      <c r="BT468" s="37" t="n"/>
      <c r="BV468" s="523" t="n">
        <v>1830</v>
      </c>
    </row>
    <row customHeight="1" ht="19.9" r="469" s="521">
      <c r="A469" s="10" t="n">
        <v>469</v>
      </c>
      <c r="B469" s="15" t="n">
        <v>20</v>
      </c>
      <c r="C469" s="519" t="n">
        <v>1830</v>
      </c>
      <c r="D469" s="529" t="inlineStr">
        <is>
          <t>18-YL-36106L</t>
        </is>
      </c>
      <c r="E469" s="529"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3" t="n"/>
      <c r="AK469" s="533"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2" t="inlineStr">
        <is>
          <t>3</t>
        </is>
      </c>
      <c r="BR469" s="37" t="n"/>
      <c r="BS469" s="36" t="n"/>
      <c r="BT469" s="37" t="n"/>
      <c r="BV469" s="523" t="n">
        <v>1830</v>
      </c>
    </row>
    <row customHeight="1" ht="19.9" r="470" s="521">
      <c r="A470" s="10" t="n">
        <v>470</v>
      </c>
      <c r="B470" s="15" t="n">
        <v>21</v>
      </c>
      <c r="C470" s="519" t="n">
        <v>1830</v>
      </c>
      <c r="D470" s="529" t="inlineStr">
        <is>
          <t>18-YL-36106R</t>
        </is>
      </c>
      <c r="E470" s="529"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3" t="n"/>
      <c r="AK470" s="533"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2" t="inlineStr">
        <is>
          <t>3</t>
        </is>
      </c>
      <c r="BR470" s="37" t="n"/>
      <c r="BS470" s="36" t="n"/>
      <c r="BT470" s="37" t="n"/>
      <c r="BV470" s="523" t="n">
        <v>1830</v>
      </c>
    </row>
    <row customHeight="1" ht="19.9" r="471" s="521">
      <c r="A471" s="10" t="n">
        <v>471</v>
      </c>
      <c r="B471" s="15" t="n">
        <v>22</v>
      </c>
      <c r="C471" s="519" t="n">
        <v>1830</v>
      </c>
      <c r="D471" s="529" t="inlineStr">
        <is>
          <t>18-YL-36106F</t>
        </is>
      </c>
      <c r="E471" s="529"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3" t="n"/>
      <c r="AK471" s="533"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2" t="inlineStr">
        <is>
          <t>3</t>
        </is>
      </c>
      <c r="BR471" s="37" t="n"/>
      <c r="BS471" s="36" t="n"/>
      <c r="BT471" s="37" t="n"/>
      <c r="BV471" s="523" t="n">
        <v>1830</v>
      </c>
    </row>
    <row customHeight="1" ht="19.9" r="472" s="521">
      <c r="A472" s="10" t="n">
        <v>472</v>
      </c>
      <c r="B472" s="15" t="n">
        <v>23</v>
      </c>
      <c r="C472" s="519" t="n">
        <v>1830</v>
      </c>
      <c r="D472" s="529" t="inlineStr">
        <is>
          <t>18-YL-66101L</t>
        </is>
      </c>
      <c r="E472" s="529"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3" t="n"/>
      <c r="AK472" s="533"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2" t="inlineStr">
        <is>
          <t>6</t>
        </is>
      </c>
      <c r="BR472" s="37" t="n"/>
      <c r="BS472" s="36" t="n"/>
      <c r="BT472" s="37" t="n"/>
      <c r="BV472" s="523" t="n">
        <v>1830</v>
      </c>
    </row>
    <row customHeight="1" ht="19.9" r="473" s="521">
      <c r="A473" s="10" t="n">
        <v>473</v>
      </c>
      <c r="B473" s="15" t="n">
        <v>24</v>
      </c>
      <c r="C473" s="519" t="n">
        <v>1830</v>
      </c>
      <c r="D473" s="529" t="inlineStr">
        <is>
          <t>18-YL-66101R</t>
        </is>
      </c>
      <c r="E473" s="529"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3" t="n"/>
      <c r="AK473" s="533"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2" t="inlineStr">
        <is>
          <t>6</t>
        </is>
      </c>
      <c r="BR473" s="37" t="n"/>
      <c r="BS473" s="36" t="n"/>
      <c r="BT473" s="37" t="n"/>
      <c r="BV473" s="523" t="n">
        <v>1830</v>
      </c>
    </row>
    <row customHeight="1" ht="19.9" r="474" s="521">
      <c r="A474" s="10" t="n">
        <v>474</v>
      </c>
      <c r="B474" s="15" t="n">
        <v>25</v>
      </c>
      <c r="C474" s="519" t="n">
        <v>1830</v>
      </c>
      <c r="D474" s="529" t="inlineStr">
        <is>
          <t>18-YL-66101F</t>
        </is>
      </c>
      <c r="E474" s="529"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3" t="n"/>
      <c r="AK474" s="533"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2" t="inlineStr">
        <is>
          <t>6</t>
        </is>
      </c>
      <c r="BR474" s="37" t="n"/>
      <c r="BS474" s="36" t="n"/>
      <c r="BT474" s="37" t="n"/>
      <c r="BV474" s="523" t="n">
        <v>1830</v>
      </c>
    </row>
    <row customHeight="1" ht="19.9" r="475" s="521">
      <c r="A475" s="10" t="n">
        <v>475</v>
      </c>
      <c r="B475" s="15" t="n">
        <v>26</v>
      </c>
      <c r="C475" s="519" t="n"/>
      <c r="D475" s="50">
        <f>LEFT(F475,1)&amp;RIGHT(F475,2)&amp;"N"&amp;G475&amp;"S"&amp;H475&amp;"C"&amp;I475</f>
        <v/>
      </c>
      <c r="E475" s="529"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3" t="n"/>
      <c r="AK475" s="533"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customHeight="1" ht="19.9" r="476" s="521">
      <c r="A476" s="10" t="n">
        <v>476</v>
      </c>
      <c r="B476" s="15" t="n">
        <v>27</v>
      </c>
      <c r="C476" s="519" t="n"/>
      <c r="D476" s="50">
        <f>LEFT(F476,1)&amp;RIGHT(F476,2)&amp;"N"&amp;G476&amp;"S"&amp;H476&amp;"C"&amp;I476</f>
        <v/>
      </c>
      <c r="E476" s="529"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3" t="n"/>
      <c r="AK476" s="533"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customHeight="1" ht="19.9" r="477" s="521">
      <c r="A477" s="10" t="n">
        <v>477</v>
      </c>
      <c r="B477" s="15" t="n">
        <v>28</v>
      </c>
      <c r="C477" s="519" t="n"/>
      <c r="D477" s="50">
        <f>LEFT(F477,1)&amp;RIGHT(F477,2)&amp;"N"&amp;G477&amp;"S"&amp;H477&amp;"C"&amp;I477</f>
        <v/>
      </c>
      <c r="E477" s="529"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3" t="n"/>
      <c r="AK477" s="533"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customHeight="1" ht="19.9" r="478" s="521">
      <c r="A478" s="10" t="n">
        <v>478</v>
      </c>
      <c r="B478" s="15" t="n">
        <v>29</v>
      </c>
      <c r="C478" s="519" t="n"/>
      <c r="D478" s="50">
        <f>LEFT(F478,1)&amp;RIGHT(F478,2)&amp;"N"&amp;G478&amp;"S"&amp;H478&amp;"C"&amp;I478</f>
        <v/>
      </c>
      <c r="E478" s="529"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3" t="n"/>
      <c r="AK478" s="533"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customHeight="1" ht="19.9" r="479" s="521">
      <c r="A479" s="10" t="n">
        <v>479</v>
      </c>
      <c r="B479" s="16" t="n">
        <v>30</v>
      </c>
      <c r="C479" s="520" t="n"/>
      <c r="D479" s="50">
        <f>LEFT(F479,1)&amp;RIGHT(F479,2)&amp;"N"&amp;G479&amp;"S"&amp;H479&amp;"C"&amp;I479</f>
        <v/>
      </c>
      <c r="E479" s="529"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3" t="n"/>
      <c r="AK479" s="533"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customHeight="1" ht="19.9" r="480" s="521">
      <c r="A480" s="10" t="n">
        <v>480</v>
      </c>
      <c r="B480" s="16" t="n">
        <v>31</v>
      </c>
      <c r="C480" s="520" t="n"/>
      <c r="D480" s="50">
        <f>LEFT(F480,1)&amp;RIGHT(F480,2)&amp;"N"&amp;G480&amp;"S"&amp;H480&amp;"C"&amp;I480</f>
        <v/>
      </c>
      <c r="E480" s="536"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3" t="n"/>
      <c r="AK480" s="533"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customHeight="1" ht="19.9" r="481" s="521">
      <c r="A481" s="10" t="n">
        <v>481</v>
      </c>
      <c r="B481" s="16" t="n">
        <v>32</v>
      </c>
      <c r="C481" s="520" t="n"/>
      <c r="D481" s="50">
        <f>LEFT(F481,1)&amp;RIGHT(F481,2)&amp;"N"&amp;G481&amp;"S"&amp;H481&amp;"C"&amp;I481</f>
        <v/>
      </c>
      <c r="E481" s="530"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3" t="n"/>
      <c r="AK481" s="533"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customHeight="1" ht="19.9" r="482" s="521">
      <c r="A482" s="10" t="n">
        <v>482</v>
      </c>
      <c r="B482" s="15" t="n">
        <v>1</v>
      </c>
      <c r="C482" s="519" t="n">
        <v>1830</v>
      </c>
      <c r="D482" s="43" t="inlineStr">
        <is>
          <t>18-YL-92101L</t>
        </is>
      </c>
      <c r="E482" s="540"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3" t="n"/>
      <c r="AK482" s="533"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2" t="inlineStr">
        <is>
          <t>9</t>
        </is>
      </c>
      <c r="BR482" s="37" t="n"/>
      <c r="BS482" s="36" t="n"/>
      <c r="BT482" s="37" t="n"/>
      <c r="BU482" s="39" t="n"/>
      <c r="BV482" s="523" t="n">
        <v>1830</v>
      </c>
    </row>
    <row customHeight="1" ht="19.9" r="483" s="521">
      <c r="A483" s="10" t="n">
        <v>483</v>
      </c>
      <c r="B483" s="15" t="n">
        <v>2</v>
      </c>
      <c r="C483" s="519" t="n">
        <v>1830</v>
      </c>
      <c r="D483" s="43" t="inlineStr">
        <is>
          <t>18-YL-92101R</t>
        </is>
      </c>
      <c r="E483" s="529"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3" t="n"/>
      <c r="AK483" s="533"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2" t="inlineStr">
        <is>
          <t>9</t>
        </is>
      </c>
      <c r="BR483" s="37" t="n"/>
      <c r="BS483" s="36" t="n"/>
      <c r="BT483" s="37" t="n"/>
      <c r="BU483" s="39" t="n"/>
      <c r="BV483" s="523" t="n">
        <v>1830</v>
      </c>
    </row>
    <row customHeight="1" ht="19.9" r="484" s="521">
      <c r="A484" s="10" t="n">
        <v>484</v>
      </c>
      <c r="B484" s="15" t="n">
        <v>3</v>
      </c>
      <c r="C484" s="519" t="n">
        <v>1830</v>
      </c>
      <c r="D484" s="43" t="inlineStr">
        <is>
          <t>18-YL-92101F</t>
        </is>
      </c>
      <c r="E484" s="529"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3" t="n"/>
      <c r="AK484" s="533"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2" t="inlineStr">
        <is>
          <t>9</t>
        </is>
      </c>
      <c r="BR484" s="37" t="n"/>
      <c r="BS484" s="36" t="n"/>
      <c r="BT484" s="37" t="n"/>
      <c r="BU484" s="39" t="n"/>
      <c r="BV484" s="523" t="n">
        <v>1830</v>
      </c>
    </row>
    <row customHeight="1" ht="19.9" r="485" s="521">
      <c r="A485" s="10" t="n">
        <v>485</v>
      </c>
      <c r="B485" s="15" t="n">
        <v>4</v>
      </c>
      <c r="C485" s="519" t="n">
        <v>1830</v>
      </c>
      <c r="D485" s="43" t="inlineStr">
        <is>
          <t>18-YL-92102L</t>
        </is>
      </c>
      <c r="E485" s="529"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3" t="n"/>
      <c r="AK485" s="533"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2" t="inlineStr">
        <is>
          <t>9</t>
        </is>
      </c>
      <c r="BR485" s="37" t="n"/>
      <c r="BS485" s="36" t="n"/>
      <c r="BT485" s="37" t="n"/>
      <c r="BU485" s="39" t="n"/>
      <c r="BV485" s="523" t="n">
        <v>1830</v>
      </c>
    </row>
    <row customHeight="1" ht="19.9" r="486" s="521">
      <c r="A486" s="10" t="n">
        <v>486</v>
      </c>
      <c r="B486" s="15" t="n">
        <v>5</v>
      </c>
      <c r="C486" s="519" t="n">
        <v>1830</v>
      </c>
      <c r="D486" s="43" t="inlineStr">
        <is>
          <t>18-YL-92102R</t>
        </is>
      </c>
      <c r="E486" s="529"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3" t="n"/>
      <c r="AK486" s="533"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2" t="inlineStr">
        <is>
          <t>9</t>
        </is>
      </c>
      <c r="BR486" s="37" t="n"/>
      <c r="BS486" s="36" t="n"/>
      <c r="BT486" s="37" t="n"/>
      <c r="BU486" s="39" t="n"/>
      <c r="BV486" s="523" t="n">
        <v>1830</v>
      </c>
    </row>
    <row customHeight="1" ht="19.9" r="487" s="521">
      <c r="A487" s="10" t="n">
        <v>487</v>
      </c>
      <c r="B487" s="15" t="n">
        <v>6</v>
      </c>
      <c r="C487" s="519" t="n">
        <v>1830</v>
      </c>
      <c r="D487" s="43" t="inlineStr">
        <is>
          <t>18-YL-92102F</t>
        </is>
      </c>
      <c r="E487" s="529"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3" t="n"/>
      <c r="AK487" s="533"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2" t="inlineStr">
        <is>
          <t>9</t>
        </is>
      </c>
      <c r="BR487" s="37" t="n"/>
      <c r="BS487" s="36" t="n"/>
      <c r="BT487" s="37" t="n"/>
      <c r="BU487" s="39" t="n"/>
      <c r="BV487" s="523" t="n">
        <v>1830</v>
      </c>
    </row>
    <row customHeight="1" ht="19.9" r="488" s="521">
      <c r="A488" s="10" t="n">
        <v>488</v>
      </c>
      <c r="B488" s="15" t="n">
        <v>7</v>
      </c>
      <c r="C488" s="519" t="n">
        <v>1830</v>
      </c>
      <c r="D488" s="43" t="inlineStr">
        <is>
          <t>18-YL-35103RN</t>
        </is>
      </c>
      <c r="E488" s="529"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3" t="n"/>
      <c r="AK488" s="533"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2" t="inlineStr">
        <is>
          <t>5</t>
        </is>
      </c>
      <c r="BR488" s="37" t="n"/>
      <c r="BS488" s="36" t="n"/>
      <c r="BT488" s="37" t="n"/>
      <c r="BU488" s="39" t="n"/>
      <c r="BV488" s="523" t="n">
        <v>1830</v>
      </c>
    </row>
    <row customHeight="1" ht="19.9" r="489" s="521">
      <c r="A489" s="10" t="n">
        <v>489</v>
      </c>
      <c r="B489" s="15" t="n">
        <v>8</v>
      </c>
      <c r="C489" s="519" t="n">
        <v>1830</v>
      </c>
      <c r="D489" s="43" t="inlineStr">
        <is>
          <t>18-LHS-35103REM</t>
        </is>
      </c>
      <c r="E489" s="529"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3" t="n"/>
      <c r="AK489" s="533"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2" t="inlineStr">
        <is>
          <t>1</t>
        </is>
      </c>
      <c r="BR489" s="37" t="n"/>
      <c r="BS489" s="36" t="n"/>
      <c r="BT489" s="37" t="n"/>
      <c r="BU489" s="39" t="n"/>
      <c r="BV489" s="523" t="n">
        <v>1830</v>
      </c>
    </row>
    <row customHeight="1" ht="19.9" r="490" s="521">
      <c r="A490" s="10" t="n">
        <v>490</v>
      </c>
      <c r="B490" s="15" t="n">
        <v>9</v>
      </c>
      <c r="C490" s="519" t="n">
        <v>1830</v>
      </c>
      <c r="D490" s="43" t="inlineStr">
        <is>
          <t>18-PASL-35203</t>
        </is>
      </c>
      <c r="E490" s="529"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3" t="n"/>
      <c r="AK490" s="533"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2" t="inlineStr">
        <is>
          <t>-</t>
        </is>
      </c>
      <c r="BR490" s="37" t="n"/>
      <c r="BS490" s="36" t="n"/>
      <c r="BT490" s="37" t="n"/>
      <c r="BU490" s="39" t="n"/>
      <c r="BV490" s="523" t="n">
        <v>1830</v>
      </c>
    </row>
    <row customHeight="1" ht="19.9" r="491" s="521">
      <c r="A491" s="10" t="n">
        <v>491</v>
      </c>
      <c r="B491" s="15" t="n">
        <v>10</v>
      </c>
      <c r="C491" s="519" t="n">
        <v>1830</v>
      </c>
      <c r="D491" s="43" t="inlineStr">
        <is>
          <t>18-TASH-35202</t>
        </is>
      </c>
      <c r="E491" s="529"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3" t="inlineStr">
        <is>
          <t>18-3501-DJB-0013</t>
        </is>
      </c>
      <c r="AK491" s="533"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2" t="inlineStr">
        <is>
          <t>-</t>
        </is>
      </c>
      <c r="BR491" s="37" t="n"/>
      <c r="BS491" s="36" t="n"/>
      <c r="BT491" s="37" t="n"/>
      <c r="BU491" s="39" t="n"/>
      <c r="BV491" s="523" t="n">
        <v>1830</v>
      </c>
    </row>
    <row customHeight="1" ht="19.9" r="492" s="521">
      <c r="A492" s="10" t="n">
        <v>492</v>
      </c>
      <c r="B492" s="15" t="n">
        <v>11</v>
      </c>
      <c r="C492" s="519" t="n">
        <v>1830</v>
      </c>
      <c r="D492" s="43" t="inlineStr">
        <is>
          <t>18-PASH-35202</t>
        </is>
      </c>
      <c r="E492" s="529"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3" t="inlineStr">
        <is>
          <t>18-3501-DJB-0013</t>
        </is>
      </c>
      <c r="AK492" s="533"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2" t="inlineStr">
        <is>
          <t>-</t>
        </is>
      </c>
      <c r="BR492" s="37" t="n"/>
      <c r="BS492" s="36" t="n"/>
      <c r="BT492" s="37" t="n"/>
      <c r="BU492" s="39" t="n"/>
      <c r="BV492" s="523" t="n">
        <v>1830</v>
      </c>
    </row>
    <row customHeight="1" ht="19.9" r="493" s="521">
      <c r="A493" s="10" t="n">
        <v>493</v>
      </c>
      <c r="B493" s="15" t="n">
        <v>12</v>
      </c>
      <c r="C493" s="519" t="n">
        <v>1830</v>
      </c>
      <c r="D493" s="43" t="inlineStr">
        <is>
          <t>18-PASL-35213</t>
        </is>
      </c>
      <c r="E493" s="529"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3" t="inlineStr">
        <is>
          <t>18-3501-DJB-0013</t>
        </is>
      </c>
      <c r="AK493" s="533"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2" t="inlineStr">
        <is>
          <t>-</t>
        </is>
      </c>
      <c r="BR493" s="37" t="n"/>
      <c r="BS493" s="36" t="n"/>
      <c r="BT493" s="37" t="n"/>
      <c r="BU493" s="39" t="n"/>
      <c r="BV493" s="523" t="n">
        <v>1830</v>
      </c>
    </row>
    <row customHeight="1" ht="19.9" r="494" s="521">
      <c r="A494" s="10" t="n">
        <v>494</v>
      </c>
      <c r="B494" s="15" t="n">
        <v>13</v>
      </c>
      <c r="C494" s="519" t="n">
        <v>1830</v>
      </c>
      <c r="D494" s="43" t="inlineStr">
        <is>
          <t>18-TASH-35212</t>
        </is>
      </c>
      <c r="E494" s="529"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3" t="inlineStr">
        <is>
          <t>18-3501-DJB-0013</t>
        </is>
      </c>
      <c r="AK494" s="533"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2" t="inlineStr">
        <is>
          <t>-</t>
        </is>
      </c>
      <c r="BR494" s="37" t="n"/>
      <c r="BS494" s="36" t="n"/>
      <c r="BT494" s="37" t="n"/>
      <c r="BU494" s="39" t="n"/>
      <c r="BV494" s="523" t="n">
        <v>1830</v>
      </c>
    </row>
    <row customHeight="1" ht="19.9" r="495" s="521">
      <c r="A495" s="10" t="n">
        <v>495</v>
      </c>
      <c r="B495" s="15" t="n">
        <v>14</v>
      </c>
      <c r="C495" s="519" t="n">
        <v>1830</v>
      </c>
      <c r="D495" s="43" t="inlineStr">
        <is>
          <t>18-PASH-35212</t>
        </is>
      </c>
      <c r="E495" s="529"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3" t="inlineStr">
        <is>
          <t>18-3501-DJB-0013</t>
        </is>
      </c>
      <c r="AK495" s="533"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2" t="inlineStr">
        <is>
          <t>-</t>
        </is>
      </c>
      <c r="BR495" s="37" t="n"/>
      <c r="BS495" s="36" t="n"/>
      <c r="BT495" s="37" t="n"/>
      <c r="BU495" s="39" t="n"/>
      <c r="BV495" s="523" t="n">
        <v>1830</v>
      </c>
    </row>
    <row customHeight="1" ht="19.9" r="496" s="521">
      <c r="A496" s="10" t="n">
        <v>496</v>
      </c>
      <c r="B496" s="15" t="n">
        <v>15</v>
      </c>
      <c r="C496" s="519" t="n">
        <v>1830</v>
      </c>
      <c r="D496" s="529" t="inlineStr">
        <is>
          <t>18-YL-35201L</t>
        </is>
      </c>
      <c r="E496" s="529"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3" t="n"/>
      <c r="AK496" s="533"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2" t="inlineStr">
        <is>
          <t>3</t>
        </is>
      </c>
      <c r="BR496" s="37" t="n"/>
      <c r="BS496" s="36" t="n"/>
      <c r="BT496" s="37" t="n"/>
      <c r="BU496" s="39" t="n"/>
      <c r="BV496" s="523" t="n">
        <v>1830</v>
      </c>
    </row>
    <row customHeight="1" ht="19.9" r="497" s="521">
      <c r="A497" s="10" t="n">
        <v>497</v>
      </c>
      <c r="B497" s="15" t="n">
        <v>16</v>
      </c>
      <c r="C497" s="519" t="n">
        <v>1830</v>
      </c>
      <c r="D497" s="529" t="inlineStr">
        <is>
          <t>18-YL-35201R</t>
        </is>
      </c>
      <c r="E497" s="529"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3" t="n"/>
      <c r="AK497" s="533"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2" t="inlineStr">
        <is>
          <t>3</t>
        </is>
      </c>
      <c r="BR497" s="37" t="n"/>
      <c r="BS497" s="36" t="n"/>
      <c r="BT497" s="37" t="n"/>
      <c r="BU497" s="39" t="n"/>
      <c r="BV497" s="523" t="n">
        <v>1830</v>
      </c>
    </row>
    <row customHeight="1" ht="19.9" r="498" s="521">
      <c r="A498" s="10" t="n">
        <v>498</v>
      </c>
      <c r="B498" s="15" t="n">
        <v>17</v>
      </c>
      <c r="C498" s="519" t="n">
        <v>1830</v>
      </c>
      <c r="D498" s="43" t="inlineStr">
        <is>
          <t>18-YL-35201F</t>
        </is>
      </c>
      <c r="E498" s="529"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3" t="n"/>
      <c r="AK498" s="533"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2" t="inlineStr">
        <is>
          <t>3</t>
        </is>
      </c>
      <c r="BR498" s="37" t="n"/>
      <c r="BS498" s="36" t="n"/>
      <c r="BT498" s="37" t="n"/>
      <c r="BV498" s="523" t="n">
        <v>1830</v>
      </c>
    </row>
    <row customHeight="1" ht="19.9" r="499" s="521">
      <c r="A499" s="10" t="n">
        <v>499</v>
      </c>
      <c r="B499" s="15" t="n">
        <v>18</v>
      </c>
      <c r="C499" s="519" t="n">
        <v>1830</v>
      </c>
      <c r="D499" s="43" t="inlineStr">
        <is>
          <t>18-YL-35202L</t>
        </is>
      </c>
      <c r="E499" s="529"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3" t="n"/>
      <c r="AK499" s="533"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2" t="inlineStr">
        <is>
          <t>3</t>
        </is>
      </c>
      <c r="BR499" s="37" t="n"/>
      <c r="BS499" s="36" t="n"/>
      <c r="BT499" s="37" t="n"/>
      <c r="BV499" s="523" t="n">
        <v>1830</v>
      </c>
    </row>
    <row customHeight="1" ht="19.9" r="500" s="521">
      <c r="A500" s="10" t="n">
        <v>500</v>
      </c>
      <c r="B500" s="15" t="n">
        <v>19</v>
      </c>
      <c r="C500" s="519" t="n">
        <v>1830</v>
      </c>
      <c r="D500" s="529" t="inlineStr">
        <is>
          <t>18-YL-35202R</t>
        </is>
      </c>
      <c r="E500" s="529"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3" t="n"/>
      <c r="AK500" s="533"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2" t="inlineStr">
        <is>
          <t>3</t>
        </is>
      </c>
      <c r="BR500" s="37" t="n"/>
      <c r="BS500" s="36" t="n"/>
      <c r="BT500" s="37" t="n"/>
      <c r="BV500" s="523" t="n">
        <v>1830</v>
      </c>
    </row>
    <row customHeight="1" ht="19.9" r="501" s="521">
      <c r="A501" s="10" t="n">
        <v>501</v>
      </c>
      <c r="B501" s="15" t="n">
        <v>20</v>
      </c>
      <c r="C501" s="519" t="n">
        <v>1830</v>
      </c>
      <c r="D501" s="529" t="inlineStr">
        <is>
          <t>18-YL-35202F</t>
        </is>
      </c>
      <c r="E501" s="529"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3" t="n"/>
      <c r="AK501" s="533"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2" t="inlineStr">
        <is>
          <t>3</t>
        </is>
      </c>
      <c r="BR501" s="37" t="n"/>
      <c r="BS501" s="36" t="n"/>
      <c r="BT501" s="37" t="n"/>
      <c r="BV501" s="523" t="n">
        <v>1830</v>
      </c>
    </row>
    <row customHeight="1" ht="19.9" r="502" s="521">
      <c r="A502" s="10" t="n">
        <v>502</v>
      </c>
      <c r="B502" s="15" t="n">
        <v>21</v>
      </c>
      <c r="C502" s="519" t="n">
        <v>1830</v>
      </c>
      <c r="D502" s="529" t="inlineStr">
        <is>
          <t>18-YL-35102R</t>
        </is>
      </c>
      <c r="E502" s="529"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3" t="n"/>
      <c r="AK502" s="533"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2" t="inlineStr">
        <is>
          <t>3</t>
        </is>
      </c>
      <c r="BR502" s="37" t="n"/>
      <c r="BS502" s="36" t="n"/>
      <c r="BT502" s="37" t="n"/>
      <c r="BV502" s="523" t="n">
        <v>1830</v>
      </c>
    </row>
    <row customHeight="1" ht="19.9" r="503" s="521">
      <c r="A503" s="10" t="n">
        <v>503</v>
      </c>
      <c r="B503" s="15" t="n">
        <v>22</v>
      </c>
      <c r="C503" s="519" t="n">
        <v>1830</v>
      </c>
      <c r="D503" s="529" t="inlineStr">
        <is>
          <t>18-YL-35102F</t>
        </is>
      </c>
      <c r="E503" s="529"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3" t="n"/>
      <c r="AK503" s="533"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2" t="inlineStr">
        <is>
          <t>3</t>
        </is>
      </c>
      <c r="BR503" s="37" t="n"/>
      <c r="BS503" s="36" t="n"/>
      <c r="BT503" s="37" t="n"/>
      <c r="BV503" s="523" t="n">
        <v>1830</v>
      </c>
    </row>
    <row customHeight="1" ht="19.9" r="504" s="521">
      <c r="A504" s="10" t="n">
        <v>504</v>
      </c>
      <c r="B504" s="15" t="n">
        <v>23</v>
      </c>
      <c r="C504" s="519" t="n">
        <v>1830</v>
      </c>
      <c r="D504" s="529" t="inlineStr">
        <is>
          <t>18-YL-35102L</t>
        </is>
      </c>
      <c r="E504" s="529"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3" t="n"/>
      <c r="AK504" s="533"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2" t="inlineStr">
        <is>
          <t>3</t>
        </is>
      </c>
      <c r="BR504" s="37" t="n"/>
      <c r="BS504" s="36" t="n"/>
      <c r="BT504" s="37" t="n"/>
      <c r="BV504" s="523" t="n">
        <v>1830</v>
      </c>
    </row>
    <row customHeight="1" ht="19.9" r="505" s="521">
      <c r="A505" s="10" t="n">
        <v>505</v>
      </c>
      <c r="B505" s="15" t="n">
        <v>24</v>
      </c>
      <c r="C505" s="519" t="n">
        <v>1830</v>
      </c>
      <c r="D505" s="529" t="inlineStr">
        <is>
          <t>18-YLF-35101R</t>
        </is>
      </c>
      <c r="E505" s="529"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3" t="n"/>
      <c r="AK505" s="533"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2" t="inlineStr">
        <is>
          <t>3</t>
        </is>
      </c>
      <c r="BR505" s="37" t="n"/>
      <c r="BS505" s="36" t="n"/>
      <c r="BT505" s="37" t="n"/>
      <c r="BV505" s="523" t="n">
        <v>1830</v>
      </c>
    </row>
    <row customHeight="1" ht="19.9" r="506" s="521">
      <c r="A506" s="10" t="n">
        <v>506</v>
      </c>
      <c r="B506" s="15" t="n">
        <v>25</v>
      </c>
      <c r="C506" s="519" t="n">
        <v>1830</v>
      </c>
      <c r="D506" s="529" t="inlineStr">
        <is>
          <t>18-YLR-35101R</t>
        </is>
      </c>
      <c r="E506" s="529"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3" t="n"/>
      <c r="AK506" s="533"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2" t="inlineStr">
        <is>
          <t>3</t>
        </is>
      </c>
      <c r="BR506" s="37" t="n"/>
      <c r="BS506" s="36" t="n"/>
      <c r="BT506" s="37" t="n"/>
      <c r="BV506" s="523" t="n">
        <v>1830</v>
      </c>
    </row>
    <row customHeight="1" ht="19.9" r="507" s="521">
      <c r="A507" s="10" t="n">
        <v>507</v>
      </c>
      <c r="B507" s="15" t="n">
        <v>26</v>
      </c>
      <c r="C507" s="519" t="n">
        <v>1830</v>
      </c>
      <c r="D507" s="529" t="inlineStr">
        <is>
          <t>18-YL-35101F</t>
        </is>
      </c>
      <c r="E507" s="529"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3" t="n"/>
      <c r="AK507" s="533"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2" t="inlineStr">
        <is>
          <t>3</t>
        </is>
      </c>
      <c r="BR507" s="37" t="n"/>
      <c r="BS507" s="36" t="n"/>
      <c r="BT507" s="37" t="n"/>
      <c r="BV507" s="523" t="n">
        <v>1830</v>
      </c>
    </row>
    <row customHeight="1" ht="19.9" r="508" s="521">
      <c r="A508" s="10" t="n">
        <v>508</v>
      </c>
      <c r="B508" s="15" t="n">
        <v>27</v>
      </c>
      <c r="C508" s="519" t="n">
        <v>1830</v>
      </c>
      <c r="D508" s="529" t="inlineStr">
        <is>
          <t>18-YL-35101L</t>
        </is>
      </c>
      <c r="E508" s="529"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3" t="n"/>
      <c r="AK508" s="533"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2" t="inlineStr">
        <is>
          <t>3</t>
        </is>
      </c>
      <c r="BR508" s="37" t="n"/>
      <c r="BS508" s="36" t="n"/>
      <c r="BT508" s="37" t="n"/>
      <c r="BV508" s="523" t="n">
        <v>1830</v>
      </c>
    </row>
    <row customHeight="1" ht="19.9" r="509" s="521">
      <c r="A509" s="10" t="n">
        <v>509</v>
      </c>
      <c r="B509" s="15" t="n">
        <v>28</v>
      </c>
      <c r="C509" s="519" t="n">
        <v>1830</v>
      </c>
      <c r="D509" s="529" t="inlineStr">
        <is>
          <t>18-YL-35111R</t>
        </is>
      </c>
      <c r="E509" s="529"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3" t="n"/>
      <c r="AK509" s="533"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2" t="inlineStr">
        <is>
          <t>3</t>
        </is>
      </c>
      <c r="BR509" s="37" t="n"/>
      <c r="BS509" s="36" t="n"/>
      <c r="BT509" s="37" t="n"/>
      <c r="BV509" s="523" t="n">
        <v>1830</v>
      </c>
    </row>
    <row customHeight="1" ht="19.9" r="510" s="521">
      <c r="A510" s="10" t="n">
        <v>510</v>
      </c>
      <c r="B510" s="15" t="n">
        <v>29</v>
      </c>
      <c r="C510" s="519" t="n"/>
      <c r="D510" s="50">
        <f>LEFT(F510,1)&amp;RIGHT(F510,2)&amp;"N"&amp;G510&amp;"S"&amp;H510&amp;"C"&amp;I510</f>
        <v/>
      </c>
      <c r="E510" s="529"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3" t="n"/>
      <c r="AK510" s="533"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customHeight="1" ht="19.9" r="511" s="521">
      <c r="A511" s="10" t="n">
        <v>511</v>
      </c>
      <c r="B511" s="16" t="n">
        <v>30</v>
      </c>
      <c r="C511" s="520" t="n"/>
      <c r="D511" s="50">
        <f>LEFT(F511,1)&amp;RIGHT(F511,2)&amp;"N"&amp;G511&amp;"S"&amp;H511&amp;"C"&amp;I511</f>
        <v/>
      </c>
      <c r="E511" s="529"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3" t="n"/>
      <c r="AK511" s="533"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customHeight="1" ht="19.9" r="512" s="521">
      <c r="A512" s="10" t="n">
        <v>512</v>
      </c>
      <c r="B512" s="16" t="n">
        <v>31</v>
      </c>
      <c r="C512" s="520" t="n"/>
      <c r="D512" s="50">
        <f>LEFT(F512,1)&amp;RIGHT(F512,2)&amp;"N"&amp;G512&amp;"S"&amp;H512&amp;"C"&amp;I512</f>
        <v/>
      </c>
      <c r="E512" s="536"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3" t="n"/>
      <c r="AK512" s="533"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customHeight="1" ht="19.9" r="513" s="521">
      <c r="A513" s="10" t="n">
        <v>513</v>
      </c>
      <c r="B513" s="16" t="n">
        <v>32</v>
      </c>
      <c r="C513" s="520" t="n"/>
      <c r="D513" s="50">
        <f>LEFT(F513,1)&amp;RIGHT(F513,2)&amp;"N"&amp;G513&amp;"S"&amp;H513&amp;"C"&amp;I513</f>
        <v/>
      </c>
      <c r="E513" s="530"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3" t="n"/>
      <c r="AK513" s="533"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customHeight="1" ht="19.9" r="514" s="521">
      <c r="A514" s="10" t="n">
        <v>514</v>
      </c>
      <c r="B514" s="15" t="n">
        <v>1</v>
      </c>
      <c r="C514" s="519" t="n">
        <v>1812</v>
      </c>
      <c r="D514" s="529" t="inlineStr">
        <is>
          <t>18-UL-17110B</t>
        </is>
      </c>
      <c r="E514" s="536"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3" t="inlineStr">
        <is>
          <t>LCP-1</t>
        </is>
      </c>
      <c r="AK514" s="533"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2" t="inlineStr">
        <is>
          <t>1</t>
        </is>
      </c>
      <c r="BR514" s="37" t="n"/>
      <c r="BS514" s="36" t="n"/>
      <c r="BT514" s="37" t="n"/>
      <c r="BU514" s="39" t="n"/>
      <c r="BV514" s="523" t="n">
        <v>1812</v>
      </c>
    </row>
    <row customHeight="1" ht="19.9" r="515" s="521">
      <c r="A515" s="10" t="n">
        <v>515</v>
      </c>
      <c r="B515" s="15" t="n">
        <v>2</v>
      </c>
      <c r="C515" s="519" t="n">
        <v>1812</v>
      </c>
      <c r="D515" s="17" t="inlineStr">
        <is>
          <t>18-XL-17121</t>
        </is>
      </c>
      <c r="E515" s="536"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3" t="inlineStr">
        <is>
          <t>LCP-1</t>
        </is>
      </c>
      <c r="AK515" s="533"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2" t="inlineStr">
        <is>
          <t>-</t>
        </is>
      </c>
      <c r="BR515" s="37" t="n"/>
      <c r="BS515" s="36" t="n"/>
      <c r="BT515" s="37" t="n"/>
      <c r="BU515" s="39" t="n"/>
      <c r="BV515" s="523" t="n">
        <v>1812</v>
      </c>
    </row>
    <row customHeight="1" ht="19.9" r="516" s="521">
      <c r="A516" s="10" t="n">
        <v>516</v>
      </c>
      <c r="B516" s="15" t="n">
        <v>3</v>
      </c>
      <c r="C516" s="519" t="n">
        <v>1830</v>
      </c>
      <c r="D516" s="17" t="inlineStr">
        <is>
          <t>18-XS-35104</t>
        </is>
      </c>
      <c r="E516" s="536"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3" t="inlineStr">
        <is>
          <t>18-3501-DJB-0016</t>
        </is>
      </c>
      <c r="AK516" s="533"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2" t="inlineStr">
        <is>
          <t>-</t>
        </is>
      </c>
      <c r="BR516" s="37" t="n"/>
      <c r="BS516" s="36" t="n"/>
      <c r="BT516" s="37" t="n"/>
      <c r="BU516" s="39" t="n"/>
      <c r="BV516" s="523" t="n">
        <v>1830</v>
      </c>
    </row>
    <row customHeight="1" ht="19.9" r="517" s="521">
      <c r="A517" s="10" t="n">
        <v>517</v>
      </c>
      <c r="B517" s="15" t="n">
        <v>4</v>
      </c>
      <c r="C517" s="519" t="n">
        <v>1830</v>
      </c>
      <c r="D517" s="17" t="inlineStr">
        <is>
          <t>18-XS-35101</t>
        </is>
      </c>
      <c r="E517" s="536"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3" t="n"/>
      <c r="AK517" s="533"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2" t="inlineStr">
        <is>
          <t>-</t>
        </is>
      </c>
      <c r="BR517" s="37" t="n"/>
      <c r="BS517" s="36" t="n"/>
      <c r="BT517" s="37" t="n"/>
      <c r="BU517" s="39" t="n"/>
      <c r="BV517" s="523" t="n">
        <v>1830</v>
      </c>
    </row>
    <row customHeight="1" ht="19.9" r="518" s="521">
      <c r="A518" s="10" t="n">
        <v>518</v>
      </c>
      <c r="B518" s="15" t="n">
        <v>5</v>
      </c>
      <c r="C518" s="519" t="n">
        <v>1830</v>
      </c>
      <c r="D518" s="529" t="inlineStr">
        <is>
          <t>18-XS-35102</t>
        </is>
      </c>
      <c r="E518" s="536"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3" t="n"/>
      <c r="AK518" s="533"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2" t="inlineStr">
        <is>
          <t>-</t>
        </is>
      </c>
      <c r="BR518" s="37" t="n"/>
      <c r="BS518" s="36" t="n"/>
      <c r="BT518" s="37" t="n"/>
      <c r="BU518" s="39" t="n"/>
      <c r="BV518" s="523" t="n">
        <v>1830</v>
      </c>
    </row>
    <row customHeight="1" ht="19.9" r="519" s="521">
      <c r="A519" s="10" t="n">
        <v>519</v>
      </c>
      <c r="B519" s="15" t="n">
        <v>6</v>
      </c>
      <c r="C519" s="519" t="n">
        <v>1830</v>
      </c>
      <c r="D519" s="529" t="inlineStr">
        <is>
          <t>18-XS-35107</t>
        </is>
      </c>
      <c r="E519" s="536"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3" t="inlineStr">
        <is>
          <t>18-3501-DJB-0016</t>
        </is>
      </c>
      <c r="AK519" s="533"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2" t="inlineStr">
        <is>
          <t>-</t>
        </is>
      </c>
      <c r="BR519" s="37" t="n"/>
      <c r="BS519" s="36" t="n"/>
      <c r="BT519" s="37" t="n"/>
      <c r="BU519" s="39" t="n"/>
      <c r="BV519" s="523" t="n">
        <v>1830</v>
      </c>
    </row>
    <row customHeight="1" ht="19.9" r="520" s="521">
      <c r="A520" s="10" t="n">
        <v>520</v>
      </c>
      <c r="B520" s="15" t="n">
        <v>7</v>
      </c>
      <c r="C520" s="519" t="n">
        <v>1830</v>
      </c>
      <c r="D520" s="529" t="inlineStr">
        <is>
          <t>18-XS-35201</t>
        </is>
      </c>
      <c r="E520" s="536"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3" t="inlineStr">
        <is>
          <t>18-3501-DJB-0012</t>
        </is>
      </c>
      <c r="AK520" s="533"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2" t="inlineStr">
        <is>
          <t>-</t>
        </is>
      </c>
      <c r="BR520" s="37" t="n"/>
      <c r="BS520" s="36" t="n"/>
      <c r="BT520" s="37" t="n"/>
      <c r="BU520" s="39" t="n"/>
      <c r="BV520" s="523" t="n">
        <v>1830</v>
      </c>
    </row>
    <row customHeight="1" ht="19.9" r="521" s="521">
      <c r="A521" s="10" t="n">
        <v>521</v>
      </c>
      <c r="B521" s="15" t="n">
        <v>8</v>
      </c>
      <c r="C521" s="519" t="n">
        <v>1830</v>
      </c>
      <c r="D521" s="529" t="inlineStr">
        <is>
          <t>18-XS-35202</t>
        </is>
      </c>
      <c r="E521" s="536"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3" t="inlineStr">
        <is>
          <t>18-3501-DJB-0012</t>
        </is>
      </c>
      <c r="AK521" s="533"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2" t="inlineStr">
        <is>
          <t>-</t>
        </is>
      </c>
      <c r="BR521" s="37" t="n"/>
      <c r="BS521" s="36" t="n"/>
      <c r="BT521" s="37" t="n"/>
      <c r="BU521" s="39" t="n"/>
      <c r="BV521" s="523" t="n">
        <v>1830</v>
      </c>
    </row>
    <row customHeight="1" ht="19.9" r="522" s="521">
      <c r="A522" s="10" t="n">
        <v>522</v>
      </c>
      <c r="B522" s="15" t="n">
        <v>9</v>
      </c>
      <c r="C522" s="519" t="n">
        <v>1830</v>
      </c>
      <c r="D522" s="529" t="inlineStr">
        <is>
          <t>18-XS-35203</t>
        </is>
      </c>
      <c r="E522" s="536"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3" t="inlineStr">
        <is>
          <t>18-3501-DJB-0012</t>
        </is>
      </c>
      <c r="AK522" s="533"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2" t="inlineStr">
        <is>
          <t>-</t>
        </is>
      </c>
      <c r="BR522" s="37" t="n"/>
      <c r="BS522" s="36" t="n"/>
      <c r="BT522" s="37" t="n"/>
      <c r="BU522" s="39" t="n"/>
      <c r="BV522" s="523" t="n">
        <v>1830</v>
      </c>
    </row>
    <row customHeight="1" ht="19.9" r="523" s="521">
      <c r="A523" s="10" t="n">
        <v>523</v>
      </c>
      <c r="B523" s="15" t="n">
        <v>10</v>
      </c>
      <c r="C523" s="519" t="n">
        <v>1830</v>
      </c>
      <c r="D523" s="529" t="inlineStr">
        <is>
          <t>18-XS-35204</t>
        </is>
      </c>
      <c r="E523" s="536"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3" t="inlineStr">
        <is>
          <t>18-3501-DJB-0012</t>
        </is>
      </c>
      <c r="AK523" s="533"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2" t="inlineStr">
        <is>
          <t>-</t>
        </is>
      </c>
      <c r="BR523" s="37" t="n"/>
      <c r="BS523" s="36" t="n"/>
      <c r="BT523" s="37" t="n"/>
      <c r="BU523" s="39" t="n"/>
      <c r="BV523" s="523" t="n">
        <v>1830</v>
      </c>
    </row>
    <row customHeight="1" ht="19.9" r="524" s="521">
      <c r="A524" s="10" t="n">
        <v>524</v>
      </c>
      <c r="B524" s="15" t="n">
        <v>11</v>
      </c>
      <c r="C524" s="519" t="n">
        <v>1830</v>
      </c>
      <c r="D524" s="529" t="inlineStr">
        <is>
          <t>18-XS-35206</t>
        </is>
      </c>
      <c r="E524" s="536"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3" t="inlineStr">
        <is>
          <t>18-3501-DJB-0012</t>
        </is>
      </c>
      <c r="AK524" s="533"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2" t="inlineStr">
        <is>
          <t>-</t>
        </is>
      </c>
      <c r="BR524" s="37" t="n"/>
      <c r="BS524" s="36" t="n"/>
      <c r="BT524" s="37" t="n"/>
      <c r="BU524" s="39" t="n"/>
      <c r="BV524" s="523" t="n">
        <v>1830</v>
      </c>
    </row>
    <row customHeight="1" ht="19.9" r="525" s="521">
      <c r="A525" s="10" t="n">
        <v>525</v>
      </c>
      <c r="B525" s="15" t="n">
        <v>12</v>
      </c>
      <c r="C525" s="519" t="n"/>
      <c r="D525" s="50">
        <f>LEFT(F525,1)&amp;RIGHT(F525,2)&amp;"N"&amp;G525&amp;"S"&amp;H525&amp;"C"&amp;I525</f>
        <v/>
      </c>
      <c r="E525" s="536"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3" t="n"/>
      <c r="AK525" s="533"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customHeight="1" ht="19.9" r="526" s="521">
      <c r="A526" s="10" t="n">
        <v>526</v>
      </c>
      <c r="B526" s="15" t="n">
        <v>13</v>
      </c>
      <c r="C526" s="519" t="n"/>
      <c r="D526" s="50">
        <f>LEFT(F526,1)&amp;RIGHT(F526,2)&amp;"N"&amp;G526&amp;"S"&amp;H526&amp;"C"&amp;I526</f>
        <v/>
      </c>
      <c r="E526" s="536"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3" t="n"/>
      <c r="AK526" s="533"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customHeight="1" ht="19.9" r="527" s="521">
      <c r="A527" s="10" t="n">
        <v>527</v>
      </c>
      <c r="B527" s="15" t="n">
        <v>14</v>
      </c>
      <c r="C527" s="519" t="n"/>
      <c r="D527" s="50">
        <f>LEFT(F527,1)&amp;RIGHT(F527,2)&amp;"N"&amp;G527&amp;"S"&amp;H527&amp;"C"&amp;I527</f>
        <v/>
      </c>
      <c r="E527" s="536"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3" t="n"/>
      <c r="AK527" s="533"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customHeight="1" ht="19.9" r="528" s="521">
      <c r="A528" s="10" t="n">
        <v>528</v>
      </c>
      <c r="B528" s="15" t="n">
        <v>15</v>
      </c>
      <c r="C528" s="519" t="n"/>
      <c r="D528" s="50">
        <f>LEFT(F528,1)&amp;RIGHT(F528,2)&amp;"N"&amp;G528&amp;"S"&amp;H528&amp;"C"&amp;I528</f>
        <v/>
      </c>
      <c r="E528" s="536"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3" t="n"/>
      <c r="AK528" s="533"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customHeight="1" ht="19.9" r="529" s="521">
      <c r="A529" s="10" t="n">
        <v>529</v>
      </c>
      <c r="B529" s="15" t="n">
        <v>16</v>
      </c>
      <c r="C529" s="519" t="n"/>
      <c r="D529" s="50">
        <f>LEFT(F529,1)&amp;RIGHT(F529,2)&amp;"N"&amp;G529&amp;"S"&amp;H529&amp;"C"&amp;I529</f>
        <v/>
      </c>
      <c r="E529" s="536"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3" t="n"/>
      <c r="AK529" s="533"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customHeight="1" ht="19.9" r="530" s="521">
      <c r="A530" s="10" t="n">
        <v>530</v>
      </c>
      <c r="B530" s="15" t="n">
        <v>17</v>
      </c>
      <c r="C530" s="519" t="n">
        <v>1830</v>
      </c>
      <c r="D530" s="529" t="inlineStr">
        <is>
          <t>18-HS-35103</t>
        </is>
      </c>
      <c r="E530" s="536"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3" t="n"/>
      <c r="AK530" s="533"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2" t="inlineStr">
        <is>
          <t>-</t>
        </is>
      </c>
      <c r="BR530" s="37" t="n"/>
      <c r="BS530" s="36" t="n"/>
      <c r="BT530" s="37" t="n"/>
      <c r="BV530" s="523" t="n">
        <v>1830</v>
      </c>
    </row>
    <row customHeight="1" ht="19.9" r="531" s="521">
      <c r="A531" s="10" t="n">
        <v>531</v>
      </c>
      <c r="B531" s="15" t="n">
        <v>18</v>
      </c>
      <c r="C531" s="519" t="n"/>
      <c r="D531" s="50">
        <f>LEFT(F531,1)&amp;RIGHT(F531,2)&amp;"N"&amp;G531&amp;"S"&amp;H531&amp;"C"&amp;I531</f>
        <v/>
      </c>
      <c r="E531" s="536"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3" t="n"/>
      <c r="AK531" s="533"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customHeight="1" ht="19.9" r="532" s="521">
      <c r="A532" s="10" t="n">
        <v>532</v>
      </c>
      <c r="B532" s="15" t="n">
        <v>19</v>
      </c>
      <c r="C532" s="519" t="n"/>
      <c r="D532" s="50">
        <f>LEFT(F532,1)&amp;RIGHT(F532,2)&amp;"N"&amp;G532&amp;"S"&amp;H532&amp;"C"&amp;I532</f>
        <v/>
      </c>
      <c r="E532" s="536"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3" t="n"/>
      <c r="AK532" s="533"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customHeight="1" ht="19.9" r="533" s="521">
      <c r="A533" s="10" t="n">
        <v>533</v>
      </c>
      <c r="B533" s="15" t="n">
        <v>20</v>
      </c>
      <c r="C533" s="519" t="n"/>
      <c r="D533" s="50">
        <f>LEFT(F533,1)&amp;RIGHT(F533,2)&amp;"N"&amp;G533&amp;"S"&amp;H533&amp;"C"&amp;I533</f>
        <v/>
      </c>
      <c r="E533" s="536"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3" t="n"/>
      <c r="AK533" s="533"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customHeight="1" ht="19.9" r="534" s="521">
      <c r="A534" s="10" t="n">
        <v>534</v>
      </c>
      <c r="B534" s="15" t="n">
        <v>21</v>
      </c>
      <c r="C534" s="519" t="n"/>
      <c r="D534" s="50">
        <f>LEFT(F534,1)&amp;RIGHT(F534,2)&amp;"N"&amp;G534&amp;"S"&amp;H534&amp;"C"&amp;I534</f>
        <v/>
      </c>
      <c r="E534" s="536"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3" t="n"/>
      <c r="AK534" s="533"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customHeight="1" ht="19.9" r="535" s="521">
      <c r="A535" s="10" t="n">
        <v>535</v>
      </c>
      <c r="B535" s="15" t="n">
        <v>22</v>
      </c>
      <c r="C535" s="519" t="n"/>
      <c r="D535" s="50">
        <f>LEFT(F535,1)&amp;RIGHT(F535,2)&amp;"N"&amp;G535&amp;"S"&amp;H535&amp;"C"&amp;I535</f>
        <v/>
      </c>
      <c r="E535" s="536"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3" t="n"/>
      <c r="AK535" s="533"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customHeight="1" ht="19.9" r="536" s="521">
      <c r="A536" s="10" t="n">
        <v>536</v>
      </c>
      <c r="B536" s="15" t="n">
        <v>23</v>
      </c>
      <c r="C536" s="519" t="n"/>
      <c r="D536" s="50">
        <f>LEFT(F536,1)&amp;RIGHT(F536,2)&amp;"N"&amp;G536&amp;"S"&amp;H536&amp;"C"&amp;I536</f>
        <v/>
      </c>
      <c r="E536" s="536"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3" t="n"/>
      <c r="AK536" s="533"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customHeight="1" ht="19.9" r="537" s="521">
      <c r="A537" s="10" t="n">
        <v>537</v>
      </c>
      <c r="B537" s="15" t="n">
        <v>24</v>
      </c>
      <c r="C537" s="519" t="n"/>
      <c r="D537" s="50">
        <f>LEFT(F537,1)&amp;RIGHT(F537,2)&amp;"N"&amp;G537&amp;"S"&amp;H537&amp;"C"&amp;I537</f>
        <v/>
      </c>
      <c r="E537" s="536"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3" t="n"/>
      <c r="AK537" s="533"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customHeight="1" ht="19.9" r="538" s="521">
      <c r="A538" s="10" t="n">
        <v>538</v>
      </c>
      <c r="B538" s="15" t="n">
        <v>25</v>
      </c>
      <c r="C538" s="519" t="n"/>
      <c r="D538" s="50">
        <f>LEFT(F538,1)&amp;RIGHT(F538,2)&amp;"N"&amp;G538&amp;"S"&amp;H538&amp;"C"&amp;I538</f>
        <v/>
      </c>
      <c r="E538" s="536"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3" t="n"/>
      <c r="AK538" s="533"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customHeight="1" ht="19.9" r="539" s="521">
      <c r="A539" s="10" t="n">
        <v>539</v>
      </c>
      <c r="B539" s="15" t="n">
        <v>26</v>
      </c>
      <c r="C539" s="519" t="n"/>
      <c r="D539" s="50">
        <f>LEFT(F539,1)&amp;RIGHT(F539,2)&amp;"N"&amp;G539&amp;"S"&amp;H539&amp;"C"&amp;I539</f>
        <v/>
      </c>
      <c r="E539" s="536"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3" t="n"/>
      <c r="AK539" s="533"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customHeight="1" ht="19.9" r="540" s="521">
      <c r="A540" s="10" t="n">
        <v>540</v>
      </c>
      <c r="B540" s="15" t="n">
        <v>27</v>
      </c>
      <c r="C540" s="519" t="n"/>
      <c r="D540" s="50">
        <f>LEFT(F540,1)&amp;RIGHT(F540,2)&amp;"N"&amp;G540&amp;"S"&amp;H540&amp;"C"&amp;I540</f>
        <v/>
      </c>
      <c r="E540" s="536"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3" t="n"/>
      <c r="AK540" s="533"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customHeight="1" ht="19.9" r="541" s="521">
      <c r="A541" s="10" t="n">
        <v>541</v>
      </c>
      <c r="B541" s="15" t="n">
        <v>28</v>
      </c>
      <c r="C541" s="519" t="n"/>
      <c r="D541" s="50">
        <f>LEFT(F541,1)&amp;RIGHT(F541,2)&amp;"N"&amp;G541&amp;"S"&amp;H541&amp;"C"&amp;I541</f>
        <v/>
      </c>
      <c r="E541" s="536"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3" t="n"/>
      <c r="AK541" s="533"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customHeight="1" ht="19.9" r="542" s="521">
      <c r="A542" s="10" t="n">
        <v>542</v>
      </c>
      <c r="B542" s="15" t="n">
        <v>29</v>
      </c>
      <c r="C542" s="519" t="n"/>
      <c r="D542" s="50">
        <f>LEFT(F542,1)&amp;RIGHT(F542,2)&amp;"N"&amp;G542&amp;"S"&amp;H542&amp;"C"&amp;I542</f>
        <v/>
      </c>
      <c r="E542" s="529"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3" t="n"/>
      <c r="AK542" s="533"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customHeight="1" ht="19.9" r="543" s="521">
      <c r="A543" s="10" t="n">
        <v>543</v>
      </c>
      <c r="B543" s="16" t="n">
        <v>30</v>
      </c>
      <c r="C543" s="520" t="n"/>
      <c r="D543" s="50">
        <f>LEFT(F543,1)&amp;RIGHT(F543,2)&amp;"N"&amp;G543&amp;"S"&amp;H543&amp;"C"&amp;I543</f>
        <v/>
      </c>
      <c r="E543" s="536"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3" t="n"/>
      <c r="AK543" s="533"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customHeight="1" ht="19.9" r="544" s="521">
      <c r="A544" s="10" t="n">
        <v>544</v>
      </c>
      <c r="B544" s="16" t="n">
        <v>31</v>
      </c>
      <c r="C544" s="520" t="n"/>
      <c r="D544" s="50">
        <f>LEFT(F544,1)&amp;RIGHT(F544,2)&amp;"N"&amp;G544&amp;"S"&amp;H544&amp;"C"&amp;I544</f>
        <v/>
      </c>
      <c r="E544" s="536"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3" t="n"/>
      <c r="AK544" s="533"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customHeight="1" ht="19.9" r="545" s="521">
      <c r="A545" s="10" t="n">
        <v>545</v>
      </c>
      <c r="B545" s="16" t="n">
        <v>32</v>
      </c>
      <c r="C545" s="520" t="n"/>
      <c r="D545" s="50">
        <f>LEFT(F545,1)&amp;RIGHT(F545,2)&amp;"N"&amp;G545&amp;"S"&amp;H545&amp;"C"&amp;I545</f>
        <v/>
      </c>
      <c r="E545" s="536"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3" t="n"/>
      <c r="AK545" s="533"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customHeight="1" ht="19.9" r="546" s="521">
      <c r="A546" s="10" t="n">
        <v>546</v>
      </c>
      <c r="B546" s="15" t="n">
        <v>1</v>
      </c>
      <c r="C546" s="519" t="n">
        <v>1840</v>
      </c>
      <c r="D546" s="529" t="inlineStr">
        <is>
          <t>18-HS-62101S</t>
        </is>
      </c>
      <c r="E546" s="536"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3" t="n"/>
      <c r="AK546" s="533"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2" t="inlineStr">
        <is>
          <t>-</t>
        </is>
      </c>
      <c r="BR546" s="37" t="n"/>
      <c r="BS546" s="36" t="n"/>
      <c r="BT546" s="37" t="n"/>
      <c r="BU546" s="39" t="n"/>
      <c r="BV546" s="523" t="n">
        <v>1840</v>
      </c>
    </row>
    <row customHeight="1" ht="19.9" r="547" s="521">
      <c r="A547" s="10" t="n">
        <v>547</v>
      </c>
      <c r="B547" s="15" t="n">
        <v>2</v>
      </c>
      <c r="C547" s="519" t="n">
        <v>1840</v>
      </c>
      <c r="D547" s="17" t="inlineStr">
        <is>
          <t>18-HS-62102S</t>
        </is>
      </c>
      <c r="E547" s="536"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3" t="n"/>
      <c r="AK547" s="533"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2" t="inlineStr">
        <is>
          <t>-</t>
        </is>
      </c>
      <c r="BR547" s="37" t="n"/>
      <c r="BS547" s="36" t="n"/>
      <c r="BT547" s="37" t="n"/>
      <c r="BU547" s="39" t="n"/>
      <c r="BV547" s="523" t="n">
        <v>1840</v>
      </c>
    </row>
    <row customHeight="1" ht="19.9" r="548" s="521">
      <c r="A548" s="10" t="n">
        <v>548</v>
      </c>
      <c r="B548" s="15" t="n">
        <v>3</v>
      </c>
      <c r="C548" s="519" t="n">
        <v>1830</v>
      </c>
      <c r="D548" s="17" t="inlineStr">
        <is>
          <t>18-HS-21102S</t>
        </is>
      </c>
      <c r="E548" s="536"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3" t="n"/>
      <c r="AK548" s="533"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2" t="inlineStr">
        <is>
          <t>2</t>
        </is>
      </c>
      <c r="BR548" s="37" t="n"/>
      <c r="BS548" s="36" t="n"/>
      <c r="BT548" s="37" t="n"/>
      <c r="BU548" s="39" t="n"/>
      <c r="BV548" s="523" t="n">
        <v>1830</v>
      </c>
    </row>
    <row customHeight="1" ht="19.9" r="549" s="521">
      <c r="A549" s="10" t="n">
        <v>549</v>
      </c>
      <c r="B549" s="15" t="n">
        <v>4</v>
      </c>
      <c r="C549" s="519" t="n">
        <v>1830</v>
      </c>
      <c r="D549" s="17" t="inlineStr">
        <is>
          <t>18-HS-23101S</t>
        </is>
      </c>
      <c r="E549" s="536"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3" t="n"/>
      <c r="AK549" s="533"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2" t="inlineStr">
        <is>
          <t>2</t>
        </is>
      </c>
      <c r="BR549" s="37" t="n"/>
      <c r="BS549" s="36" t="n"/>
      <c r="BT549" s="37" t="n"/>
      <c r="BU549" s="39" t="n"/>
      <c r="BV549" s="523" t="n">
        <v>1830</v>
      </c>
    </row>
    <row customHeight="1" ht="19.9" r="550" s="521">
      <c r="A550" s="10" t="n">
        <v>550</v>
      </c>
      <c r="B550" s="15" t="n">
        <v>5</v>
      </c>
      <c r="C550" s="519" t="n">
        <v>1830</v>
      </c>
      <c r="D550" s="529" t="inlineStr">
        <is>
          <t>18-HS-23102S</t>
        </is>
      </c>
      <c r="E550" s="536"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3" t="n"/>
      <c r="AK550" s="533"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2" t="inlineStr">
        <is>
          <t>2</t>
        </is>
      </c>
      <c r="BR550" s="37" t="n"/>
      <c r="BS550" s="36" t="n"/>
      <c r="BT550" s="37" t="n"/>
      <c r="BU550" s="39" t="n"/>
      <c r="BV550" s="523" t="n">
        <v>1830</v>
      </c>
    </row>
    <row customHeight="1" ht="19.9" r="551" s="521">
      <c r="A551" s="10" t="n">
        <v>551</v>
      </c>
      <c r="B551" s="15" t="n">
        <v>6</v>
      </c>
      <c r="C551" s="519" t="n">
        <v>1830</v>
      </c>
      <c r="D551" s="529" t="inlineStr">
        <is>
          <t>18-HS-23105S</t>
        </is>
      </c>
      <c r="E551" s="536"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3" t="n"/>
      <c r="AK551" s="533"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2" t="inlineStr">
        <is>
          <t>2</t>
        </is>
      </c>
      <c r="BR551" s="37" t="n"/>
      <c r="BS551" s="36" t="n"/>
      <c r="BT551" s="37" t="n"/>
      <c r="BU551" s="39" t="n"/>
      <c r="BV551" s="523" t="n">
        <v>1830</v>
      </c>
    </row>
    <row customHeight="1" ht="19.9" r="552" s="521">
      <c r="A552" s="10" t="n">
        <v>552</v>
      </c>
      <c r="B552" s="15" t="n">
        <v>7</v>
      </c>
      <c r="C552" s="519" t="n">
        <v>1830</v>
      </c>
      <c r="D552" s="529" t="inlineStr">
        <is>
          <t>18-HS-24101S</t>
        </is>
      </c>
      <c r="E552" s="536"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3" t="n"/>
      <c r="AK552" s="533"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2" t="inlineStr">
        <is>
          <t>2</t>
        </is>
      </c>
      <c r="BR552" s="37" t="n"/>
      <c r="BS552" s="36" t="n"/>
      <c r="BT552" s="37" t="n"/>
      <c r="BU552" s="39" t="n"/>
      <c r="BV552" s="523" t="n">
        <v>1830</v>
      </c>
    </row>
    <row customHeight="1" ht="19.9" r="553" s="521">
      <c r="A553" s="10" t="n">
        <v>553</v>
      </c>
      <c r="B553" s="15" t="n">
        <v>8</v>
      </c>
      <c r="C553" s="519" t="n">
        <v>1830</v>
      </c>
      <c r="D553" s="529" t="inlineStr">
        <is>
          <t>18-HS-36106S</t>
        </is>
      </c>
      <c r="E553" s="536"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3" t="n"/>
      <c r="AK553" s="533"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2" t="inlineStr">
        <is>
          <t>3</t>
        </is>
      </c>
      <c r="BR553" s="37" t="n"/>
      <c r="BS553" s="36" t="n"/>
      <c r="BT553" s="37" t="n"/>
      <c r="BU553" s="39" t="n"/>
      <c r="BV553" s="523" t="n">
        <v>1830</v>
      </c>
    </row>
    <row customHeight="1" ht="19.9" r="554" s="521">
      <c r="A554" s="10" t="n">
        <v>554</v>
      </c>
      <c r="B554" s="15" t="n">
        <v>9</v>
      </c>
      <c r="C554" s="519" t="n">
        <v>1830</v>
      </c>
      <c r="D554" s="529" t="inlineStr">
        <is>
          <t>18-HS-66101S</t>
        </is>
      </c>
      <c r="E554" s="536"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3" t="n"/>
      <c r="AK554" s="533"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2" t="inlineStr">
        <is>
          <t>6</t>
        </is>
      </c>
      <c r="BR554" s="37" t="n"/>
      <c r="BS554" s="36" t="n"/>
      <c r="BT554" s="37" t="n"/>
      <c r="BU554" s="39" t="n"/>
      <c r="BV554" s="523" t="n">
        <v>1830</v>
      </c>
    </row>
    <row customHeight="1" ht="19.9" r="555" s="521">
      <c r="A555" s="10" t="n">
        <v>555</v>
      </c>
      <c r="B555" s="15" t="n">
        <v>10</v>
      </c>
      <c r="C555" s="519" t="n">
        <v>1830</v>
      </c>
      <c r="D555" s="529" t="inlineStr">
        <is>
          <t>18-HS-92101S</t>
        </is>
      </c>
      <c r="E555" s="536"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3" t="n"/>
      <c r="AK555" s="533"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2" t="inlineStr">
        <is>
          <t>9</t>
        </is>
      </c>
      <c r="BR555" s="37" t="n"/>
      <c r="BS555" s="36" t="n"/>
      <c r="BT555" s="37" t="n"/>
      <c r="BU555" s="39" t="n"/>
      <c r="BV555" s="523" t="n">
        <v>1830</v>
      </c>
    </row>
    <row customHeight="1" ht="19.9" r="556" s="521">
      <c r="A556" s="10" t="n">
        <v>556</v>
      </c>
      <c r="B556" s="15" t="n">
        <v>11</v>
      </c>
      <c r="C556" s="519" t="n">
        <v>1830</v>
      </c>
      <c r="D556" s="529" t="inlineStr">
        <is>
          <t>18-HS-92102S</t>
        </is>
      </c>
      <c r="E556" s="536"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3" t="n"/>
      <c r="AK556" s="533"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2" t="inlineStr">
        <is>
          <t>9</t>
        </is>
      </c>
      <c r="BR556" s="37" t="n"/>
      <c r="BS556" s="36" t="n"/>
      <c r="BT556" s="37" t="n"/>
      <c r="BU556" s="39" t="n"/>
      <c r="BV556" s="523" t="n">
        <v>1830</v>
      </c>
    </row>
    <row customHeight="1" ht="19.9" r="557" s="521">
      <c r="A557" s="10" t="n">
        <v>557</v>
      </c>
      <c r="B557" s="15" t="n">
        <v>12</v>
      </c>
      <c r="C557" s="519" t="n">
        <v>1830</v>
      </c>
      <c r="D557" s="529" t="inlineStr">
        <is>
          <t>18-HS-35201S</t>
        </is>
      </c>
      <c r="E557" s="536"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3" t="n"/>
      <c r="AK557" s="533"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2" t="inlineStr">
        <is>
          <t>3</t>
        </is>
      </c>
      <c r="BR557" s="37" t="n"/>
      <c r="BS557" s="36" t="n"/>
      <c r="BT557" s="37" t="n"/>
      <c r="BU557" s="39" t="n"/>
      <c r="BV557" s="523" t="n">
        <v>1830</v>
      </c>
    </row>
    <row customHeight="1" ht="19.9" r="558" s="521">
      <c r="A558" s="10" t="n">
        <v>558</v>
      </c>
      <c r="B558" s="15" t="n">
        <v>13</v>
      </c>
      <c r="C558" s="519" t="n">
        <v>1830</v>
      </c>
      <c r="D558" s="529" t="inlineStr">
        <is>
          <t>18-HS-35201L</t>
        </is>
      </c>
      <c r="E558" s="536"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3" t="n"/>
      <c r="AK558" s="533"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2" t="inlineStr">
        <is>
          <t>3</t>
        </is>
      </c>
      <c r="BR558" s="37" t="n"/>
      <c r="BS558" s="36" t="n"/>
      <c r="BT558" s="37" t="n"/>
      <c r="BU558" s="39" t="n"/>
      <c r="BV558" s="523" t="n">
        <v>1830</v>
      </c>
    </row>
    <row customHeight="1" ht="19.9" r="559" s="521">
      <c r="A559" s="10" t="n">
        <v>559</v>
      </c>
      <c r="B559" s="15" t="n">
        <v>14</v>
      </c>
      <c r="C559" s="519" t="n">
        <v>1830</v>
      </c>
      <c r="D559" s="529" t="inlineStr">
        <is>
          <t>18-HS-35202S</t>
        </is>
      </c>
      <c r="E559" s="536"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3" t="n"/>
      <c r="AK559" s="533"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2" t="inlineStr">
        <is>
          <t>3</t>
        </is>
      </c>
      <c r="BR559" s="37" t="n"/>
      <c r="BS559" s="36" t="n"/>
      <c r="BT559" s="37" t="n"/>
      <c r="BU559" s="39" t="n"/>
      <c r="BV559" s="523" t="n">
        <v>1830</v>
      </c>
    </row>
    <row customHeight="1" ht="19.9" r="560" s="521">
      <c r="A560" s="10" t="n">
        <v>560</v>
      </c>
      <c r="B560" s="15" t="n">
        <v>15</v>
      </c>
      <c r="C560" s="519" t="n">
        <v>1830</v>
      </c>
      <c r="D560" s="529" t="inlineStr">
        <is>
          <t>18-HS-35202L</t>
        </is>
      </c>
      <c r="E560" s="536"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3" t="n"/>
      <c r="AK560" s="533"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2" t="inlineStr">
        <is>
          <t>3</t>
        </is>
      </c>
      <c r="BR560" s="37" t="n"/>
      <c r="BS560" s="36" t="n"/>
      <c r="BT560" s="37" t="n"/>
      <c r="BU560" s="39" t="n"/>
      <c r="BV560" s="523" t="n">
        <v>1830</v>
      </c>
    </row>
    <row customHeight="1" ht="19.9" r="561" s="521">
      <c r="A561" s="10" t="n">
        <v>561</v>
      </c>
      <c r="B561" s="15" t="n">
        <v>16</v>
      </c>
      <c r="C561" s="519" t="n">
        <v>1830</v>
      </c>
      <c r="D561" s="529" t="inlineStr">
        <is>
          <t>18-HS-35102S</t>
        </is>
      </c>
      <c r="E561" s="536"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3" t="n"/>
      <c r="AK561" s="533"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2" t="inlineStr">
        <is>
          <t>3</t>
        </is>
      </c>
      <c r="BR561" s="37" t="n"/>
      <c r="BS561" s="36" t="n"/>
      <c r="BT561" s="37" t="n"/>
      <c r="BU561" s="39" t="n"/>
      <c r="BV561" s="523" t="n">
        <v>1830</v>
      </c>
    </row>
    <row customHeight="1" ht="19.9" r="562" s="521">
      <c r="A562" s="10" t="n">
        <v>562</v>
      </c>
      <c r="B562" s="15" t="n">
        <v>17</v>
      </c>
      <c r="C562" s="519" t="n">
        <v>1830</v>
      </c>
      <c r="D562" s="529" t="inlineStr">
        <is>
          <t>18-HSF-35101S</t>
        </is>
      </c>
      <c r="E562" s="536"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3" t="n"/>
      <c r="AK562" s="533"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2" t="inlineStr">
        <is>
          <t>3</t>
        </is>
      </c>
      <c r="BR562" s="37" t="n"/>
      <c r="BS562" s="36" t="n"/>
      <c r="BT562" s="37" t="n"/>
      <c r="BV562" s="523" t="n">
        <v>1830</v>
      </c>
    </row>
    <row customHeight="1" ht="19.9" r="563" s="521">
      <c r="A563" s="10" t="n">
        <v>563</v>
      </c>
      <c r="B563" s="15" t="n">
        <v>18</v>
      </c>
      <c r="C563" s="519" t="n">
        <v>1830</v>
      </c>
      <c r="D563" s="529" t="inlineStr">
        <is>
          <t>18-HSR-35101S</t>
        </is>
      </c>
      <c r="E563" s="536"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3" t="n"/>
      <c r="AK563" s="533"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2" t="inlineStr">
        <is>
          <t>3</t>
        </is>
      </c>
      <c r="BR563" s="37" t="n"/>
      <c r="BS563" s="36" t="n"/>
      <c r="BT563" s="37" t="n"/>
      <c r="BV563" s="523" t="n">
        <v>1830</v>
      </c>
    </row>
    <row customHeight="1" ht="19.9" r="564" s="521">
      <c r="A564" s="10" t="n">
        <v>564</v>
      </c>
      <c r="B564" s="15" t="n">
        <v>19</v>
      </c>
      <c r="C564" s="519" t="n"/>
      <c r="D564" s="50">
        <f>LEFT(F564,1)&amp;RIGHT(F564,2)&amp;"N"&amp;G564&amp;"S"&amp;H564&amp;"C"&amp;I564</f>
        <v/>
      </c>
      <c r="E564" s="536"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3" t="n"/>
      <c r="AK564" s="533"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customHeight="1" ht="19.9" r="565" s="521">
      <c r="A565" s="10" t="n">
        <v>565</v>
      </c>
      <c r="B565" s="15" t="n">
        <v>20</v>
      </c>
      <c r="C565" s="519" t="n"/>
      <c r="D565" s="50">
        <f>LEFT(F565,1)&amp;RIGHT(F565,2)&amp;"N"&amp;G565&amp;"S"&amp;H565&amp;"C"&amp;I565</f>
        <v/>
      </c>
      <c r="E565" s="536"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3" t="n"/>
      <c r="AK565" s="533"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customHeight="1" ht="19.9" r="566" s="521">
      <c r="A566" s="10" t="n">
        <v>566</v>
      </c>
      <c r="B566" s="15" t="n">
        <v>21</v>
      </c>
      <c r="C566" s="519" t="n"/>
      <c r="D566" s="50">
        <f>LEFT(F566,1)&amp;RIGHT(F566,2)&amp;"N"&amp;G566&amp;"S"&amp;H566&amp;"C"&amp;I566</f>
        <v/>
      </c>
      <c r="E566" s="536"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3" t="n"/>
      <c r="AK566" s="533"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customHeight="1" ht="19.9" r="567" s="521">
      <c r="A567" s="10" t="n">
        <v>567</v>
      </c>
      <c r="B567" s="15" t="n">
        <v>22</v>
      </c>
      <c r="C567" s="519" t="n"/>
      <c r="D567" s="50">
        <f>LEFT(F567,1)&amp;RIGHT(F567,2)&amp;"N"&amp;G567&amp;"S"&amp;H567&amp;"C"&amp;I567</f>
        <v/>
      </c>
      <c r="E567" s="536"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3" t="n"/>
      <c r="AK567" s="533"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customHeight="1" ht="19.9" r="568" s="521">
      <c r="A568" s="10" t="n">
        <v>568</v>
      </c>
      <c r="B568" s="15" t="n">
        <v>23</v>
      </c>
      <c r="C568" s="519" t="n"/>
      <c r="D568" s="50">
        <f>LEFT(F568,1)&amp;RIGHT(F568,2)&amp;"N"&amp;G568&amp;"S"&amp;H568&amp;"C"&amp;I568</f>
        <v/>
      </c>
      <c r="E568" s="536"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3" t="n"/>
      <c r="AK568" s="533"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customHeight="1" ht="19.9" r="569" s="521">
      <c r="A569" s="10" t="n">
        <v>569</v>
      </c>
      <c r="B569" s="15" t="n">
        <v>24</v>
      </c>
      <c r="C569" s="519" t="n"/>
      <c r="D569" s="50">
        <f>LEFT(F569,1)&amp;RIGHT(F569,2)&amp;"N"&amp;G569&amp;"S"&amp;H569&amp;"C"&amp;I569</f>
        <v/>
      </c>
      <c r="E569" s="536"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3" t="n"/>
      <c r="AK569" s="533"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customHeight="1" ht="19.9" r="570" s="521">
      <c r="A570" s="10" t="n">
        <v>570</v>
      </c>
      <c r="B570" s="15" t="n">
        <v>25</v>
      </c>
      <c r="C570" s="519" t="n"/>
      <c r="D570" s="50">
        <f>LEFT(F570,1)&amp;RIGHT(F570,2)&amp;"N"&amp;G570&amp;"S"&amp;H570&amp;"C"&amp;I570</f>
        <v/>
      </c>
      <c r="E570" s="536"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3" t="n"/>
      <c r="AK570" s="533"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customHeight="1" ht="19.9" r="571" s="521">
      <c r="A571" s="10" t="n">
        <v>571</v>
      </c>
      <c r="B571" s="15" t="n">
        <v>26</v>
      </c>
      <c r="C571" s="519" t="n"/>
      <c r="D571" s="50">
        <f>LEFT(F571,1)&amp;RIGHT(F571,2)&amp;"N"&amp;G571&amp;"S"&amp;H571&amp;"C"&amp;I571</f>
        <v/>
      </c>
      <c r="E571" s="536"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3" t="n"/>
      <c r="AK571" s="533"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customHeight="1" ht="19.9" r="572" s="521">
      <c r="A572" s="10" t="n">
        <v>572</v>
      </c>
      <c r="B572" s="15" t="n">
        <v>27</v>
      </c>
      <c r="C572" s="519" t="n"/>
      <c r="D572" s="50">
        <f>LEFT(F572,1)&amp;RIGHT(F572,2)&amp;"N"&amp;G572&amp;"S"&amp;H572&amp;"C"&amp;I572</f>
        <v/>
      </c>
      <c r="E572" s="536"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3" t="n"/>
      <c r="AK572" s="533"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customHeight="1" ht="19.9" r="573" s="521">
      <c r="A573" s="10" t="n">
        <v>573</v>
      </c>
      <c r="B573" s="15" t="n">
        <v>28</v>
      </c>
      <c r="C573" s="519" t="n"/>
      <c r="D573" s="50">
        <f>LEFT(F573,1)&amp;RIGHT(F573,2)&amp;"N"&amp;G573&amp;"S"&amp;H573&amp;"C"&amp;I573</f>
        <v/>
      </c>
      <c r="E573" s="536"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3" t="n"/>
      <c r="AK573" s="533"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customHeight="1" ht="19.9" r="574" s="521">
      <c r="A574" s="10" t="n">
        <v>574</v>
      </c>
      <c r="B574" s="15" t="n">
        <v>29</v>
      </c>
      <c r="C574" s="519" t="n"/>
      <c r="D574" s="50">
        <f>LEFT(F574,1)&amp;RIGHT(F574,2)&amp;"N"&amp;G574&amp;"S"&amp;H574&amp;"C"&amp;I574</f>
        <v/>
      </c>
      <c r="E574" s="529"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3" t="n"/>
      <c r="AK574" s="533"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customHeight="1" ht="19.9" r="575" s="521">
      <c r="A575" s="10" t="n">
        <v>575</v>
      </c>
      <c r="B575" s="16" t="n">
        <v>30</v>
      </c>
      <c r="C575" s="520" t="n"/>
      <c r="D575" s="50">
        <f>LEFT(F575,1)&amp;RIGHT(F575,2)&amp;"N"&amp;G575&amp;"S"&amp;H575&amp;"C"&amp;I575</f>
        <v/>
      </c>
      <c r="E575" s="536"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3" t="n"/>
      <c r="AK575" s="533"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customHeight="1" ht="19.9" r="576" s="521">
      <c r="A576" s="10" t="n">
        <v>576</v>
      </c>
      <c r="B576" s="16" t="n">
        <v>31</v>
      </c>
      <c r="C576" s="520" t="n"/>
      <c r="D576" s="50">
        <f>LEFT(F576,1)&amp;RIGHT(F576,2)&amp;"N"&amp;G576&amp;"S"&amp;H576&amp;"C"&amp;I576</f>
        <v/>
      </c>
      <c r="E576" s="536"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3" t="n"/>
      <c r="AK576" s="533"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customHeight="1" ht="19.9" r="577" s="521">
      <c r="A577" s="10" t="n">
        <v>577</v>
      </c>
      <c r="B577" s="16" t="n">
        <v>32</v>
      </c>
      <c r="C577" s="520" t="n"/>
      <c r="D577" s="50">
        <f>LEFT(F577,1)&amp;RIGHT(F577,2)&amp;"N"&amp;G577&amp;"S"&amp;H577&amp;"C"&amp;I577</f>
        <v/>
      </c>
      <c r="E577" s="536"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3" t="n"/>
      <c r="AK577" s="533"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dxfId="220" priority="412" stopIfTrue="1" type="duplicateValues"/>
    <cfRule dxfId="219" priority="413" stopIfTrue="1" type="duplicateValues"/>
  </conditionalFormatting>
  <conditionalFormatting sqref="E271:E277">
    <cfRule dxfId="271" priority="243" type="uniqueValues"/>
    <cfRule dxfId="271" priority="244" type="duplicateValues"/>
  </conditionalFormatting>
  <conditionalFormatting sqref="J578:J1048576 J258:J289 J1:J161">
    <cfRule dxfId="221" operator="containsText" priority="310" text="551" type="containsText">
      <formula>NOT(ISERROR(SEARCH("551",J1)))</formula>
    </cfRule>
  </conditionalFormatting>
  <conditionalFormatting sqref="J162:J193">
    <cfRule dxfId="221" operator="containsText" priority="301" text="551" type="containsText">
      <formula>NOT(ISERROR(SEARCH("551",J162)))</formula>
    </cfRule>
  </conditionalFormatting>
  <conditionalFormatting sqref="J290:J353">
    <cfRule dxfId="221" operator="containsText" priority="278" text="551" type="containsText">
      <formula>NOT(ISERROR(SEARCH("551",J290)))</formula>
    </cfRule>
  </conditionalFormatting>
  <conditionalFormatting sqref="J418:J449">
    <cfRule dxfId="221" operator="containsText" priority="266" text="551" type="containsText">
      <formula>NOT(ISERROR(SEARCH("551",J418)))</formula>
    </cfRule>
  </conditionalFormatting>
  <conditionalFormatting sqref="J514:J545">
    <cfRule dxfId="221" operator="containsText" priority="257" text="551" type="containsText">
      <formula>NOT(ISERROR(SEARCH("551",J514)))</formula>
    </cfRule>
  </conditionalFormatting>
  <conditionalFormatting sqref="M578:M1048576 M258:M289 M1:M161">
    <cfRule dxfId="221" operator="equal" priority="309" type="cellIs">
      <formula>"nc"</formula>
    </cfRule>
  </conditionalFormatting>
  <conditionalFormatting sqref="M162:M193">
    <cfRule dxfId="221" operator="equal" priority="300" type="cellIs">
      <formula>"nc"</formula>
    </cfRule>
  </conditionalFormatting>
  <conditionalFormatting sqref="M290:M353">
    <cfRule dxfId="221" operator="equal" priority="277" type="cellIs">
      <formula>"nc"</formula>
    </cfRule>
  </conditionalFormatting>
  <conditionalFormatting sqref="M418:M449">
    <cfRule dxfId="221" operator="equal" priority="242" type="cellIs">
      <formula>"nc"</formula>
    </cfRule>
  </conditionalFormatting>
  <conditionalFormatting sqref="M514:M537">
    <cfRule dxfId="221" operator="equal" priority="241" type="cellIs">
      <formula>"nc"</formula>
    </cfRule>
  </conditionalFormatting>
  <conditionalFormatting sqref="M542:M545">
    <cfRule dxfId="221" operator="equal" priority="256" type="cellIs">
      <formula>"nc"</formula>
    </cfRule>
  </conditionalFormatting>
  <conditionalFormatting sqref="V2:V193 V258:V353 V418:V449 V514:V545">
    <cfRule dxfId="273" priority="409" type="expression">
      <formula>LENB($V2)&gt;24</formula>
    </cfRule>
  </conditionalFormatting>
  <conditionalFormatting sqref="E339:E340">
    <cfRule dxfId="221" priority="284" type="duplicateValues"/>
    <cfRule dxfId="221" priority="285" type="duplicateValues"/>
    <cfRule dxfId="221" priority="286" type="duplicateValues"/>
  </conditionalFormatting>
  <conditionalFormatting sqref="E435:E437">
    <cfRule dxfId="221" priority="270" type="duplicateValues"/>
    <cfRule dxfId="221" priority="271" type="duplicateValues"/>
    <cfRule dxfId="221" priority="272" type="duplicateValues"/>
  </conditionalFormatting>
  <conditionalFormatting sqref="E158:E161">
    <cfRule dxfId="271" priority="238" type="uniqueValues"/>
    <cfRule dxfId="271" priority="239" type="duplicateValues"/>
  </conditionalFormatting>
  <conditionalFormatting sqref="E446:E449">
    <cfRule dxfId="271" priority="222" type="uniqueValues"/>
    <cfRule dxfId="271" priority="223" type="duplicateValues"/>
  </conditionalFormatting>
  <conditionalFormatting sqref="E120:E123">
    <cfRule dxfId="271" priority="212" type="uniqueValues"/>
    <cfRule dxfId="271" priority="213" type="duplicateValues"/>
  </conditionalFormatting>
  <conditionalFormatting sqref="E514:E545 E346:E353 E272:E343 E258:E270 E124:E157 E66:E119 E1 E162:E193 E418:E445 E578:E1048576 E34:E63">
    <cfRule dxfId="271" priority="953" type="uniqueValues"/>
    <cfRule dxfId="271" priority="954" type="duplicateValues"/>
  </conditionalFormatting>
  <conditionalFormatting sqref="E344:E345">
    <cfRule dxfId="271" priority="199" type="uniqueValues"/>
    <cfRule dxfId="271" priority="200" type="duplicateValues"/>
  </conditionalFormatting>
  <conditionalFormatting sqref="M538:M539">
    <cfRule dxfId="221" operator="equal" priority="192" type="cellIs">
      <formula>"nc"</formula>
    </cfRule>
  </conditionalFormatting>
  <conditionalFormatting sqref="M540:M541">
    <cfRule dxfId="221" operator="equal" priority="191" type="cellIs">
      <formula>"nc"</formula>
    </cfRule>
  </conditionalFormatting>
  <conditionalFormatting sqref="J194:J225">
    <cfRule dxfId="221" operator="containsText" priority="183" text="551" type="containsText">
      <formula>NOT(ISERROR(SEARCH("551",J194)))</formula>
    </cfRule>
  </conditionalFormatting>
  <conditionalFormatting sqref="M194:M225">
    <cfRule dxfId="221" operator="equal" priority="182" type="cellIs">
      <formula>"nc"</formula>
    </cfRule>
  </conditionalFormatting>
  <conditionalFormatting sqref="V194:V225">
    <cfRule dxfId="273" priority="184" type="expression">
      <formula>LENB($V194)&gt;24</formula>
    </cfRule>
  </conditionalFormatting>
  <conditionalFormatting sqref="E212:E223">
    <cfRule dxfId="271" priority="180" type="uniqueValues"/>
    <cfRule dxfId="271" priority="181" type="duplicateValues"/>
  </conditionalFormatting>
  <conditionalFormatting sqref="E224">
    <cfRule dxfId="271" priority="175" type="uniqueValues"/>
    <cfRule dxfId="271" priority="176" type="duplicateValues"/>
  </conditionalFormatting>
  <conditionalFormatting sqref="E194:E211">
    <cfRule dxfId="271" priority="185" type="uniqueValues"/>
    <cfRule dxfId="271" priority="186" type="duplicateValues"/>
  </conditionalFormatting>
  <conditionalFormatting sqref="J226:J257">
    <cfRule dxfId="221" operator="containsText" priority="147" text="551" type="containsText">
      <formula>NOT(ISERROR(SEARCH("551",J226)))</formula>
    </cfRule>
  </conditionalFormatting>
  <conditionalFormatting sqref="M226:M257">
    <cfRule dxfId="221" operator="equal" priority="146" type="cellIs">
      <formula>"nc"</formula>
    </cfRule>
  </conditionalFormatting>
  <conditionalFormatting sqref="V226:V257">
    <cfRule dxfId="273" priority="148" type="expression">
      <formula>LENB($V226)&gt;24</formula>
    </cfRule>
  </conditionalFormatting>
  <conditionalFormatting sqref="E244:E255">
    <cfRule dxfId="271" priority="144" type="uniqueValues"/>
    <cfRule dxfId="271" priority="145" type="duplicateValues"/>
  </conditionalFormatting>
  <conditionalFormatting sqref="E256">
    <cfRule dxfId="271" priority="139" type="uniqueValues"/>
    <cfRule dxfId="271" priority="140" type="duplicateValues"/>
  </conditionalFormatting>
  <conditionalFormatting sqref="E226:E243">
    <cfRule dxfId="271" priority="149" type="uniqueValues"/>
    <cfRule dxfId="271" priority="150" type="duplicateValues"/>
  </conditionalFormatting>
  <conditionalFormatting sqref="J354:J385">
    <cfRule dxfId="221" operator="containsText" priority="129" text="551" type="containsText">
      <formula>NOT(ISERROR(SEARCH("551",J354)))</formula>
    </cfRule>
  </conditionalFormatting>
  <conditionalFormatting sqref="M354:M385">
    <cfRule dxfId="221" operator="equal" priority="128" type="cellIs">
      <formula>"nc"</formula>
    </cfRule>
  </conditionalFormatting>
  <conditionalFormatting sqref="V354:V385">
    <cfRule dxfId="273" priority="130" type="expression">
      <formula>LENB($V354)&gt;24</formula>
    </cfRule>
  </conditionalFormatting>
  <conditionalFormatting sqref="E372:E383">
    <cfRule dxfId="271" priority="126" type="uniqueValues"/>
    <cfRule dxfId="271" priority="127" type="duplicateValues"/>
  </conditionalFormatting>
  <conditionalFormatting sqref="E384">
    <cfRule dxfId="271" priority="121" type="uniqueValues"/>
    <cfRule dxfId="271" priority="122" type="duplicateValues"/>
  </conditionalFormatting>
  <conditionalFormatting sqref="E354:E371">
    <cfRule dxfId="271" priority="131" type="uniqueValues"/>
    <cfRule dxfId="271" priority="132" type="duplicateValues"/>
  </conditionalFormatting>
  <conditionalFormatting sqref="J386:J417">
    <cfRule dxfId="221" operator="containsText" priority="111" text="551" type="containsText">
      <formula>NOT(ISERROR(SEARCH("551",J386)))</formula>
    </cfRule>
  </conditionalFormatting>
  <conditionalFormatting sqref="M386:M417">
    <cfRule dxfId="221" operator="equal" priority="110" type="cellIs">
      <formula>"nc"</formula>
    </cfRule>
  </conditionalFormatting>
  <conditionalFormatting sqref="V386:V417">
    <cfRule dxfId="273" priority="112" type="expression">
      <formula>LENB($V386)&gt;24</formula>
    </cfRule>
  </conditionalFormatting>
  <conditionalFormatting sqref="E404:E415">
    <cfRule dxfId="271" priority="108" type="uniqueValues"/>
    <cfRule dxfId="271" priority="109" type="duplicateValues"/>
  </conditionalFormatting>
  <conditionalFormatting sqref="E416">
    <cfRule dxfId="271" priority="103" type="uniqueValues"/>
    <cfRule dxfId="271" priority="104" type="duplicateValues"/>
  </conditionalFormatting>
  <conditionalFormatting sqref="E386:E403">
    <cfRule dxfId="271" priority="113" type="uniqueValues"/>
    <cfRule dxfId="271" priority="114" type="duplicateValues"/>
  </conditionalFormatting>
  <conditionalFormatting sqref="J450:J481">
    <cfRule dxfId="221" operator="containsText" priority="93" text="551" type="containsText">
      <formula>NOT(ISERROR(SEARCH("551",J450)))</formula>
    </cfRule>
  </conditionalFormatting>
  <conditionalFormatting sqref="M450:M481">
    <cfRule dxfId="221" operator="equal" priority="92" type="cellIs">
      <formula>"nc"</formula>
    </cfRule>
  </conditionalFormatting>
  <conditionalFormatting sqref="V450:V481">
    <cfRule dxfId="273" priority="94" type="expression">
      <formula>LENB($V450)&gt;24</formula>
    </cfRule>
  </conditionalFormatting>
  <conditionalFormatting sqref="E468:E479">
    <cfRule dxfId="271" priority="90" type="uniqueValues"/>
    <cfRule dxfId="271" priority="91" type="duplicateValues"/>
  </conditionalFormatting>
  <conditionalFormatting sqref="E480">
    <cfRule dxfId="271" priority="85" type="uniqueValues"/>
    <cfRule dxfId="271" priority="86" type="duplicateValues"/>
  </conditionalFormatting>
  <conditionalFormatting sqref="E450:E467">
    <cfRule dxfId="271" priority="95" type="uniqueValues"/>
    <cfRule dxfId="271" priority="96" type="duplicateValues"/>
  </conditionalFormatting>
  <conditionalFormatting sqref="J482:J513">
    <cfRule dxfId="221" operator="containsText" priority="75" text="551" type="containsText">
      <formula>NOT(ISERROR(SEARCH("551",J482)))</formula>
    </cfRule>
  </conditionalFormatting>
  <conditionalFormatting sqref="M482:M513">
    <cfRule dxfId="221" operator="equal" priority="74" type="cellIs">
      <formula>"nc"</formula>
    </cfRule>
  </conditionalFormatting>
  <conditionalFormatting sqref="V482:V513">
    <cfRule dxfId="273" priority="76" type="expression">
      <formula>LENB($V482)&gt;24</formula>
    </cfRule>
  </conditionalFormatting>
  <conditionalFormatting sqref="E500:E511">
    <cfRule dxfId="271" priority="72" type="uniqueValues"/>
    <cfRule dxfId="271" priority="73" type="duplicateValues"/>
  </conditionalFormatting>
  <conditionalFormatting sqref="E512">
    <cfRule dxfId="271" priority="67" type="uniqueValues"/>
    <cfRule dxfId="271" priority="68" type="duplicateValues"/>
  </conditionalFormatting>
  <conditionalFormatting sqref="E482:E499">
    <cfRule dxfId="271" priority="77" type="uniqueValues"/>
    <cfRule dxfId="271" priority="78" type="duplicateValues"/>
  </conditionalFormatting>
  <conditionalFormatting sqref="J546:J577">
    <cfRule dxfId="221" operator="containsText" priority="51" text="551" type="containsText">
      <formula>NOT(ISERROR(SEARCH("551",J546)))</formula>
    </cfRule>
  </conditionalFormatting>
  <conditionalFormatting sqref="M546:M569">
    <cfRule dxfId="221" operator="equal" priority="49" type="cellIs">
      <formula>"nc"</formula>
    </cfRule>
  </conditionalFormatting>
  <conditionalFormatting sqref="M574:M577">
    <cfRule dxfId="221" operator="equal" priority="50" type="cellIs">
      <formula>"nc"</formula>
    </cfRule>
  </conditionalFormatting>
  <conditionalFormatting sqref="V546:V577">
    <cfRule dxfId="273" priority="60" type="expression">
      <formula>LENB($V546)&gt;24</formula>
    </cfRule>
  </conditionalFormatting>
  <conditionalFormatting sqref="E546:E577">
    <cfRule dxfId="271" priority="62" type="uniqueValues"/>
    <cfRule dxfId="271" priority="63" type="duplicateValues"/>
  </conditionalFormatting>
  <conditionalFormatting sqref="M570:M571">
    <cfRule dxfId="221" operator="equal" priority="48" type="cellIs">
      <formula>"nc"</formula>
    </cfRule>
  </conditionalFormatting>
  <conditionalFormatting sqref="M572:M573">
    <cfRule dxfId="221" operator="equal" priority="47" type="cellIs">
      <formula>"nc"</formula>
    </cfRule>
  </conditionalFormatting>
  <conditionalFormatting sqref="D34:D35 D1:D2 D66:D91 D98:D125 D130:D154 D162:D183 D194:D196 D226:D233 D258:D262 D290:D295 D322:D340 D354:D368 D370:D381 D386:D405 D418:D443 D450:D474 D482:D509 D514:D524 D530 D546:D563 D578:D1048576">
    <cfRule dxfId="223" priority="45" type="duplicateValues"/>
  </conditionalFormatting>
  <conditionalFormatting sqref="D3:D33">
    <cfRule dxfId="221" priority="43" type="duplicateValues"/>
    <cfRule dxfId="221" priority="44" type="duplicateValues"/>
  </conditionalFormatting>
  <conditionalFormatting sqref="D36:D65">
    <cfRule dxfId="221" priority="41" type="duplicateValues"/>
    <cfRule dxfId="221" priority="42" type="duplicateValues"/>
  </conditionalFormatting>
  <conditionalFormatting sqref="D92:D97">
    <cfRule dxfId="221" priority="39" type="duplicateValues"/>
    <cfRule dxfId="221" priority="40" type="duplicateValues"/>
  </conditionalFormatting>
  <conditionalFormatting sqref="D126:D129">
    <cfRule dxfId="221" priority="37" type="duplicateValues"/>
    <cfRule dxfId="221" priority="38" type="duplicateValues"/>
  </conditionalFormatting>
  <conditionalFormatting sqref="D155:D161">
    <cfRule dxfId="221" priority="35" type="duplicateValues"/>
    <cfRule dxfId="221" priority="36" type="duplicateValues"/>
  </conditionalFormatting>
  <conditionalFormatting sqref="D184:D193">
    <cfRule dxfId="221" priority="33" type="duplicateValues"/>
    <cfRule dxfId="221" priority="34" type="duplicateValues"/>
  </conditionalFormatting>
  <conditionalFormatting sqref="D197:D225">
    <cfRule dxfId="221" priority="31" type="duplicateValues"/>
    <cfRule dxfId="221" priority="32" type="duplicateValues"/>
  </conditionalFormatting>
  <conditionalFormatting sqref="D234:D257">
    <cfRule dxfId="221" priority="29" type="duplicateValues"/>
    <cfRule dxfId="221" priority="30" type="duplicateValues"/>
  </conditionalFormatting>
  <conditionalFormatting sqref="D263:D289">
    <cfRule dxfId="221" priority="27" type="duplicateValues"/>
    <cfRule dxfId="221" priority="28" type="duplicateValues"/>
  </conditionalFormatting>
  <conditionalFormatting sqref="D296:D321">
    <cfRule dxfId="221" priority="25" type="duplicateValues"/>
    <cfRule dxfId="221" priority="26" type="duplicateValues"/>
  </conditionalFormatting>
  <conditionalFormatting sqref="D341:D353">
    <cfRule dxfId="221" priority="23" type="duplicateValues"/>
    <cfRule dxfId="221" priority="24" type="duplicateValues"/>
  </conditionalFormatting>
  <conditionalFormatting sqref="D369">
    <cfRule dxfId="221" priority="21" type="duplicateValues"/>
    <cfRule dxfId="221" priority="22" type="duplicateValues"/>
  </conditionalFormatting>
  <conditionalFormatting sqref="D382:D385">
    <cfRule dxfId="221" priority="19" type="duplicateValues"/>
    <cfRule dxfId="221" priority="20" type="duplicateValues"/>
  </conditionalFormatting>
  <conditionalFormatting sqref="D406:D417">
    <cfRule dxfId="221" priority="17" type="duplicateValues"/>
    <cfRule dxfId="221" priority="18" type="duplicateValues"/>
  </conditionalFormatting>
  <conditionalFormatting sqref="D444:D449">
    <cfRule dxfId="221" priority="15" type="duplicateValues"/>
    <cfRule dxfId="221" priority="16" type="duplicateValues"/>
  </conditionalFormatting>
  <conditionalFormatting sqref="D475:D481">
    <cfRule dxfId="221" priority="13" type="duplicateValues"/>
    <cfRule dxfId="221" priority="14" type="duplicateValues"/>
  </conditionalFormatting>
  <conditionalFormatting sqref="D510:D513">
    <cfRule dxfId="221" priority="11" type="duplicateValues"/>
    <cfRule dxfId="221" priority="12" type="duplicateValues"/>
  </conditionalFormatting>
  <conditionalFormatting sqref="D525:D529">
    <cfRule dxfId="221" priority="9" type="duplicateValues"/>
    <cfRule dxfId="221" priority="10" type="duplicateValues"/>
  </conditionalFormatting>
  <conditionalFormatting sqref="D531:D545">
    <cfRule dxfId="221" priority="7" type="duplicateValues"/>
    <cfRule dxfId="221" priority="8" type="duplicateValues"/>
  </conditionalFormatting>
  <conditionalFormatting sqref="D564:D577">
    <cfRule dxfId="221" priority="5" type="duplicateValues"/>
    <cfRule dxfId="221" priority="6" type="duplicateValues"/>
  </conditionalFormatting>
  <conditionalFormatting sqref="E2">
    <cfRule dxfId="224" priority="4" type="expression">
      <formula>LENB($G2)&gt;24</formula>
    </cfRule>
  </conditionalFormatting>
  <conditionalFormatting sqref="E3:E17">
    <cfRule dxfId="224" priority="3" type="expression">
      <formula>LENB($G3)&gt;24</formula>
    </cfRule>
  </conditionalFormatting>
  <conditionalFormatting sqref="E18">
    <cfRule dxfId="224" priority="2" type="expression">
      <formula>LENB($G18)&gt;24</formula>
    </cfRule>
  </conditionalFormatting>
  <conditionalFormatting sqref="E19:E33">
    <cfRule dxfId="224" priority="1" type="expression">
      <formula>LENB($G19)&gt;24</formula>
    </cfRule>
  </conditionalFormatting>
  <pageMargins bottom="0.75" footer="0.3" header="0.3" left="0.699305555555556" right="0.699305555555556" top="0.75"/>
  <pageSetup orientation="landscape" paperSize="8" scale="57"/>
  <rowBreaks count="18" manualBreakCount="18">
    <brk id="33" man="1" max="72" min="1"/>
    <brk id="65" man="1" max="72" min="1"/>
    <brk id="97" man="1" max="72" min="1"/>
    <brk id="129" man="1" max="16383" min="0"/>
    <brk id="161" man="1" max="16383" min="0"/>
    <brk id="193" man="1" max="72" min="1"/>
    <brk id="225" man="1" max="16383" min="0"/>
    <brk id="257" man="1" max="72" min="1"/>
    <brk id="289" man="1" max="16383" min="0"/>
    <brk id="321" man="1" max="16383" min="0"/>
    <brk id="353" man="1" max="72" min="1"/>
    <brk id="385" man="1" max="72" min="1"/>
    <brk id="417" man="1" max="72" min="1"/>
    <brk id="449" man="1" max="72" min="1"/>
    <brk id="481" man="1" max="72" min="1"/>
    <brk id="513" man="1" max="72" min="1"/>
    <brk id="545" man="1" max="72" min="1"/>
    <brk id="593" man="1" max="72" min="1"/>
  </rowBreaks>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3.5"/>
  <cols>
    <col bestFit="1" customWidth="1" max="1" min="1" style="521" width="12.75"/>
    <col customWidth="1" max="2" min="2" style="521" width="19.375"/>
  </cols>
  <sheetData>
    <row r="1">
      <c r="A1" s="528" t="inlineStr">
        <is>
          <t>PID_TAG</t>
        </is>
      </c>
      <c r="B1" s="9" t="inlineStr">
        <is>
          <t>COMMENT</t>
        </is>
      </c>
    </row>
    <row r="2">
      <c r="A2" s="506" t="inlineStr">
        <is>
          <t>18-LS-36202</t>
        </is>
      </c>
      <c r="B2" s="563" t="inlineStr">
        <is>
          <t>18-VE-36202</t>
        </is>
      </c>
    </row>
  </sheetData>
  <conditionalFormatting sqref="A1">
    <cfRule dxfId="223" priority="1" type="duplicateValues"/>
  </conditionalFormatting>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C1104"/>
  <sheetViews>
    <sheetView workbookViewId="0" zoomScale="85" zoomScaleNormal="85">
      <selection activeCell="D1" sqref="D1"/>
    </sheetView>
  </sheetViews>
  <sheetFormatPr baseColWidth="8" defaultRowHeight="12.75"/>
  <cols>
    <col bestFit="1" customWidth="1" max="1" min="1" style="200" width="10.875"/>
    <col bestFit="1" customWidth="1" max="2" min="2" style="170" width="17.25"/>
    <col bestFit="1" customWidth="1" max="3" min="3" style="170" width="43"/>
    <col bestFit="1" customWidth="1" max="4" min="4" style="170" width="46.125"/>
    <col customWidth="1" max="5" min="5" style="170" width="24.625"/>
    <col bestFit="1" customWidth="1" max="6" min="6" style="170" width="11.75"/>
    <col bestFit="1" customWidth="1" max="7" min="7" style="170" width="10.375"/>
    <col customWidth="1" max="8" min="8" style="170" width="8.125"/>
    <col bestFit="1" customWidth="1" max="9" min="9" style="170" width="12.125"/>
    <col customWidth="1" max="10" min="10" style="647" width="11.625"/>
    <col bestFit="1" customWidth="1" max="11" min="11" style="647" width="6.5"/>
    <col bestFit="1" customWidth="1" max="12" min="12" style="171" width="7.375"/>
    <col bestFit="1" customWidth="1" max="13" min="13" style="170" width="13.25"/>
    <col bestFit="1" customWidth="1" max="14" min="14" style="170" width="12.625"/>
    <col customWidth="1" max="15" min="15" style="170" width="12.625"/>
    <col bestFit="1" customWidth="1" max="16" min="16" style="170" width="15.875"/>
    <col bestFit="1" customWidth="1" max="17" min="17" style="170" width="16.25"/>
    <col bestFit="1" customWidth="1" max="18" min="18" style="170" width="4.5"/>
    <col bestFit="1" customWidth="1" max="19" min="19" style="193" width="12.5"/>
    <col bestFit="1" customWidth="1" max="20" min="20" style="193" width="18.375"/>
    <col customWidth="1" max="21" min="21" style="193" width="9"/>
    <col bestFit="1" customWidth="1" max="22" min="22" style="200" width="10.875"/>
    <col bestFit="1" customWidth="1" max="23" min="23" style="193" width="4.5"/>
    <col bestFit="1" customWidth="1" max="24" min="24" style="193" width="6.5"/>
    <col bestFit="1" customWidth="1" max="25" min="25" style="193" width="10.5"/>
    <col bestFit="1" customWidth="1" max="26" min="26" style="193" width="17.25"/>
    <col bestFit="1" customWidth="1" max="29" min="27" style="193" width="2.625"/>
    <col customWidth="1" max="41" min="30" style="193" width="9"/>
    <col customWidth="1" max="16384" min="42" style="193" width="9"/>
  </cols>
  <sheetData>
    <row customHeight="1" ht="13.5" r="1" s="521">
      <c r="A1" s="200" t="inlineStr">
        <is>
          <t>LOOP NO1</t>
        </is>
      </c>
      <c r="B1" s="14" t="inlineStr">
        <is>
          <t>PID_TAG</t>
        </is>
      </c>
      <c r="C1" s="170" t="inlineStr">
        <is>
          <t>INSTRUMENT TYPE</t>
        </is>
      </c>
      <c r="D1" s="505" t="inlineStr">
        <is>
          <t>COMMENT</t>
        </is>
      </c>
      <c r="E1" s="170" t="inlineStr">
        <is>
          <t>P&amp;IDNO</t>
        </is>
      </c>
      <c r="F1" s="51" t="inlineStr">
        <is>
          <t>DCSTAG1</t>
        </is>
      </c>
      <c r="G1" s="517" t="inlineStr">
        <is>
          <t>信号类型1</t>
        </is>
      </c>
      <c r="H1" s="505" t="inlineStr">
        <is>
          <t>REDUN1</t>
        </is>
      </c>
      <c r="I1" s="515" t="inlineStr">
        <is>
          <t>SIGNAL1</t>
        </is>
      </c>
      <c r="J1" s="648"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customHeight="1" ht="13.5" r="2" s="521">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49"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customHeight="1" ht="13.5" r="3" s="521">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49"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customHeight="1" ht="13.5" r="4" s="521">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49"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customHeight="1" ht="13.5" r="5" s="521">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49"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customHeight="1" ht="13.5" r="6" s="521">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49"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customHeight="1" ht="13.5" r="7" s="521">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49"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customHeight="1" ht="13.5" r="8" s="521">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49"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customHeight="1" ht="13.5" r="9" s="521">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49"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customHeight="1" ht="13.5" r="10" s="521">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49"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customHeight="1" ht="13.5" r="11" s="521">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49"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customHeight="1" ht="13.5" r="12" s="521">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49"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customHeight="1" ht="13.5" r="13" s="521">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49"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customHeight="1" ht="13.5" r="14" s="521">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49"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customHeight="1" ht="13.5" r="15" s="521">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49"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customHeight="1" ht="13.5" r="16" s="521">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49"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customHeight="1" ht="13.5" r="17" s="521">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49"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customHeight="1" ht="13.5" r="18" s="521">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49"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customHeight="1" ht="13.5" r="19" s="521">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49"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customHeight="1" ht="13.5" r="20" s="521">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49"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customHeight="1" ht="13.5" r="21" s="521">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49"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customHeight="1" ht="13.5" r="22" s="521">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49"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customHeight="1" ht="13.5" r="23" s="521">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49"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customHeight="1" ht="13.5" r="24" s="521">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49"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customHeight="1" ht="13.5" r="25" s="521">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49"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customHeight="1" ht="13.5" r="26" s="521">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49"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customHeight="1" ht="13.5" r="27" s="521">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49"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customHeight="1" ht="13.5" r="28" s="521">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49"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customHeight="1" ht="13.5" r="29" s="521">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49"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customHeight="1" ht="13.5" r="30" s="521">
      <c r="B30" s="179" t="n"/>
      <c r="C30" s="179" t="n"/>
      <c r="D30" s="179" t="n"/>
      <c r="E30" s="650" t="n"/>
      <c r="F30" s="178" t="n"/>
      <c r="G30" s="179" t="n"/>
      <c r="H30" s="178" t="n"/>
      <c r="I30" s="180" t="n"/>
      <c r="J30" s="202" t="n"/>
      <c r="K30" s="649" t="n"/>
      <c r="L30" s="173" t="n"/>
      <c r="M30" s="178" t="n"/>
      <c r="N30" s="178" t="n"/>
      <c r="O30" s="178">
        <f>IF(N30="Yes","Y","N")</f>
        <v/>
      </c>
      <c r="P30" s="178" t="n"/>
      <c r="Q30" s="181" t="n"/>
      <c r="X30" s="47" t="n"/>
      <c r="Y30" s="47">
        <f>RIGHT(B30,AB30)</f>
        <v/>
      </c>
      <c r="Z30" s="47" t="n"/>
      <c r="AA30" s="47" t="n"/>
      <c r="AB30" s="193">
        <f>IF(AC30&lt;&gt;"-",7,6)</f>
        <v/>
      </c>
    </row>
    <row customHeight="1" ht="13.5" r="31" s="521">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49"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customHeight="1" ht="13.5" r="32" s="521">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49"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customHeight="1" ht="13.5" r="33" s="521">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49"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customHeight="1" ht="13.5" r="34" s="521">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49"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customHeight="1" ht="13.5" r="35" s="521">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49"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customHeight="1" ht="13.5" r="36" s="521">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49"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customHeight="1" ht="13.5" r="37" s="521">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49"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customHeight="1" ht="13.5" r="38" s="521">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49"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customHeight="1" ht="13.5" r="39" s="521">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49"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customHeight="1" ht="13.5" r="40" s="521">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49"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customHeight="1" ht="13.5" r="41" s="521">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49"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customHeight="1" ht="13.5" r="42" s="521">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49"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customHeight="1" ht="13.5" r="43" s="521">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49"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customHeight="1" ht="13.5" r="44" s="521">
      <c r="B44" s="179" t="n"/>
      <c r="C44" s="182" t="n"/>
      <c r="D44" s="179" t="n"/>
      <c r="E44" s="179" t="n"/>
      <c r="F44" s="178" t="n"/>
      <c r="G44" s="179" t="n"/>
      <c r="H44" s="178" t="n"/>
      <c r="I44" s="180" t="n"/>
      <c r="J44" s="202" t="n"/>
      <c r="K44" s="649" t="n"/>
      <c r="L44" s="173" t="n"/>
      <c r="M44" s="178" t="n"/>
      <c r="N44" s="178" t="n"/>
      <c r="O44" s="178">
        <f>IF(N44="Yes","Y","N")</f>
        <v/>
      </c>
      <c r="P44" s="178" t="n"/>
      <c r="Q44" s="181" t="n"/>
      <c r="X44" s="47" t="n"/>
      <c r="Y44" s="47">
        <f>RIGHT(B44,AB44)</f>
        <v/>
      </c>
      <c r="Z44" s="47" t="n"/>
      <c r="AA44" s="47" t="n"/>
      <c r="AB44" s="193">
        <f>IF(AC44&lt;&gt;"-",7,6)</f>
        <v/>
      </c>
    </row>
    <row customHeight="1" ht="13.5" r="45" s="521">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49"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customHeight="1" ht="13.5" r="46" s="521">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49"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customHeight="1" ht="13.5" r="47" s="521">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49"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customHeight="1" ht="13.5" r="48" s="521">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49"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customHeight="1" ht="13.5" r="49" s="521">
      <c r="B49" s="184" t="n"/>
      <c r="C49" s="182" t="n"/>
      <c r="D49" s="179" t="n"/>
      <c r="E49" s="179" t="n"/>
      <c r="F49" s="178" t="n"/>
      <c r="G49" s="179" t="n"/>
      <c r="H49" s="178" t="n"/>
      <c r="I49" s="180" t="n"/>
      <c r="J49" s="202" t="n"/>
      <c r="K49" s="649" t="n"/>
      <c r="L49" s="173" t="n"/>
      <c r="M49" s="178" t="n"/>
      <c r="N49" s="178" t="n"/>
      <c r="O49" s="178">
        <f>IF(N49="Yes","Y","N")</f>
        <v/>
      </c>
      <c r="P49" s="178" t="n"/>
      <c r="Q49" s="181" t="n"/>
      <c r="X49" s="47" t="n"/>
      <c r="Y49" s="47">
        <f>RIGHT(B49,AB49)</f>
        <v/>
      </c>
      <c r="Z49" s="47" t="n"/>
      <c r="AA49" s="47" t="n"/>
      <c r="AB49" s="193">
        <f>IF(AC49&lt;&gt;"-",7,6)</f>
        <v/>
      </c>
    </row>
    <row customHeight="1" ht="13.5" r="50" s="521">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49"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customHeight="1" ht="13.5" r="51" s="521">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49"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customHeight="1" ht="13.5" r="52" s="521">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49"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customHeight="1" ht="13.5" r="53" s="521">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49"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customHeight="1" ht="13.5" r="54" s="521">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49"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customHeight="1" ht="13.5" r="55" s="521">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49"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customHeight="1" ht="13.5" r="56" s="521">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49"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customHeight="1" ht="13.5" r="57" s="521">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49"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customHeight="1" ht="13.5" r="58" s="521">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49"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customHeight="1" ht="13.5" r="59" s="521">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49"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customHeight="1" ht="13.5" r="60" s="521">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49"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customHeight="1" ht="13.5" r="61" s="521">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49"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customHeight="1" ht="13.5" r="62" s="521">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49"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customHeight="1" ht="13.5" r="63" s="521">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49"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customHeight="1" ht="13.5" r="64" s="521">
      <c r="B64" s="184" t="n"/>
      <c r="C64" s="182" t="n"/>
      <c r="D64" s="186" t="n"/>
      <c r="E64" s="179" t="n"/>
      <c r="F64" s="178" t="n"/>
      <c r="G64" s="179" t="n"/>
      <c r="H64" s="178" t="n"/>
      <c r="I64" s="180" t="n"/>
      <c r="J64" s="202" t="n"/>
      <c r="K64" s="649" t="n"/>
      <c r="L64" s="173" t="n"/>
      <c r="M64" s="178" t="n"/>
      <c r="N64" s="178" t="n"/>
      <c r="O64" s="178">
        <f>IF(N64="Yes","Y","N")</f>
        <v/>
      </c>
      <c r="P64" s="178" t="n"/>
      <c r="Q64" s="181" t="n"/>
      <c r="X64" s="47" t="n"/>
      <c r="Y64" s="47">
        <f>RIGHT(B64,AB64)</f>
        <v/>
      </c>
      <c r="Z64" s="47" t="n"/>
      <c r="AA64" s="47" t="n"/>
      <c r="AB64" s="193">
        <f>IF(AC64&lt;&gt;"-",7,6)</f>
        <v/>
      </c>
    </row>
    <row customHeight="1" ht="13.5" r="65" s="521">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49"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customHeight="1" ht="13.5" r="66" s="521">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49"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customHeight="1" ht="13.5" r="67" s="521">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49"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customHeight="1" ht="13.5" r="68" s="521">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49"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customHeight="1" ht="13.5" r="69" s="521">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49"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customHeight="1" ht="13.5" r="70" s="521">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49"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customHeight="1" ht="13.5" r="71" s="521">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49"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customHeight="1" ht="13.5" r="72" s="521">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49"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customHeight="1" ht="13.5" r="73" s="521">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49"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customHeight="1" ht="13.5" r="74" s="521">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49"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customHeight="1" ht="13.5" r="75" s="521">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49"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customHeight="1" ht="13.5" r="76" s="521">
      <c r="B76" s="184" t="n"/>
      <c r="C76" s="182" t="n"/>
      <c r="D76" s="184" t="n"/>
      <c r="E76" s="179" t="n"/>
      <c r="F76" s="178" t="n"/>
      <c r="G76" s="179" t="n"/>
      <c r="H76" s="179" t="n"/>
      <c r="I76" s="180" t="n"/>
      <c r="J76" s="202" t="n"/>
      <c r="K76" s="649" t="n"/>
      <c r="L76" s="173" t="n"/>
      <c r="M76" s="178" t="n"/>
      <c r="N76" s="178" t="n"/>
      <c r="O76" s="178">
        <f>IF(N76="Yes","Y","N")</f>
        <v/>
      </c>
      <c r="Q76" s="181" t="n"/>
      <c r="X76" s="47" t="n"/>
      <c r="Y76" s="47">
        <f>RIGHT(B76,AB76)</f>
        <v/>
      </c>
      <c r="Z76" s="47" t="n"/>
      <c r="AA76" s="47" t="n"/>
      <c r="AB76" s="193">
        <f>IF(AC76&lt;&gt;"-",7,6)</f>
        <v/>
      </c>
    </row>
    <row customHeight="1" ht="13.5" r="77" s="521">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49"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customHeight="1" ht="13.5" r="78" s="521">
      <c r="B78" s="184" t="n"/>
      <c r="C78" s="182" t="n"/>
      <c r="D78" s="186" t="n"/>
      <c r="E78" s="179" t="n"/>
      <c r="F78" s="178" t="n"/>
      <c r="G78" s="179" t="n"/>
      <c r="H78" s="178" t="n"/>
      <c r="I78" s="180" t="n"/>
      <c r="J78" s="202" t="n"/>
      <c r="K78" s="649" t="n"/>
      <c r="L78" s="173" t="n"/>
      <c r="M78" s="178" t="n"/>
      <c r="N78" s="178" t="n"/>
      <c r="O78" s="178">
        <f>IF(N78="Yes","Y","N")</f>
        <v/>
      </c>
      <c r="P78" s="178" t="n"/>
      <c r="Q78" s="181" t="n"/>
      <c r="X78" s="47" t="n"/>
      <c r="Y78" s="47">
        <f>RIGHT(B78,AB78)</f>
        <v/>
      </c>
      <c r="Z78" s="47" t="n"/>
      <c r="AA78" s="47" t="n"/>
      <c r="AB78" s="193">
        <f>IF(AC78&lt;&gt;"-",7,6)</f>
        <v/>
      </c>
    </row>
    <row customHeight="1" ht="13.5" r="79" s="521">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49"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customHeight="1" ht="13.5" r="80" s="521">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49"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customHeight="1" ht="13.5" r="81" s="521">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49"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customHeight="1" ht="13.5" r="82" s="521">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49"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customHeight="1" ht="13.5" r="83" s="521">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49"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customHeight="1" ht="13.5" r="84" s="521">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49"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customHeight="1" ht="13.5" r="85" s="521">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49"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customHeight="1" ht="13.5" r="86" s="521">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49"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customHeight="1" ht="13.5" r="87" s="521">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49"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customHeight="1" ht="13.5" r="88" s="521">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49"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customHeight="1" ht="13.5" r="89" s="521">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49"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customHeight="1" ht="13.5" r="90" s="521">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49"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customHeight="1" ht="13.5" r="91" s="521">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49"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customHeight="1" ht="13.5" r="92" s="521">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49"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customHeight="1" ht="13.5" r="93" s="521">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49"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customHeight="1" ht="13.5" r="94" s="521">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49"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customHeight="1" ht="13.5" r="95" s="521">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49"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customHeight="1" ht="13.5" r="96" s="521">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49"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customHeight="1" ht="13.5" r="97" s="521">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49"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customHeight="1" ht="13.5" r="98" s="521">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49"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customHeight="1" ht="13.5" r="99" s="521">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49"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customHeight="1" ht="13.5" r="100" s="521">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49"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customHeight="1" ht="13.5" r="101" s="521">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49"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customHeight="1" ht="13.5" r="102" s="521">
      <c r="B102" s="179" t="n"/>
      <c r="C102" s="179" t="n"/>
      <c r="D102" s="179" t="n"/>
      <c r="E102" s="650" t="n"/>
      <c r="F102" s="178" t="n"/>
      <c r="G102" s="179" t="n"/>
      <c r="H102" s="178" t="n"/>
      <c r="I102" s="180" t="n"/>
      <c r="J102" s="202" t="n"/>
      <c r="K102" s="649" t="n"/>
      <c r="L102" s="173" t="n"/>
      <c r="M102" s="178" t="n"/>
      <c r="N102" s="178" t="n"/>
      <c r="O102" s="178">
        <f>IF(N102="Yes","Y","N")</f>
        <v/>
      </c>
      <c r="P102" s="178" t="n"/>
      <c r="Q102" s="181" t="n"/>
      <c r="X102" s="47" t="n"/>
      <c r="Y102" s="47">
        <f>RIGHT(B102,AB102)</f>
        <v/>
      </c>
      <c r="Z102" s="47" t="n"/>
      <c r="AA102" s="47" t="n"/>
      <c r="AB102" s="193">
        <f>IF(AC102&lt;&gt;"-",7,6)</f>
        <v/>
      </c>
    </row>
    <row customHeight="1" ht="13.5" r="103" s="521">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49"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customHeight="1" ht="13.5" r="104" s="521">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49"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customHeight="1" ht="13.5" r="105" s="521">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49"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customHeight="1" ht="13.5" r="106" s="521">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49"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customHeight="1" ht="13.5" r="107" s="521">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49"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customHeight="1" ht="13.5" r="108" s="521">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49"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customHeight="1" ht="13.5" r="109" s="521">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49"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customHeight="1" ht="13.5" r="110" s="521">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49"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customHeight="1" ht="13.5" r="111" s="521">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49"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customHeight="1" ht="13.5" r="112" s="521">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49"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customHeight="1" ht="13.5" r="113" s="521">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49"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customHeight="1" ht="13.5" r="114" s="521">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49"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customHeight="1" ht="13.5" r="115" s="521">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49"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customHeight="1" ht="13.5" r="116" s="521">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49"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customHeight="1" ht="13.5" r="117" s="521">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49"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customHeight="1" ht="13.5" r="118" s="521">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49"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customHeight="1" ht="13.5" r="119" s="521">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49"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customHeight="1" ht="13.5" r="120" s="521">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49"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customHeight="1" ht="13.5" r="121" s="521">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49"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customHeight="1" ht="13.5" r="122" s="521">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49"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customHeight="1" ht="13.5" r="123" s="521">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49"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customHeight="1" ht="13.5" r="124" s="521">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49"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customHeight="1" ht="13.5" r="125" s="521">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49"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customHeight="1" ht="13.5" r="126" s="521">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49"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customHeight="1" ht="13.5" r="127" s="521">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49"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customHeight="1" ht="13.5" r="128" s="521">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49"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customHeight="1" ht="13.5" r="129" s="521">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49"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customHeight="1" ht="13.5" r="130" s="521">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49"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customHeight="1" ht="13.5" r="131" s="521">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49"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customHeight="1" ht="13.5" r="132" s="521">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49"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customHeight="1" ht="13.5" r="133" s="521">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49"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customHeight="1" ht="13.5" r="134" s="521">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49"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customHeight="1" ht="13.5" r="135" s="521">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49"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customHeight="1" ht="13.5" r="136" s="521">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49"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customHeight="1" ht="13.5" r="137" s="521">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49"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customHeight="1" ht="13.5" r="138" s="521">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49"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customHeight="1" ht="13.5" r="139" s="521">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49"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customHeight="1" ht="13.5" r="140" s="521">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49"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customHeight="1" ht="13.5" r="141" s="521">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49"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customHeight="1" ht="13.5" r="142" s="521">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49"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customHeight="1" ht="13.5" r="143" s="521">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49"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customHeight="1" ht="13.5" r="144" s="521">
      <c r="B144" s="179" t="n"/>
      <c r="C144" s="177" t="n"/>
      <c r="D144" s="179" t="n"/>
      <c r="E144" s="179" t="n"/>
      <c r="F144" s="178" t="n"/>
      <c r="G144" s="179" t="n"/>
      <c r="H144" s="178" t="n"/>
      <c r="I144" s="180" t="n"/>
      <c r="J144" s="202" t="n"/>
      <c r="K144" s="649" t="n"/>
      <c r="L144" s="173" t="n"/>
      <c r="M144" s="178" t="n"/>
      <c r="N144" s="178" t="n"/>
      <c r="O144" s="178">
        <f>IF(N144="Yes","Y","N")</f>
        <v/>
      </c>
      <c r="P144" s="178" t="n"/>
      <c r="Q144" s="181" t="n"/>
      <c r="X144" s="47" t="n"/>
      <c r="Y144" s="47">
        <f>RIGHT(B144,AB144)</f>
        <v/>
      </c>
      <c r="Z144" s="47" t="n"/>
      <c r="AA144" s="47" t="n"/>
      <c r="AB144" s="193">
        <f>IF(AC144&lt;&gt;"-",7,6)</f>
        <v/>
      </c>
    </row>
    <row customHeight="1" ht="13.5" r="145" s="521">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49"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customHeight="1" ht="13.5" r="146" s="521">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49"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customHeight="1" ht="13.5" r="147" s="521">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49"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customHeight="1" ht="13.5" r="148" s="521">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49"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customHeight="1" ht="13.5" r="149" s="521">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49"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customHeight="1" ht="13.5" r="150" s="521">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49"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customHeight="1" ht="13.5" r="151" s="521">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49"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customHeight="1" ht="13.5" r="152" s="521">
      <c r="B152" s="179" t="n"/>
      <c r="C152" s="177" t="n"/>
      <c r="D152" s="179" t="n"/>
      <c r="E152" s="179" t="n"/>
      <c r="F152" s="178" t="n"/>
      <c r="G152" s="179" t="n"/>
      <c r="H152" s="178" t="n"/>
      <c r="I152" s="180" t="n"/>
      <c r="J152" s="202" t="n"/>
      <c r="K152" s="649" t="n"/>
      <c r="L152" s="173" t="n"/>
      <c r="M152" s="178" t="n"/>
      <c r="N152" s="178" t="n"/>
      <c r="O152" s="178">
        <f>IF(N152="Yes","Y","N")</f>
        <v/>
      </c>
      <c r="P152" s="178" t="n"/>
      <c r="Q152" s="181" t="n"/>
      <c r="X152" s="47" t="n"/>
      <c r="Y152" s="47">
        <f>RIGHT(B152,AB152)</f>
        <v/>
      </c>
      <c r="Z152" s="47" t="n"/>
      <c r="AA152" s="47" t="n"/>
      <c r="AB152" s="193">
        <f>IF(AC152&lt;&gt;"-",7,6)</f>
        <v/>
      </c>
    </row>
    <row customHeight="1" ht="13.5" r="153" s="521">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49"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customHeight="1" ht="13.5" r="154" s="521">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49"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customHeight="1" ht="13.5" r="155" s="521">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49"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customHeight="1" ht="13.5" r="156" s="521">
      <c r="B156" s="179" t="n"/>
      <c r="C156" s="177" t="n"/>
      <c r="D156" s="179" t="n"/>
      <c r="E156" s="179" t="n"/>
      <c r="F156" s="178" t="n"/>
      <c r="G156" s="179" t="n"/>
      <c r="H156" s="178" t="n"/>
      <c r="I156" s="180" t="n"/>
      <c r="J156" s="202" t="n"/>
      <c r="K156" s="649" t="n"/>
      <c r="L156" s="173" t="n"/>
      <c r="M156" s="178" t="n"/>
      <c r="N156" s="178" t="n"/>
      <c r="O156" s="178">
        <f>IF(N156="Yes","Y","N")</f>
        <v/>
      </c>
      <c r="P156" s="178" t="n"/>
      <c r="Q156" s="181" t="n"/>
      <c r="X156" s="47" t="n"/>
      <c r="Y156" s="47">
        <f>RIGHT(B156,AB156)</f>
        <v/>
      </c>
      <c r="Z156" s="47" t="n"/>
      <c r="AA156" s="47" t="n"/>
      <c r="AB156" s="193" t="n">
        <v>7</v>
      </c>
    </row>
    <row customHeight="1" ht="13.5" r="157" s="521">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49"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customHeight="1" ht="13.5" r="158" s="521">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49"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customHeight="1" ht="13.5" r="159" s="521">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49"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customHeight="1" ht="13.5" r="160" s="521">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49"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customHeight="1" ht="13.5" r="161" s="521">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49"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customHeight="1" ht="13.5" r="162" s="521">
      <c r="B162" s="179" t="n"/>
      <c r="C162" s="177" t="n"/>
      <c r="D162" s="179" t="n"/>
      <c r="E162" s="179" t="n"/>
      <c r="F162" s="178" t="n"/>
      <c r="G162" s="179" t="n"/>
      <c r="H162" s="178" t="n"/>
      <c r="I162" s="180" t="n"/>
      <c r="J162" s="202" t="n"/>
      <c r="K162" s="649" t="n"/>
      <c r="L162" s="173" t="n"/>
      <c r="M162" s="178" t="n"/>
      <c r="N162" s="178" t="n"/>
      <c r="O162" s="178">
        <f>IF(N162="Yes","Y","N")</f>
        <v/>
      </c>
      <c r="P162" s="178" t="n"/>
      <c r="Q162" s="181" t="n"/>
      <c r="X162" s="47" t="n"/>
      <c r="Y162" s="47">
        <f>RIGHT(B162,AB162)</f>
        <v/>
      </c>
      <c r="Z162" s="47" t="n"/>
      <c r="AA162" s="47" t="n"/>
      <c r="AB162" s="193">
        <f>IF(AC162&lt;&gt;"-",7,6)</f>
        <v/>
      </c>
    </row>
    <row customHeight="1" ht="13.5" r="163" s="521">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49"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customHeight="1" ht="13.5" r="164" s="521">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49"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customHeight="1" ht="13.5" r="165" s="521">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49"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customHeight="1" ht="13.5" r="166" s="521">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49"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customHeight="1" ht="13.5" r="167" s="521">
      <c r="A167" s="200" t="n">
        <v>1840</v>
      </c>
      <c r="B167" s="179" t="inlineStr">
        <is>
          <t>18-YL-61202R</t>
        </is>
      </c>
      <c r="C167" s="179" t="inlineStr">
        <is>
          <t>DCS</t>
        </is>
      </c>
      <c r="D167" s="179" t="inlineStr">
        <is>
          <t>18-PP-6102B RUN</t>
        </is>
      </c>
      <c r="E167" s="650" t="inlineStr">
        <is>
          <t>1840-PS07-612</t>
        </is>
      </c>
      <c r="F167" s="178" t="inlineStr">
        <is>
          <t>YL</t>
        </is>
      </c>
      <c r="G167" s="179" t="inlineStr">
        <is>
          <t>DCS-DI</t>
        </is>
      </c>
      <c r="H167" s="178" t="inlineStr">
        <is>
          <t>-</t>
        </is>
      </c>
      <c r="I167" s="180" t="inlineStr">
        <is>
          <t>DRY_x000D_(NO)</t>
        </is>
      </c>
      <c r="J167" s="202" t="inlineStr">
        <is>
          <t xml:space="preserve">DRY_x000D_
</t>
        </is>
      </c>
      <c r="K167" s="649"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customHeight="1" ht="13.5" r="168" s="521">
      <c r="A168" s="200" t="n">
        <v>1840</v>
      </c>
      <c r="B168" s="179" t="inlineStr">
        <is>
          <t>18-YL-61202F</t>
        </is>
      </c>
      <c r="C168" s="179" t="inlineStr">
        <is>
          <t>DCS</t>
        </is>
      </c>
      <c r="D168" s="179" t="inlineStr">
        <is>
          <t>18-PP-6102B FAULT</t>
        </is>
      </c>
      <c r="E168" s="650" t="inlineStr">
        <is>
          <t>1840-PS07-612</t>
        </is>
      </c>
      <c r="F168" s="178" t="inlineStr">
        <is>
          <t>YL</t>
        </is>
      </c>
      <c r="G168" s="179" t="inlineStr">
        <is>
          <t>DCS-DI</t>
        </is>
      </c>
      <c r="H168" s="178" t="inlineStr">
        <is>
          <t>-</t>
        </is>
      </c>
      <c r="I168" s="180" t="inlineStr">
        <is>
          <t>DRY_x000D_(NO)</t>
        </is>
      </c>
      <c r="J168" s="202" t="inlineStr">
        <is>
          <t xml:space="preserve">DRY_x000D_
</t>
        </is>
      </c>
      <c r="K168" s="649"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customHeight="1" ht="13.5" r="169" s="521">
      <c r="A169" s="200" t="n">
        <v>1840</v>
      </c>
      <c r="B169" s="179" t="inlineStr">
        <is>
          <t>18-HS-61203P</t>
        </is>
      </c>
      <c r="C169" s="179" t="inlineStr">
        <is>
          <t>DCS</t>
        </is>
      </c>
      <c r="D169" s="179" t="inlineStr">
        <is>
          <t>18-PP-6103 STOP</t>
        </is>
      </c>
      <c r="E169" s="650" t="inlineStr">
        <is>
          <t>1840-PS07-612</t>
        </is>
      </c>
      <c r="F169" s="178" t="inlineStr">
        <is>
          <t>HS</t>
        </is>
      </c>
      <c r="G169" s="179" t="inlineStr">
        <is>
          <t>DCS-DO</t>
        </is>
      </c>
      <c r="H169" s="178" t="inlineStr">
        <is>
          <t>Yes</t>
        </is>
      </c>
      <c r="I169" s="180" t="inlineStr">
        <is>
          <t>DRY_x000D_(NC)</t>
        </is>
      </c>
      <c r="J169" s="202" t="inlineStr">
        <is>
          <t xml:space="preserve">DRY_x000D_
</t>
        </is>
      </c>
      <c r="K169" s="649"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customHeight="1" ht="13.5" r="170" s="521">
      <c r="A170" s="200" t="n">
        <v>1840</v>
      </c>
      <c r="B170" s="179" t="inlineStr">
        <is>
          <t>18-YL-61203R</t>
        </is>
      </c>
      <c r="C170" s="179" t="inlineStr">
        <is>
          <t>DCS</t>
        </is>
      </c>
      <c r="D170" s="179" t="inlineStr">
        <is>
          <t>18-PP-6103 RUN</t>
        </is>
      </c>
      <c r="E170" s="650" t="inlineStr">
        <is>
          <t>1840-PS07-612</t>
        </is>
      </c>
      <c r="F170" s="178" t="inlineStr">
        <is>
          <t>YL</t>
        </is>
      </c>
      <c r="G170" s="179" t="inlineStr">
        <is>
          <t>DCS-DI</t>
        </is>
      </c>
      <c r="H170" s="178" t="inlineStr">
        <is>
          <t>-</t>
        </is>
      </c>
      <c r="I170" s="180" t="inlineStr">
        <is>
          <t>DRY_x000D_(NO)</t>
        </is>
      </c>
      <c r="J170" s="202" t="inlineStr">
        <is>
          <t xml:space="preserve">DRY_x000D_
</t>
        </is>
      </c>
      <c r="K170" s="649"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customHeight="1" ht="13.5" r="171" s="521">
      <c r="A171" s="200" t="n">
        <v>1840</v>
      </c>
      <c r="B171" s="179" t="inlineStr">
        <is>
          <t>18-YL-61203F</t>
        </is>
      </c>
      <c r="C171" s="179" t="inlineStr">
        <is>
          <t>DCS</t>
        </is>
      </c>
      <c r="D171" s="179" t="inlineStr">
        <is>
          <t>18-PP-6103 FAULT</t>
        </is>
      </c>
      <c r="E171" s="650" t="inlineStr">
        <is>
          <t>1840-PS07-612</t>
        </is>
      </c>
      <c r="F171" s="178" t="inlineStr">
        <is>
          <t>YL</t>
        </is>
      </c>
      <c r="G171" s="179" t="inlineStr">
        <is>
          <t>DCS-DI</t>
        </is>
      </c>
      <c r="H171" s="178" t="inlineStr">
        <is>
          <t>-</t>
        </is>
      </c>
      <c r="I171" s="180" t="inlineStr">
        <is>
          <t>DRY_x000D_(NO)</t>
        </is>
      </c>
      <c r="J171" s="202" t="inlineStr">
        <is>
          <t xml:space="preserve">DRY_x000D_
</t>
        </is>
      </c>
      <c r="K171" s="649"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customHeight="1" ht="13.5" r="172" s="521">
      <c r="A172" s="200" t="n">
        <v>1840</v>
      </c>
      <c r="B172" s="179" t="inlineStr">
        <is>
          <t>18-HS-62101S</t>
        </is>
      </c>
      <c r="C172" s="179" t="inlineStr">
        <is>
          <t>DCS</t>
        </is>
      </c>
      <c r="D172" s="179" t="inlineStr">
        <is>
          <t>18-PP-6202A START</t>
        </is>
      </c>
      <c r="E172" s="650" t="inlineStr">
        <is>
          <t>1840-PS07-621</t>
        </is>
      </c>
      <c r="F172" s="178" t="inlineStr">
        <is>
          <t>HS</t>
        </is>
      </c>
      <c r="G172" s="179" t="inlineStr">
        <is>
          <t>DCS-DO</t>
        </is>
      </c>
      <c r="H172" s="178" t="inlineStr">
        <is>
          <t>-</t>
        </is>
      </c>
      <c r="I172" s="180" t="inlineStr">
        <is>
          <t>DRY_x000D_
(NO)</t>
        </is>
      </c>
      <c r="J172" s="202" t="inlineStr">
        <is>
          <t xml:space="preserve">DRY_x000D_
</t>
        </is>
      </c>
      <c r="K172" s="649"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customHeight="1" ht="13.5" r="173" s="521">
      <c r="A173" s="200" t="n">
        <v>1840</v>
      </c>
      <c r="B173" s="179" t="inlineStr">
        <is>
          <t>18-HS-62101P</t>
        </is>
      </c>
      <c r="C173" s="179" t="inlineStr">
        <is>
          <t>DCS</t>
        </is>
      </c>
      <c r="D173" s="179" t="inlineStr">
        <is>
          <t>18-PP-6202A STOP</t>
        </is>
      </c>
      <c r="E173" s="650" t="inlineStr">
        <is>
          <t>1840-PS07-621</t>
        </is>
      </c>
      <c r="F173" s="178" t="inlineStr">
        <is>
          <t>HS</t>
        </is>
      </c>
      <c r="G173" s="179" t="inlineStr">
        <is>
          <t>DCS-DO</t>
        </is>
      </c>
      <c r="H173" s="178" t="inlineStr">
        <is>
          <t>Yes</t>
        </is>
      </c>
      <c r="I173" s="180" t="inlineStr">
        <is>
          <t>DRY_x000D_(NC)</t>
        </is>
      </c>
      <c r="J173" s="202" t="inlineStr">
        <is>
          <t xml:space="preserve">DRY_x000D_
</t>
        </is>
      </c>
      <c r="K173" s="649"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customHeight="1" ht="13.5" r="174" s="521">
      <c r="A174" s="200" t="n">
        <v>1840</v>
      </c>
      <c r="B174" s="179" t="inlineStr">
        <is>
          <t>18-YL-62101L</t>
        </is>
      </c>
      <c r="C174" s="179" t="inlineStr">
        <is>
          <t>DCS</t>
        </is>
      </c>
      <c r="D174" s="179" t="inlineStr">
        <is>
          <t>18-PP-6202A REMOTE</t>
        </is>
      </c>
      <c r="E174" s="650" t="inlineStr">
        <is>
          <t>1840-PS07-621</t>
        </is>
      </c>
      <c r="F174" s="178" t="inlineStr">
        <is>
          <t>YL</t>
        </is>
      </c>
      <c r="G174" s="179" t="inlineStr">
        <is>
          <t>DCS-DI</t>
        </is>
      </c>
      <c r="H174" s="178" t="inlineStr">
        <is>
          <t>-</t>
        </is>
      </c>
      <c r="I174" s="180" t="inlineStr">
        <is>
          <t>DRY_x000D_(NO)</t>
        </is>
      </c>
      <c r="J174" s="202" t="inlineStr">
        <is>
          <t xml:space="preserve">DRY_x000D_
</t>
        </is>
      </c>
      <c r="K174" s="649"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customHeight="1" ht="13.5" r="175" s="521">
      <c r="A175" s="200" t="n">
        <v>1840</v>
      </c>
      <c r="B175" s="179" t="inlineStr">
        <is>
          <t>18-YL-62101R</t>
        </is>
      </c>
      <c r="C175" s="179" t="inlineStr">
        <is>
          <t>DCS</t>
        </is>
      </c>
      <c r="D175" s="179" t="inlineStr">
        <is>
          <t>18-PP-6202A RUN</t>
        </is>
      </c>
      <c r="E175" s="650" t="inlineStr">
        <is>
          <t>1840-PS07-621</t>
        </is>
      </c>
      <c r="F175" s="178" t="inlineStr">
        <is>
          <t>YL</t>
        </is>
      </c>
      <c r="G175" s="179" t="inlineStr">
        <is>
          <t>DCS-DI</t>
        </is>
      </c>
      <c r="H175" s="178" t="inlineStr">
        <is>
          <t>-</t>
        </is>
      </c>
      <c r="I175" s="180" t="inlineStr">
        <is>
          <t>DRY_x000D_(NO)</t>
        </is>
      </c>
      <c r="J175" s="202" t="inlineStr">
        <is>
          <t xml:space="preserve">DRY_x000D_
</t>
        </is>
      </c>
      <c r="K175" s="649"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customHeight="1" ht="13.5" r="176" s="521">
      <c r="A176" s="200" t="n">
        <v>1840</v>
      </c>
      <c r="B176" s="179" t="inlineStr">
        <is>
          <t>18-YL-62101F</t>
        </is>
      </c>
      <c r="C176" s="179" t="inlineStr">
        <is>
          <t>DCS</t>
        </is>
      </c>
      <c r="D176" s="179" t="inlineStr">
        <is>
          <t>18-PP-6202A FAULT</t>
        </is>
      </c>
      <c r="E176" s="650" t="inlineStr">
        <is>
          <t>1840-PS07-621</t>
        </is>
      </c>
      <c r="F176" s="178" t="inlineStr">
        <is>
          <t>YL</t>
        </is>
      </c>
      <c r="G176" s="179" t="inlineStr">
        <is>
          <t>DCS-DI</t>
        </is>
      </c>
      <c r="H176" s="178" t="inlineStr">
        <is>
          <t>-</t>
        </is>
      </c>
      <c r="I176" s="180" t="inlineStr">
        <is>
          <t>DRY_x000D_(NO)</t>
        </is>
      </c>
      <c r="J176" s="202" t="inlineStr">
        <is>
          <t xml:space="preserve">DRY_x000D_
</t>
        </is>
      </c>
      <c r="K176" s="649"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customHeight="1" ht="13.5" r="177" s="521">
      <c r="A177" s="200" t="n">
        <v>1840</v>
      </c>
      <c r="B177" s="179" t="inlineStr">
        <is>
          <t>18-II-62101</t>
        </is>
      </c>
      <c r="C177" s="179" t="inlineStr">
        <is>
          <t>DCS</t>
        </is>
      </c>
      <c r="D177" s="179" t="inlineStr">
        <is>
          <t>18-PP-6202A CURRENT</t>
        </is>
      </c>
      <c r="E177" s="650" t="inlineStr">
        <is>
          <t>1840-PS07-621</t>
        </is>
      </c>
      <c r="F177" s="178" t="inlineStr">
        <is>
          <t>II</t>
        </is>
      </c>
      <c r="G177" s="179" t="inlineStr">
        <is>
          <t>DCS-AI</t>
        </is>
      </c>
      <c r="H177" s="178" t="inlineStr">
        <is>
          <t>-</t>
        </is>
      </c>
      <c r="I177" s="180" t="inlineStr">
        <is>
          <t>4~20mA</t>
        </is>
      </c>
      <c r="J177" s="202" t="inlineStr">
        <is>
          <t>4~20mA</t>
        </is>
      </c>
      <c r="K177" s="649"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customHeight="1" ht="13.5" r="178" s="521">
      <c r="A178" s="200" t="n">
        <v>1840</v>
      </c>
      <c r="B178" s="179" t="inlineStr">
        <is>
          <t>18-HS-62102S</t>
        </is>
      </c>
      <c r="C178" s="179" t="inlineStr">
        <is>
          <t>DCS</t>
        </is>
      </c>
      <c r="D178" s="179" t="inlineStr">
        <is>
          <t>18-PP-6202B START</t>
        </is>
      </c>
      <c r="E178" s="650" t="inlineStr">
        <is>
          <t>1840-PS07-621</t>
        </is>
      </c>
      <c r="F178" s="178" t="inlineStr">
        <is>
          <t>HS</t>
        </is>
      </c>
      <c r="G178" s="179" t="inlineStr">
        <is>
          <t>DCS-DO</t>
        </is>
      </c>
      <c r="H178" s="178" t="inlineStr">
        <is>
          <t>-</t>
        </is>
      </c>
      <c r="I178" s="180" t="inlineStr">
        <is>
          <t>DRY_x000D_
(NO)</t>
        </is>
      </c>
      <c r="J178" s="202" t="inlineStr">
        <is>
          <t xml:space="preserve">DRY_x000D_
</t>
        </is>
      </c>
      <c r="K178" s="649"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customHeight="1" ht="13.5" r="179" s="521">
      <c r="A179" s="200" t="n">
        <v>1840</v>
      </c>
      <c r="B179" s="179" t="inlineStr">
        <is>
          <t>18-HS-62102P</t>
        </is>
      </c>
      <c r="C179" s="179" t="inlineStr">
        <is>
          <t>DCS</t>
        </is>
      </c>
      <c r="D179" s="179" t="inlineStr">
        <is>
          <t>18-PP-6202B STOP</t>
        </is>
      </c>
      <c r="E179" s="650" t="inlineStr">
        <is>
          <t>1840-PS07-621</t>
        </is>
      </c>
      <c r="F179" s="178" t="inlineStr">
        <is>
          <t>HS</t>
        </is>
      </c>
      <c r="G179" s="179" t="inlineStr">
        <is>
          <t>DCS-DO</t>
        </is>
      </c>
      <c r="H179" s="178" t="inlineStr">
        <is>
          <t>Yes</t>
        </is>
      </c>
      <c r="I179" s="180" t="inlineStr">
        <is>
          <t>DRY_x000D_(NC)</t>
        </is>
      </c>
      <c r="J179" s="202" t="inlineStr">
        <is>
          <t xml:space="preserve">DRY_x000D_
</t>
        </is>
      </c>
      <c r="K179" s="649"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customHeight="1" ht="13.5" r="180" s="521">
      <c r="A180" s="200" t="n">
        <v>1840</v>
      </c>
      <c r="B180" s="179" t="inlineStr">
        <is>
          <t>18-YL-62102L</t>
        </is>
      </c>
      <c r="C180" s="179" t="inlineStr">
        <is>
          <t>DCS</t>
        </is>
      </c>
      <c r="D180" s="179" t="inlineStr">
        <is>
          <t>18-PP-6202B REMOTE</t>
        </is>
      </c>
      <c r="E180" s="650" t="inlineStr">
        <is>
          <t>1840-PS07-621</t>
        </is>
      </c>
      <c r="F180" s="178" t="inlineStr">
        <is>
          <t>YL</t>
        </is>
      </c>
      <c r="G180" s="179" t="inlineStr">
        <is>
          <t>DCS-DI</t>
        </is>
      </c>
      <c r="H180" s="178" t="inlineStr">
        <is>
          <t>-</t>
        </is>
      </c>
      <c r="I180" s="180" t="inlineStr">
        <is>
          <t>DRY_x000D_(NO)</t>
        </is>
      </c>
      <c r="J180" s="202" t="inlineStr">
        <is>
          <t xml:space="preserve">DRY_x000D_
</t>
        </is>
      </c>
      <c r="K180" s="649"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customHeight="1" ht="13.5" r="181" s="521">
      <c r="A181" s="200" t="n">
        <v>1840</v>
      </c>
      <c r="B181" s="179" t="inlineStr">
        <is>
          <t>18-YL-62102R</t>
        </is>
      </c>
      <c r="C181" s="179" t="inlineStr">
        <is>
          <t>DCS</t>
        </is>
      </c>
      <c r="D181" s="179" t="inlineStr">
        <is>
          <t>18-PP-6202B RUN</t>
        </is>
      </c>
      <c r="E181" s="650" t="inlineStr">
        <is>
          <t>1840-PS07-621</t>
        </is>
      </c>
      <c r="F181" s="178" t="inlineStr">
        <is>
          <t>YL</t>
        </is>
      </c>
      <c r="G181" s="179" t="inlineStr">
        <is>
          <t>DCS-DI</t>
        </is>
      </c>
      <c r="H181" s="178" t="inlineStr">
        <is>
          <t>-</t>
        </is>
      </c>
      <c r="I181" s="180" t="inlineStr">
        <is>
          <t>DRY_x000D_(NO)</t>
        </is>
      </c>
      <c r="J181" s="202" t="inlineStr">
        <is>
          <t xml:space="preserve">DRY_x000D_
</t>
        </is>
      </c>
      <c r="K181" s="649"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customHeight="1" ht="13.5" r="182" s="521">
      <c r="A182" s="200" t="n">
        <v>1840</v>
      </c>
      <c r="B182" s="179" t="inlineStr">
        <is>
          <t>18-YL-62102F</t>
        </is>
      </c>
      <c r="C182" s="179" t="inlineStr">
        <is>
          <t>DCS</t>
        </is>
      </c>
      <c r="D182" s="179" t="inlineStr">
        <is>
          <t>18-PP-6202B FAULT</t>
        </is>
      </c>
      <c r="E182" s="650" t="inlineStr">
        <is>
          <t>1840-PS07-621</t>
        </is>
      </c>
      <c r="F182" s="178" t="inlineStr">
        <is>
          <t>YL</t>
        </is>
      </c>
      <c r="G182" s="179" t="inlineStr">
        <is>
          <t>DCS-DI</t>
        </is>
      </c>
      <c r="H182" s="178" t="inlineStr">
        <is>
          <t>-</t>
        </is>
      </c>
      <c r="I182" s="180" t="inlineStr">
        <is>
          <t>DRY_x000D_(NO)</t>
        </is>
      </c>
      <c r="J182" s="202" t="inlineStr">
        <is>
          <t xml:space="preserve">DRY_x000D_
</t>
        </is>
      </c>
      <c r="K182" s="649"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customHeight="1" ht="13.5" r="183" s="521">
      <c r="A183" s="200" t="n">
        <v>1840</v>
      </c>
      <c r="B183" s="179" t="inlineStr">
        <is>
          <t>18-II-62102</t>
        </is>
      </c>
      <c r="C183" s="179" t="inlineStr">
        <is>
          <t>DCS</t>
        </is>
      </c>
      <c r="D183" s="179" t="inlineStr">
        <is>
          <t>18-PP-6202B CURRENT</t>
        </is>
      </c>
      <c r="E183" s="650" t="inlineStr">
        <is>
          <t>1840-PS07-621</t>
        </is>
      </c>
      <c r="F183" s="178" t="inlineStr">
        <is>
          <t>II</t>
        </is>
      </c>
      <c r="G183" s="179" t="inlineStr">
        <is>
          <t>DCS-AI</t>
        </is>
      </c>
      <c r="H183" s="178" t="inlineStr">
        <is>
          <t>-</t>
        </is>
      </c>
      <c r="I183" s="180" t="inlineStr">
        <is>
          <t>4~20mA</t>
        </is>
      </c>
      <c r="J183" s="202" t="inlineStr">
        <is>
          <t>4~20mA</t>
        </is>
      </c>
      <c r="K183" s="649"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customHeight="1" ht="13.5" r="184" s="521">
      <c r="B184" s="179" t="n"/>
      <c r="C184" s="179" t="n"/>
      <c r="D184" s="179" t="n"/>
      <c r="E184" s="650" t="n"/>
      <c r="F184" s="178" t="n"/>
      <c r="G184" s="179" t="n"/>
      <c r="H184" s="178" t="n"/>
      <c r="I184" s="180" t="n"/>
      <c r="J184" s="202" t="n"/>
      <c r="K184" s="649" t="n"/>
      <c r="L184" s="173" t="n"/>
      <c r="M184" s="178" t="n"/>
      <c r="N184" s="178" t="n"/>
      <c r="O184" s="178">
        <f>IF(N184="Yes","Y","N")</f>
        <v/>
      </c>
      <c r="P184" s="178" t="n"/>
      <c r="Q184" s="181" t="n"/>
      <c r="X184" s="47" t="n"/>
      <c r="Y184" s="47">
        <f>RIGHT(B184,AB184)</f>
        <v/>
      </c>
      <c r="Z184" s="47" t="n"/>
      <c r="AA184" s="47" t="n"/>
      <c r="AB184" s="193">
        <f>IF(AC184&lt;&gt;"-",7,6)</f>
        <v/>
      </c>
    </row>
    <row customHeight="1" ht="13.5" r="185" s="521">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49"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customHeight="1" ht="13.5" r="186" s="521">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49"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customHeight="1" ht="13.5" r="187" s="521">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49"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customHeight="1" ht="13.5" r="188" s="521">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49"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customHeight="1" ht="13.5" r="189" s="521">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49"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customHeight="1" ht="13.5" r="190" s="521">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49"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customHeight="1" ht="13.5" r="191" s="521">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49"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customHeight="1" ht="13.5" r="192" s="521">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49"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customHeight="1" ht="13.5" r="193" s="521">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49"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customHeight="1" ht="13.5" r="194" s="521">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49"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customHeight="1" ht="13.5" r="195" s="521">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49"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customHeight="1" ht="13.5" r="196" s="521">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49"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customHeight="1" ht="13.5" r="197" s="521">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49"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customHeight="1" ht="13.5" r="198" s="521">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49"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customHeight="1" ht="13.5" r="199" s="521">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49"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customHeight="1" ht="13.5" r="200" s="521">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49"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customHeight="1" ht="13.5" r="201" s="521">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49"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customHeight="1" ht="13.5" r="202" s="521">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49"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customHeight="1" ht="13.5" r="203" s="521">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49"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customHeight="1" ht="13.5" r="204" s="521">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49"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customHeight="1" ht="13.5" r="205" s="521">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49"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customHeight="1" ht="13.5" r="206" s="521">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49"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customHeight="1" ht="13.5" r="207" s="521">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49"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customHeight="1" ht="13.5" r="208" s="521">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49"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customHeight="1" ht="13.5" r="209" s="521">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49"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customHeight="1" ht="13.5" r="210" s="521">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49"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customHeight="1" ht="13.5" r="211" s="521">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49"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customHeight="1" ht="13.5" r="212" s="521">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49"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customHeight="1" ht="13.5" r="213" s="521">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49"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customHeight="1" ht="13.5" r="214" s="521">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49"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customHeight="1" ht="13.5" r="215" s="521">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49"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customHeight="1" ht="13.5" r="216" s="521">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49"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customHeight="1" ht="13.5" r="217" s="521">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49"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customHeight="1" ht="13.5" r="218" s="521">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49"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customHeight="1" ht="13.5" r="219" s="521">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49"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customHeight="1" ht="13.5" r="220" s="521">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49"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customHeight="1" ht="13.5" r="221" s="521">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49"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customHeight="1" ht="13.5" r="222" s="521">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49"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customHeight="1" ht="13.5" r="223" s="521">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49"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customHeight="1" ht="13.5" r="224" s="521">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49"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customHeight="1" ht="13.5" r="225" s="521">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49"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customHeight="1" ht="13.5" r="226" s="521">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49"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customHeight="1" ht="13.5" r="227" s="521">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49"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customHeight="1" ht="13.5" r="228" s="521">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49"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customHeight="1" ht="13.5" r="229" s="521">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49"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customHeight="1" ht="13.5" r="230" s="521">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49"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customHeight="1" ht="13.5" r="231" s="521">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49"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customHeight="1" ht="13.5" r="232" s="521">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49"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customHeight="1" ht="13.5" r="233" s="521">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49"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customHeight="1" ht="13.5" r="234" s="521">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49"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customHeight="1" ht="13.5" r="235" s="521">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49"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customHeight="1" ht="13.5" r="236" s="521">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49"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customHeight="1" ht="13.5" r="237" s="521">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49"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customHeight="1" ht="13.5" r="238" s="521">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49"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customHeight="1" ht="13.5" r="239" s="521">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49"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customHeight="1" ht="13.5" r="240" s="521">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49"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customHeight="1" ht="13.5" r="241" s="521">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49"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customHeight="1" ht="13.5" r="242" s="521">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49"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customHeight="1" ht="13.5" r="243" s="521">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49"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customHeight="1" ht="13.5" r="244" s="521">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49"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customHeight="1" ht="13.5" r="245" s="521">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49"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customHeight="1" ht="13.5" r="246" s="521">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49"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customHeight="1" ht="13.5" r="247" s="521">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49"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customHeight="1" ht="13.5" r="248" s="521">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49"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customHeight="1" ht="13.5" r="249" s="521">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49"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customHeight="1" ht="13.5" r="250" s="521">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49"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customHeight="1" ht="13.5" r="251" s="521">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49"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customHeight="1" ht="13.5" r="252" s="521">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49"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customHeight="1" ht="13.5" r="253" s="521">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49"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customHeight="1" ht="13.5" r="254" s="521">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49"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customHeight="1" ht="13.5" r="255" s="521">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49"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customHeight="1" ht="13.5" r="256" s="521">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49"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customHeight="1" ht="13.5" r="257" s="521">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49"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customHeight="1" ht="13.5" r="258" s="521">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49"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customHeight="1" ht="13.5" r="259" s="521">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49"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customHeight="1" ht="13.5" r="260" s="521">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49"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customHeight="1" ht="13.5" r="261" s="521">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49"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customHeight="1" ht="13.5" r="262" s="521">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49"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customHeight="1" ht="13.5" r="263" s="521">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49"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customHeight="1" ht="13.5" r="264" s="521">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49"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customHeight="1" ht="13.5" r="265" s="521">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49"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customHeight="1" ht="13.5" r="266" s="521">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49"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customHeight="1" ht="13.5" r="267" s="521">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49"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customHeight="1" ht="13.5" r="268" s="521">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49"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customHeight="1" ht="13.5" r="269" s="521">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49"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customHeight="1" ht="13.5" r="270" s="521">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49"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customHeight="1" ht="13.5" r="271" s="521">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49"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customHeight="1" ht="13.5" r="272" s="521">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49"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customHeight="1" ht="13.5" r="273" s="521">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49"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customHeight="1" ht="13.5" r="274" s="521">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49"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customHeight="1" ht="13.5" r="275" s="521">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49"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customHeight="1" ht="13.5" r="276" s="521">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49"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customHeight="1" ht="13.5" r="277" s="521">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49"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customHeight="1" ht="13.5" r="278" s="521">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49"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customHeight="1" ht="13.5" r="279" s="521">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49"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customHeight="1" ht="13.5" r="280" s="521">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49"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customHeight="1" ht="13.5" r="281" s="521">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49"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customHeight="1" ht="13.5" r="282" s="521">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49"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customHeight="1" ht="13.5" r="283" s="521">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49"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customHeight="1" ht="13.5" r="284" s="521">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49"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customHeight="1" ht="13.5" r="285" s="521">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49"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customHeight="1" ht="13.5" r="286" s="521">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49"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customHeight="1" ht="13.5" r="287" s="521">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49"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customHeight="1" ht="13.5" r="288" s="521">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49"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customHeight="1" ht="13.5" r="289" s="521">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49"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customHeight="1" ht="13.5" r="290" s="521">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49"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customHeight="1" ht="13.5" r="291" s="521">
      <c r="B291" s="179" t="n"/>
      <c r="C291" s="179" t="n"/>
      <c r="D291" s="179" t="n"/>
      <c r="E291" s="650" t="n"/>
      <c r="F291" s="178" t="n"/>
      <c r="G291" s="179" t="n"/>
      <c r="H291" s="178" t="n"/>
      <c r="I291" s="180" t="n"/>
      <c r="J291" s="202" t="n"/>
      <c r="K291" s="649"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customHeight="1" ht="13.5" r="292" s="521">
      <c r="A292" s="201" t="n">
        <v>1830</v>
      </c>
      <c r="B292" s="170" t="inlineStr">
        <is>
          <t>18-TT-21101</t>
        </is>
      </c>
      <c r="C292" s="179" t="inlineStr">
        <is>
          <t>Integral Temperature Transmitter</t>
        </is>
      </c>
      <c r="D292" s="179" t="inlineStr">
        <is>
          <t>PEROXIDE DOSING ROOM</t>
        </is>
      </c>
      <c r="E292" s="179" t="inlineStr">
        <is>
          <t>1830-PS07-211</t>
        </is>
      </c>
      <c r="F292" s="650" t="inlineStr">
        <is>
          <t>TIA</t>
        </is>
      </c>
      <c r="G292" s="178" t="inlineStr">
        <is>
          <t>DCS-AI</t>
        </is>
      </c>
      <c r="H292" s="179" t="inlineStr">
        <is>
          <t>-</t>
        </is>
      </c>
      <c r="I292" s="178" t="inlineStr">
        <is>
          <t>4~20mA_x000D_
HART</t>
        </is>
      </c>
      <c r="J292" s="202" t="inlineStr">
        <is>
          <t>4~20mA</t>
        </is>
      </c>
      <c r="K292" s="649"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customHeight="1" ht="13.5" r="293" s="521">
      <c r="A293" s="201" t="n">
        <v>1830</v>
      </c>
      <c r="B293" s="170" t="inlineStr">
        <is>
          <t>18-TT-21102</t>
        </is>
      </c>
      <c r="C293" s="179" t="inlineStr">
        <is>
          <t>Integral Temperature Transmitter</t>
        </is>
      </c>
      <c r="D293" s="179" t="inlineStr">
        <is>
          <t>PEROXIDE FROM PP-2101</t>
        </is>
      </c>
      <c r="E293" s="179" t="inlineStr">
        <is>
          <t>1830-PS07-211</t>
        </is>
      </c>
      <c r="F293" s="650" t="inlineStr">
        <is>
          <t>TISA</t>
        </is>
      </c>
      <c r="G293" s="178" t="inlineStr">
        <is>
          <t>DCS-AI</t>
        </is>
      </c>
      <c r="H293" s="179" t="inlineStr">
        <is>
          <t>Yes</t>
        </is>
      </c>
      <c r="I293" s="178" t="inlineStr">
        <is>
          <t>4~20mA_x000D_
HART</t>
        </is>
      </c>
      <c r="J293" s="202" t="inlineStr">
        <is>
          <t>4~20mA</t>
        </is>
      </c>
      <c r="K293" s="649"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customHeight="1" ht="13.5" r="294" s="521">
      <c r="A294" s="201" t="n">
        <v>1830</v>
      </c>
      <c r="B294" s="170" t="inlineStr">
        <is>
          <t>18-TT-21104</t>
        </is>
      </c>
      <c r="C294" s="179" t="inlineStr">
        <is>
          <t>Integral Temperature Transmitter</t>
        </is>
      </c>
      <c r="D294" s="179" t="inlineStr">
        <is>
          <t>VE-2101</t>
        </is>
      </c>
      <c r="E294" s="179" t="inlineStr">
        <is>
          <t>1830-PS07-211</t>
        </is>
      </c>
      <c r="F294" s="650" t="inlineStr">
        <is>
          <t>TISA</t>
        </is>
      </c>
      <c r="G294" s="178" t="inlineStr">
        <is>
          <t>DCS-AI</t>
        </is>
      </c>
      <c r="H294" s="179" t="inlineStr">
        <is>
          <t>Yes</t>
        </is>
      </c>
      <c r="I294" s="178" t="inlineStr">
        <is>
          <t>4~20mA_x000D_
HART</t>
        </is>
      </c>
      <c r="J294" s="202" t="inlineStr">
        <is>
          <t>4~20mA</t>
        </is>
      </c>
      <c r="K294" s="649"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customHeight="1" ht="13.5" r="295" s="521">
      <c r="A295" s="201" t="n">
        <v>1830</v>
      </c>
      <c r="B295" s="170" t="inlineStr">
        <is>
          <t>18-TT-23101</t>
        </is>
      </c>
      <c r="C295" s="179" t="inlineStr">
        <is>
          <t>Integral Temperature Transmitter</t>
        </is>
      </c>
      <c r="D295" s="179" t="inlineStr">
        <is>
          <t>VE-2301</t>
        </is>
      </c>
      <c r="E295" s="179" t="inlineStr">
        <is>
          <t>1830-PS07-231</t>
        </is>
      </c>
      <c r="F295" s="650" t="inlineStr">
        <is>
          <t>TIA</t>
        </is>
      </c>
      <c r="G295" s="178" t="inlineStr">
        <is>
          <t>DCS-AI</t>
        </is>
      </c>
      <c r="H295" s="179" t="inlineStr">
        <is>
          <t>-</t>
        </is>
      </c>
      <c r="I295" s="178" t="inlineStr">
        <is>
          <t>4~20mA_x000D_
HART</t>
        </is>
      </c>
      <c r="J295" s="202" t="inlineStr">
        <is>
          <t>4~20mA</t>
        </is>
      </c>
      <c r="K295" s="649"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customHeight="1" ht="13.5" r="296" s="521">
      <c r="A296" s="201" t="n">
        <v>1830</v>
      </c>
      <c r="B296" s="170" t="inlineStr">
        <is>
          <t>18-TT-23102</t>
        </is>
      </c>
      <c r="C296" s="179" t="inlineStr">
        <is>
          <t>Integral Temperature Transmitter</t>
        </is>
      </c>
      <c r="D296" s="179" t="inlineStr">
        <is>
          <t>VE-2302</t>
        </is>
      </c>
      <c r="E296" s="179" t="inlineStr">
        <is>
          <t>1830-PS07-231</t>
        </is>
      </c>
      <c r="F296" s="650" t="inlineStr">
        <is>
          <t>TIA</t>
        </is>
      </c>
      <c r="G296" s="178" t="inlineStr">
        <is>
          <t>DCS-AI</t>
        </is>
      </c>
      <c r="H296" s="179" t="inlineStr">
        <is>
          <t>-</t>
        </is>
      </c>
      <c r="I296" s="178" t="inlineStr">
        <is>
          <t>4~20mA_x000D_
HART</t>
        </is>
      </c>
      <c r="J296" s="202" t="inlineStr">
        <is>
          <t>4~20mA</t>
        </is>
      </c>
      <c r="K296" s="649"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customHeight="1" ht="13.5" r="297" s="521">
      <c r="A297" s="201" t="n">
        <v>1830</v>
      </c>
      <c r="B297" s="170" t="inlineStr">
        <is>
          <t>18-TT-36102</t>
        </is>
      </c>
      <c r="C297" s="179" t="inlineStr">
        <is>
          <t>Integral Temperature Transmitter</t>
        </is>
      </c>
      <c r="D297" s="179" t="inlineStr">
        <is>
          <t>COOLING WATER TO PX PIPE</t>
        </is>
      </c>
      <c r="E297" s="179" t="inlineStr">
        <is>
          <t>1830-PS07-211</t>
        </is>
      </c>
      <c r="F297" s="650" t="inlineStr">
        <is>
          <t>TIA</t>
        </is>
      </c>
      <c r="G297" s="178" t="inlineStr">
        <is>
          <t>DCS-AI</t>
        </is>
      </c>
      <c r="H297" s="179" t="inlineStr">
        <is>
          <t>-</t>
        </is>
      </c>
      <c r="I297" s="178" t="inlineStr">
        <is>
          <t>4~20mA_x000D_
HART</t>
        </is>
      </c>
      <c r="J297" s="202" t="inlineStr">
        <is>
          <t>4~20mA</t>
        </is>
      </c>
      <c r="K297" s="649"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customHeight="1" ht="13.5" r="298" s="521">
      <c r="A298" s="201" t="n">
        <v>1830</v>
      </c>
      <c r="B298" s="170" t="inlineStr">
        <is>
          <t>18-TT-66101</t>
        </is>
      </c>
      <c r="C298" s="179" t="inlineStr">
        <is>
          <t>Integral Temperature Transmitter</t>
        </is>
      </c>
      <c r="D298" s="179" t="inlineStr">
        <is>
          <t>OFFGAS FROM ET-6602</t>
        </is>
      </c>
      <c r="E298" s="179" t="inlineStr">
        <is>
          <t>1830-PS07-661</t>
        </is>
      </c>
      <c r="F298" s="650" t="inlineStr">
        <is>
          <t>TIA</t>
        </is>
      </c>
      <c r="G298" s="178" t="inlineStr">
        <is>
          <t>DCS-AI</t>
        </is>
      </c>
      <c r="H298" s="179" t="inlineStr">
        <is>
          <t>-</t>
        </is>
      </c>
      <c r="I298" s="178" t="inlineStr">
        <is>
          <t>4~20mA_x000D_
HART</t>
        </is>
      </c>
      <c r="J298" s="202" t="inlineStr">
        <is>
          <t>4~20mA</t>
        </is>
      </c>
      <c r="K298" s="649"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customHeight="1" ht="13.5" r="299" s="521">
      <c r="A299" s="201" t="n">
        <v>1830</v>
      </c>
      <c r="B299" s="170" t="inlineStr">
        <is>
          <t>18-TT-66104</t>
        </is>
      </c>
      <c r="C299" s="179" t="inlineStr">
        <is>
          <t>Temperature Transmitter</t>
        </is>
      </c>
      <c r="D299" s="179" t="inlineStr">
        <is>
          <t>ET-6601X outlet</t>
        </is>
      </c>
      <c r="E299" s="179" t="inlineStr">
        <is>
          <t>1830-PS07-661</t>
        </is>
      </c>
      <c r="F299" s="650" t="inlineStr">
        <is>
          <t>TIA</t>
        </is>
      </c>
      <c r="G299" s="178" t="inlineStr">
        <is>
          <t>DCS-AI</t>
        </is>
      </c>
      <c r="H299" s="179" t="inlineStr">
        <is>
          <t>-</t>
        </is>
      </c>
      <c r="I299" s="178" t="inlineStr">
        <is>
          <t>4~20mA_x000D_
HART</t>
        </is>
      </c>
      <c r="J299" s="202" t="inlineStr">
        <is>
          <t>4~20mA</t>
        </is>
      </c>
      <c r="K299" s="649"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customHeight="1" ht="13.5" r="300" s="521">
      <c r="A300" s="201" t="n">
        <v>1830</v>
      </c>
      <c r="B300" s="170" t="inlineStr">
        <is>
          <t>18-TT-92101</t>
        </is>
      </c>
      <c r="C300" s="179" t="inlineStr">
        <is>
          <t>Integral Temperature Transmitter</t>
        </is>
      </c>
      <c r="D300" s="179" t="inlineStr">
        <is>
          <t>WASTE WATER TO OSBL</t>
        </is>
      </c>
      <c r="E300" s="179" t="inlineStr">
        <is>
          <t>1830-PS07-921</t>
        </is>
      </c>
      <c r="F300" s="650" t="inlineStr">
        <is>
          <t>TI</t>
        </is>
      </c>
      <c r="G300" s="178" t="inlineStr">
        <is>
          <t>DCS-AI</t>
        </is>
      </c>
      <c r="H300" s="179" t="inlineStr">
        <is>
          <t>-</t>
        </is>
      </c>
      <c r="I300" s="178" t="inlineStr">
        <is>
          <t>4~20mA_x000D_
HART</t>
        </is>
      </c>
      <c r="J300" s="202" t="inlineStr">
        <is>
          <t>4~20mA</t>
        </is>
      </c>
      <c r="K300" s="649"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customHeight="1" ht="13.5" r="301" s="521">
      <c r="A301" s="201" t="n">
        <v>1830</v>
      </c>
      <c r="B301" s="170" t="inlineStr">
        <is>
          <t>18-TT-92102</t>
        </is>
      </c>
      <c r="C301" s="179" t="inlineStr">
        <is>
          <t>Integral Temperature Transmitter</t>
        </is>
      </c>
      <c r="D301" s="179" t="inlineStr">
        <is>
          <t>VP-9201 SURFACE WATER COLLECTION</t>
        </is>
      </c>
      <c r="E301" s="179" t="inlineStr">
        <is>
          <t>1830-PS07-921</t>
        </is>
      </c>
      <c r="F301" s="650" t="inlineStr">
        <is>
          <t>TIA</t>
        </is>
      </c>
      <c r="G301" s="178" t="inlineStr">
        <is>
          <t>DCS-AI</t>
        </is>
      </c>
      <c r="H301" s="179" t="inlineStr">
        <is>
          <t>-</t>
        </is>
      </c>
      <c r="I301" s="178" t="inlineStr">
        <is>
          <t>4~20mA_x000D_
HART</t>
        </is>
      </c>
      <c r="J301" s="202" t="inlineStr">
        <is>
          <t>4~20mA</t>
        </is>
      </c>
      <c r="K301" s="649"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customHeight="1" ht="13.5" r="302" s="521">
      <c r="A302" s="201" t="n"/>
      <c r="C302" s="179" t="n"/>
      <c r="D302" s="179" t="n"/>
      <c r="E302" s="179" t="n"/>
      <c r="F302" s="650" t="n"/>
      <c r="G302" s="178" t="n"/>
      <c r="H302" s="179" t="n"/>
      <c r="I302" s="178" t="n"/>
      <c r="J302" s="202" t="n"/>
      <c r="K302" s="649"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customHeight="1" ht="13.5" r="303" s="521">
      <c r="A303" s="201" t="n">
        <v>1830</v>
      </c>
      <c r="B303" s="170" t="inlineStr">
        <is>
          <t>18-PT-21103</t>
        </is>
      </c>
      <c r="C303" s="179" t="inlineStr">
        <is>
          <t>Pressure Transmitter With_x000D_
In-Line Diaphragm Seal</t>
        </is>
      </c>
      <c r="D303" s="179" t="inlineStr">
        <is>
          <t>PEROXIDE FROM PP-2102</t>
        </is>
      </c>
      <c r="E303" s="179" t="inlineStr">
        <is>
          <t>1830-PS07-211</t>
        </is>
      </c>
      <c r="F303" s="650" t="inlineStr">
        <is>
          <t>PISA</t>
        </is>
      </c>
      <c r="G303" s="178" t="inlineStr">
        <is>
          <t>DCS-AI</t>
        </is>
      </c>
      <c r="H303" s="179" t="inlineStr">
        <is>
          <t>Yes</t>
        </is>
      </c>
      <c r="I303" s="178" t="inlineStr">
        <is>
          <t>4~20mA_x000D_
HART</t>
        </is>
      </c>
      <c r="J303" s="202" t="inlineStr">
        <is>
          <t>4~20mA</t>
        </is>
      </c>
      <c r="K303" s="649"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customHeight="1" ht="13.5" r="304" s="521">
      <c r="A304" s="201" t="n">
        <v>1830</v>
      </c>
      <c r="B304" s="170" t="inlineStr">
        <is>
          <t>18-PT-21105</t>
        </is>
      </c>
      <c r="C304" s="179" t="inlineStr">
        <is>
          <t>Pressure Transmitter With_x000D_
In-Line Diaphragm Seal</t>
        </is>
      </c>
      <c r="D304" s="179" t="inlineStr">
        <is>
          <t>PEROXIDE FROM PP-2101</t>
        </is>
      </c>
      <c r="E304" s="179" t="inlineStr">
        <is>
          <t>1830-PS07-211</t>
        </is>
      </c>
      <c r="F304" s="650" t="inlineStr">
        <is>
          <t>PISA</t>
        </is>
      </c>
      <c r="G304" s="178" t="inlineStr">
        <is>
          <t>DCS-AI</t>
        </is>
      </c>
      <c r="H304" s="179" t="inlineStr">
        <is>
          <t>Yes</t>
        </is>
      </c>
      <c r="I304" s="178" t="inlineStr">
        <is>
          <t>4~20mA_x000D_
HART</t>
        </is>
      </c>
      <c r="J304" s="202" t="inlineStr">
        <is>
          <t>4~20mA</t>
        </is>
      </c>
      <c r="K304" s="649"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customHeight="1" ht="13.5" r="305" s="521">
      <c r="A305" s="201" t="n">
        <v>1830</v>
      </c>
      <c r="B305" s="170" t="inlineStr">
        <is>
          <t>18-PT-21108</t>
        </is>
      </c>
      <c r="C305" s="179" t="inlineStr">
        <is>
          <t>Pressure Transmitter With_x000D_
In-Line Diaphragm Seal</t>
        </is>
      </c>
      <c r="D305" s="179" t="inlineStr">
        <is>
          <t>PEROXIDE FROM PP-2101</t>
        </is>
      </c>
      <c r="E305" s="179" t="inlineStr">
        <is>
          <t>1830-PS07-211</t>
        </is>
      </c>
      <c r="F305" s="650" t="inlineStr">
        <is>
          <t>PISA</t>
        </is>
      </c>
      <c r="G305" s="178" t="inlineStr">
        <is>
          <t>DCS-AI</t>
        </is>
      </c>
      <c r="H305" s="179" t="inlineStr">
        <is>
          <t>Yes</t>
        </is>
      </c>
      <c r="I305" s="178" t="inlineStr">
        <is>
          <t>4~20mA_x000D_
HART</t>
        </is>
      </c>
      <c r="J305" s="202" t="inlineStr">
        <is>
          <t>4~20mA</t>
        </is>
      </c>
      <c r="K305" s="649"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customHeight="1" ht="13.5" r="306" s="521">
      <c r="A306" s="201" t="n">
        <v>1830</v>
      </c>
      <c r="B306" s="170" t="inlineStr">
        <is>
          <t>18-PT-21110</t>
        </is>
      </c>
      <c r="C306" s="179" t="inlineStr">
        <is>
          <t>Pressure Transmitter With_x000D_
In-Line Diaphragm Seal</t>
        </is>
      </c>
      <c r="D306" s="179" t="inlineStr">
        <is>
          <t>PEROXIDE FROM PP-2101</t>
        </is>
      </c>
      <c r="E306" s="179" t="inlineStr">
        <is>
          <t>1830-PS07-211</t>
        </is>
      </c>
      <c r="F306" s="650" t="inlineStr">
        <is>
          <t>PICSA</t>
        </is>
      </c>
      <c r="G306" s="178" t="inlineStr">
        <is>
          <t>DCS-AI</t>
        </is>
      </c>
      <c r="H306" s="179" t="inlineStr">
        <is>
          <t>Yes</t>
        </is>
      </c>
      <c r="I306" s="178" t="inlineStr">
        <is>
          <t>4~20mA_x000D_
HART</t>
        </is>
      </c>
      <c r="J306" s="202" t="inlineStr">
        <is>
          <t>4~20mA</t>
        </is>
      </c>
      <c r="K306" s="649"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customHeight="1" ht="13.5" r="307" s="521">
      <c r="A307" s="201" t="n">
        <v>1830</v>
      </c>
      <c r="B307" s="170" t="inlineStr">
        <is>
          <t>18-PT-23101</t>
        </is>
      </c>
      <c r="C307" s="179" t="inlineStr">
        <is>
          <t>Pressure Transmitter _x000D_
With Diaphragm Seal</t>
        </is>
      </c>
      <c r="D307" s="179" t="inlineStr">
        <is>
          <t>LP NITROGEN TO VE-2301</t>
        </is>
      </c>
      <c r="E307" s="179" t="inlineStr">
        <is>
          <t>1830-PS07-231</t>
        </is>
      </c>
      <c r="F307" s="650" t="inlineStr">
        <is>
          <t>PICA</t>
        </is>
      </c>
      <c r="G307" s="178" t="inlineStr">
        <is>
          <t>DCS-AI</t>
        </is>
      </c>
      <c r="H307" s="179" t="inlineStr">
        <is>
          <t>Yes</t>
        </is>
      </c>
      <c r="I307" s="178" t="inlineStr">
        <is>
          <t>4~20mA_x000D_
HART</t>
        </is>
      </c>
      <c r="J307" s="202" t="inlineStr">
        <is>
          <t>4~20mA</t>
        </is>
      </c>
      <c r="K307" s="649"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customHeight="1" ht="13.5" r="308" s="521">
      <c r="A308" s="201" t="n">
        <v>1830</v>
      </c>
      <c r="B308" s="170" t="inlineStr">
        <is>
          <t>18-PT-24101</t>
        </is>
      </c>
      <c r="C308" s="179" t="inlineStr">
        <is>
          <t>Pressure Transmitter</t>
        </is>
      </c>
      <c r="D308" s="179" t="inlineStr">
        <is>
          <t>NITROGEN TO VE-2401</t>
        </is>
      </c>
      <c r="E308" s="179" t="inlineStr">
        <is>
          <t>1830-PS07-241</t>
        </is>
      </c>
      <c r="F308" s="650" t="inlineStr">
        <is>
          <t>PICA</t>
        </is>
      </c>
      <c r="G308" s="178" t="inlineStr">
        <is>
          <t>DCS-AI</t>
        </is>
      </c>
      <c r="H308" s="179" t="inlineStr">
        <is>
          <t>Yes</t>
        </is>
      </c>
      <c r="I308" s="178" t="inlineStr">
        <is>
          <t>4~20mA_x000D_
HART</t>
        </is>
      </c>
      <c r="J308" s="202" t="inlineStr">
        <is>
          <t>4~20mA</t>
        </is>
      </c>
      <c r="K308" s="649"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customHeight="1" ht="13.5" r="309" s="521">
      <c r="A309" s="201" t="n">
        <v>1830</v>
      </c>
      <c r="B309" s="170" t="inlineStr">
        <is>
          <t>18-PT-66101</t>
        </is>
      </c>
      <c r="C309" s="179" t="inlineStr">
        <is>
          <t>Pressure Transmitter</t>
        </is>
      </c>
      <c r="D309" s="179" t="inlineStr">
        <is>
          <t>OFFGAS TO ET-6602</t>
        </is>
      </c>
      <c r="E309" s="179" t="inlineStr">
        <is>
          <t>1830-PS07-661</t>
        </is>
      </c>
      <c r="F309" s="650" t="inlineStr">
        <is>
          <t>PICA</t>
        </is>
      </c>
      <c r="G309" s="178" t="inlineStr">
        <is>
          <t>DCS-AI</t>
        </is>
      </c>
      <c r="H309" s="179" t="inlineStr">
        <is>
          <t>Yes</t>
        </is>
      </c>
      <c r="I309" s="178" t="inlineStr">
        <is>
          <t>4~20mA_x000D_
HART</t>
        </is>
      </c>
      <c r="J309" s="202" t="inlineStr">
        <is>
          <t>4~20mA</t>
        </is>
      </c>
      <c r="K309" s="649"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customHeight="1" ht="13.5" r="310" s="521">
      <c r="A310" s="201" t="n">
        <v>1830</v>
      </c>
      <c r="B310" s="170" t="inlineStr">
        <is>
          <t>18-PT-66102</t>
        </is>
      </c>
      <c r="C310" s="179" t="inlineStr">
        <is>
          <t>Pressure Transmitter</t>
        </is>
      </c>
      <c r="D310" s="179" t="inlineStr">
        <is>
          <t>OFFGAS TO ATM AT SAFE LOCATION</t>
        </is>
      </c>
      <c r="E310" s="179" t="inlineStr">
        <is>
          <t>1830-PS07-661</t>
        </is>
      </c>
      <c r="F310" s="650" t="inlineStr">
        <is>
          <t>PICA</t>
        </is>
      </c>
      <c r="G310" s="178" t="inlineStr">
        <is>
          <t>DCS-AI</t>
        </is>
      </c>
      <c r="H310" s="179" t="inlineStr">
        <is>
          <t>Yes</t>
        </is>
      </c>
      <c r="I310" s="178" t="inlineStr">
        <is>
          <t>4~20mA_x000D_
HART</t>
        </is>
      </c>
      <c r="J310" s="202" t="inlineStr">
        <is>
          <t>4~20mA</t>
        </is>
      </c>
      <c r="K310" s="649"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customHeight="1" ht="13.5" r="311" s="521">
      <c r="A311" s="201" t="n">
        <v>1830</v>
      </c>
      <c r="B311" s="170" t="inlineStr">
        <is>
          <t>18-PT-92101</t>
        </is>
      </c>
      <c r="C311" s="179" t="inlineStr">
        <is>
          <t>Pressure Transmitter _x000D_
With Diaphragm Seal</t>
        </is>
      </c>
      <c r="D311" s="179" t="inlineStr">
        <is>
          <t>WASTE WATER TO OSBL</t>
        </is>
      </c>
      <c r="E311" s="179" t="inlineStr">
        <is>
          <t>1830-PS07-921</t>
        </is>
      </c>
      <c r="F311" s="650" t="inlineStr">
        <is>
          <t>PI</t>
        </is>
      </c>
      <c r="G311" s="178" t="inlineStr">
        <is>
          <t>DCS-AI</t>
        </is>
      </c>
      <c r="H311" s="179" t="inlineStr">
        <is>
          <t>-</t>
        </is>
      </c>
      <c r="I311" s="178" t="inlineStr">
        <is>
          <t>4~20mA_x000D_
HART</t>
        </is>
      </c>
      <c r="J311" s="202" t="inlineStr">
        <is>
          <t>4~20mA</t>
        </is>
      </c>
      <c r="K311" s="649"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customHeight="1" ht="13.5" r="312" s="521">
      <c r="A312" s="201" t="n"/>
      <c r="C312" s="179" t="n"/>
      <c r="D312" s="179" t="n"/>
      <c r="E312" s="179" t="n"/>
      <c r="F312" s="650" t="n"/>
      <c r="G312" s="178" t="n"/>
      <c r="H312" s="179" t="n"/>
      <c r="I312" s="178" t="n"/>
      <c r="J312" s="202" t="n"/>
      <c r="K312" s="649"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customHeight="1" ht="13.5" r="313" s="521">
      <c r="A313" s="201" t="n">
        <v>1830</v>
      </c>
      <c r="B313" s="170" t="inlineStr">
        <is>
          <t>18-PDT-23105</t>
        </is>
      </c>
      <c r="C313" s="179" t="inlineStr">
        <is>
          <t>D/P Transmitter With_x000D_
In-Line Diaphragm Seal</t>
        </is>
      </c>
      <c r="D313" s="179" t="inlineStr">
        <is>
          <t>FL-2301A/B</t>
        </is>
      </c>
      <c r="E313" s="179" t="inlineStr">
        <is>
          <t>1830-PS07-231</t>
        </is>
      </c>
      <c r="F313" s="650" t="inlineStr">
        <is>
          <t>PDIA</t>
        </is>
      </c>
      <c r="G313" s="178" t="inlineStr">
        <is>
          <t>DCS-AI</t>
        </is>
      </c>
      <c r="H313" s="179" t="inlineStr">
        <is>
          <t>-</t>
        </is>
      </c>
      <c r="I313" s="178" t="inlineStr">
        <is>
          <t>4~20mA_x000D_
HART</t>
        </is>
      </c>
      <c r="J313" s="202" t="inlineStr">
        <is>
          <t>4~20mA</t>
        </is>
      </c>
      <c r="K313" s="649"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customHeight="1" ht="13.5" r="314" s="521">
      <c r="A314" s="201" t="n">
        <v>1830</v>
      </c>
      <c r="B314" s="170" t="inlineStr">
        <is>
          <t>18-PDT-24103</t>
        </is>
      </c>
      <c r="C314" s="179" t="inlineStr">
        <is>
          <t>D/P Transmitter With_x000D_
In-Line Diaphragm Seal</t>
        </is>
      </c>
      <c r="D314" s="179" t="inlineStr">
        <is>
          <t>FL-2401</t>
        </is>
      </c>
      <c r="E314" s="179" t="inlineStr">
        <is>
          <t>1830-PS07-241</t>
        </is>
      </c>
      <c r="F314" s="650" t="inlineStr">
        <is>
          <t>PDIA</t>
        </is>
      </c>
      <c r="G314" s="178" t="inlineStr">
        <is>
          <t>DCS-AI</t>
        </is>
      </c>
      <c r="H314" s="179" t="inlineStr">
        <is>
          <t>-</t>
        </is>
      </c>
      <c r="I314" s="178" t="inlineStr">
        <is>
          <t>4~20mA_x000D_
HART</t>
        </is>
      </c>
      <c r="J314" s="202" t="inlineStr">
        <is>
          <t>4~20mA</t>
        </is>
      </c>
      <c r="K314" s="649"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customHeight="1" ht="13.5" r="315" s="521">
      <c r="A315" s="201" t="n"/>
      <c r="C315" s="179" t="n"/>
      <c r="D315" s="179" t="n"/>
      <c r="E315" s="179" t="n"/>
      <c r="F315" s="650" t="n"/>
      <c r="G315" s="178" t="n"/>
      <c r="H315" s="179" t="n"/>
      <c r="I315" s="178" t="n"/>
      <c r="J315" s="202" t="n"/>
      <c r="K315" s="649"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customHeight="1" ht="13.5" r="316" s="521">
      <c r="A316" s="201" t="n">
        <v>1830</v>
      </c>
      <c r="B316" s="170" t="inlineStr">
        <is>
          <t>18-PS-21104</t>
        </is>
      </c>
      <c r="C316" s="179" t="inlineStr">
        <is>
          <t>Pressure Switch</t>
        </is>
      </c>
      <c r="D316" s="179" t="inlineStr">
        <is>
          <t>18-PP-2101 DIAPHRAGM</t>
        </is>
      </c>
      <c r="E316" s="179" t="inlineStr">
        <is>
          <t>1830-PS07-211</t>
        </is>
      </c>
      <c r="F316" s="650" t="inlineStr">
        <is>
          <t>PSH</t>
        </is>
      </c>
      <c r="G316" s="178" t="inlineStr">
        <is>
          <t>DCS-DI</t>
        </is>
      </c>
      <c r="H316" s="179" t="inlineStr">
        <is>
          <t>Yes</t>
        </is>
      </c>
      <c r="I316" s="180" t="inlineStr">
        <is>
          <t>DRY_x000D_(NC)</t>
        </is>
      </c>
      <c r="J316" s="202" t="inlineStr">
        <is>
          <t>DRY</t>
        </is>
      </c>
      <c r="K316" s="649"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customHeight="1" ht="13.5" r="317" s="521">
      <c r="A317" s="201" t="n">
        <v>1830</v>
      </c>
      <c r="B317" s="170" t="inlineStr">
        <is>
          <t>18-PS-21102</t>
        </is>
      </c>
      <c r="C317" s="179" t="inlineStr">
        <is>
          <t>Pressure Switch</t>
        </is>
      </c>
      <c r="D317" s="179" t="inlineStr">
        <is>
          <t>18-PP-2102 DIAPHRAGM</t>
        </is>
      </c>
      <c r="E317" s="179" t="inlineStr">
        <is>
          <t>1830-PS07-211</t>
        </is>
      </c>
      <c r="F317" s="650" t="inlineStr">
        <is>
          <t>PSH</t>
        </is>
      </c>
      <c r="G317" s="178" t="inlineStr">
        <is>
          <t>DCS-DI</t>
        </is>
      </c>
      <c r="H317" s="179" t="inlineStr">
        <is>
          <t>Yes</t>
        </is>
      </c>
      <c r="I317" s="180" t="inlineStr">
        <is>
          <t>DRY_x000D_(NC)</t>
        </is>
      </c>
      <c r="J317" s="202" t="inlineStr">
        <is>
          <t>DRY</t>
        </is>
      </c>
      <c r="K317" s="649"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customHeight="1" ht="13.5" r="318" s="521">
      <c r="A318" s="201" t="n"/>
      <c r="C318" s="179" t="n"/>
      <c r="D318" s="179" t="n"/>
      <c r="E318" s="179" t="n"/>
      <c r="F318" s="650" t="n"/>
      <c r="G318" s="178" t="n"/>
      <c r="H318" s="179" t="n"/>
      <c r="I318" s="178" t="n"/>
      <c r="J318" s="202" t="n"/>
      <c r="K318" s="649"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customHeight="1" ht="13.5" r="319" s="521">
      <c r="A319" s="201" t="n">
        <v>1830</v>
      </c>
      <c r="B319" s="170" t="inlineStr">
        <is>
          <t>18-FT-21102</t>
        </is>
      </c>
      <c r="C319" s="179" t="inlineStr">
        <is>
          <t>Variable Area Flowmeter</t>
        </is>
      </c>
      <c r="D319" s="179" t="inlineStr">
        <is>
          <t>LP NITROGEN TO VE-2101</t>
        </is>
      </c>
      <c r="E319" s="179" t="inlineStr">
        <is>
          <t>1830-PS07-211</t>
        </is>
      </c>
      <c r="F319" s="650" t="inlineStr">
        <is>
          <t>FISA</t>
        </is>
      </c>
      <c r="G319" s="178" t="inlineStr">
        <is>
          <t>DCS-AI</t>
        </is>
      </c>
      <c r="H319" s="179" t="inlineStr">
        <is>
          <t>Yes</t>
        </is>
      </c>
      <c r="I319" s="178" t="inlineStr">
        <is>
          <t>4~20mA_x000D_
HART</t>
        </is>
      </c>
      <c r="J319" s="202" t="inlineStr">
        <is>
          <t>4~20mA</t>
        </is>
      </c>
      <c r="K319" s="649"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customHeight="1" ht="13.5" r="320" s="521">
      <c r="A320" s="201" t="n">
        <v>1830</v>
      </c>
      <c r="B320" s="170" t="inlineStr">
        <is>
          <t>18-FT-21107</t>
        </is>
      </c>
      <c r="C320" s="179" t="inlineStr">
        <is>
          <t>Variable Area Flowmeter</t>
        </is>
      </c>
      <c r="D320" s="179" t="inlineStr">
        <is>
          <t>COOLING WATER</t>
        </is>
      </c>
      <c r="E320" s="179" t="inlineStr">
        <is>
          <t>1830-PS07-211</t>
        </is>
      </c>
      <c r="F320" s="650" t="inlineStr">
        <is>
          <t>FIA</t>
        </is>
      </c>
      <c r="G320" s="178" t="inlineStr">
        <is>
          <t>DCS-AI</t>
        </is>
      </c>
      <c r="H320" s="179" t="inlineStr">
        <is>
          <t>-</t>
        </is>
      </c>
      <c r="I320" s="178" t="inlineStr">
        <is>
          <t>4~20mA_x000D_
HART</t>
        </is>
      </c>
      <c r="J320" s="202" t="inlineStr">
        <is>
          <t>4~20mA</t>
        </is>
      </c>
      <c r="K320" s="649"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customHeight="1" ht="13.5" r="321" s="521">
      <c r="A321" s="201" t="n">
        <v>1830</v>
      </c>
      <c r="B321" s="170" t="inlineStr">
        <is>
          <t>18-FT-21109</t>
        </is>
      </c>
      <c r="C321" s="179" t="inlineStr">
        <is>
          <t>Variable Area Flowmeter</t>
        </is>
      </c>
      <c r="D321" s="179" t="inlineStr">
        <is>
          <t>LP NITROGEN TO PEROXIDE DRUM</t>
        </is>
      </c>
      <c r="E321" s="179" t="inlineStr">
        <is>
          <t>1830-PS07-211</t>
        </is>
      </c>
      <c r="F321" s="650" t="inlineStr">
        <is>
          <t>FISA</t>
        </is>
      </c>
      <c r="G321" s="178" t="inlineStr">
        <is>
          <t>DCS-AI</t>
        </is>
      </c>
      <c r="H321" s="179" t="inlineStr">
        <is>
          <t>Yes</t>
        </is>
      </c>
      <c r="I321" s="178" t="inlineStr">
        <is>
          <t>4~20mA_x000D_
HART</t>
        </is>
      </c>
      <c r="J321" s="202" t="inlineStr">
        <is>
          <t>4~20mA</t>
        </is>
      </c>
      <c r="K321" s="649"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customHeight="1" ht="13.5" r="322" s="521">
      <c r="A322" s="201" t="n">
        <v>1830</v>
      </c>
      <c r="B322" s="170" t="inlineStr">
        <is>
          <t>18-FT-21103</t>
        </is>
      </c>
      <c r="C322" s="179" t="inlineStr">
        <is>
          <t>Coriolis Mass Flowmeter</t>
        </is>
      </c>
      <c r="D322" s="179" t="inlineStr">
        <is>
          <t>PEROXIDE TO PJ-3601X</t>
        </is>
      </c>
      <c r="E322" s="179" t="inlineStr">
        <is>
          <t>1830-PS07-211</t>
        </is>
      </c>
      <c r="F322" s="650" t="inlineStr">
        <is>
          <t>FICSA</t>
        </is>
      </c>
      <c r="G322" s="178" t="inlineStr">
        <is>
          <t>DCS-AI</t>
        </is>
      </c>
      <c r="H322" s="179" t="inlineStr">
        <is>
          <t>Yes</t>
        </is>
      </c>
      <c r="I322" s="178" t="inlineStr">
        <is>
          <t>4~20mA_x000D_
HART</t>
        </is>
      </c>
      <c r="J322" s="202" t="inlineStr">
        <is>
          <t>4~20mA</t>
        </is>
      </c>
      <c r="K322" s="649"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customHeight="1" ht="13.5" r="323" s="521">
      <c r="A323" s="201" t="n">
        <v>1830</v>
      </c>
      <c r="B323" s="170" t="inlineStr">
        <is>
          <t>18-FT-23101</t>
        </is>
      </c>
      <c r="C323" s="179" t="inlineStr">
        <is>
          <t>Coriolis Mass Flowmeter</t>
        </is>
      </c>
      <c r="D323" s="179" t="inlineStr">
        <is>
          <t>MELTABLE ADDITIVES TO PJ-3601X</t>
        </is>
      </c>
      <c r="E323" s="179" t="inlineStr">
        <is>
          <t>1830-PS07-231</t>
        </is>
      </c>
      <c r="F323" s="650" t="inlineStr">
        <is>
          <t>FICA</t>
        </is>
      </c>
      <c r="G323" s="178" t="inlineStr">
        <is>
          <t>DCS-AI</t>
        </is>
      </c>
      <c r="H323" s="179" t="inlineStr">
        <is>
          <t>Yes</t>
        </is>
      </c>
      <c r="I323" s="178" t="inlineStr">
        <is>
          <t>4~20mA_x000D_
HART</t>
        </is>
      </c>
      <c r="J323" s="202" t="inlineStr">
        <is>
          <t>4~20mA</t>
        </is>
      </c>
      <c r="K323" s="649"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customHeight="1" ht="13.5" r="324" s="521">
      <c r="A324" s="201" t="n">
        <v>1830</v>
      </c>
      <c r="B324" s="170" t="inlineStr">
        <is>
          <t>18-FT-24101</t>
        </is>
      </c>
      <c r="C324" s="179" t="inlineStr">
        <is>
          <t>Coriolis Mass Flowmeter</t>
        </is>
      </c>
      <c r="D324" s="179" t="inlineStr">
        <is>
          <t>LIQUID ADDITIVES TO PJ-3601X</t>
        </is>
      </c>
      <c r="E324" s="179" t="inlineStr">
        <is>
          <t>1830-PS07-241</t>
        </is>
      </c>
      <c r="F324" s="650" t="inlineStr">
        <is>
          <t>FICA</t>
        </is>
      </c>
      <c r="G324" s="178" t="inlineStr">
        <is>
          <t>DCS-AI</t>
        </is>
      </c>
      <c r="H324" s="179" t="inlineStr">
        <is>
          <t>Yes</t>
        </is>
      </c>
      <c r="I324" s="178" t="inlineStr">
        <is>
          <t>4~20mA_x000D_
HART</t>
        </is>
      </c>
      <c r="J324" s="202" t="inlineStr">
        <is>
          <t>4~20mA</t>
        </is>
      </c>
      <c r="K324" s="649"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customHeight="1" ht="13.5" r="325" s="521">
      <c r="A325" s="201" t="n">
        <v>1830</v>
      </c>
      <c r="B325" s="170" t="inlineStr">
        <is>
          <t>18-FT-36103</t>
        </is>
      </c>
      <c r="C325" s="179" t="inlineStr">
        <is>
          <t>Coriolis Mass Flowmeter</t>
        </is>
      </c>
      <c r="D325" s="179" t="inlineStr">
        <is>
          <t>DEMIN. WATER TO PJ-3601X</t>
        </is>
      </c>
      <c r="E325" s="179" t="inlineStr">
        <is>
          <t>1830-PS07-361</t>
        </is>
      </c>
      <c r="F325" s="650" t="inlineStr">
        <is>
          <t>FICSA</t>
        </is>
      </c>
      <c r="G325" s="178" t="inlineStr">
        <is>
          <t>DCS-AI</t>
        </is>
      </c>
      <c r="H325" s="179" t="inlineStr">
        <is>
          <t>Yes</t>
        </is>
      </c>
      <c r="I325" s="178" t="inlineStr">
        <is>
          <t>4~20mA_x000D_
HART</t>
        </is>
      </c>
      <c r="J325" s="202" t="inlineStr">
        <is>
          <t>4~20mA</t>
        </is>
      </c>
      <c r="K325" s="649"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customHeight="1" ht="13.5" r="326" s="521">
      <c r="A326" s="201" t="n">
        <v>1830</v>
      </c>
      <c r="B326" s="170" t="inlineStr">
        <is>
          <t>18-FT-92102</t>
        </is>
      </c>
      <c r="C326" s="179" t="inlineStr">
        <is>
          <t>Magnetic Flowmeter</t>
        </is>
      </c>
      <c r="D326" s="179" t="inlineStr">
        <is>
          <t>WASTE W ATER TO OSBL</t>
        </is>
      </c>
      <c r="E326" s="179" t="inlineStr">
        <is>
          <t>1830-PS07-921</t>
        </is>
      </c>
      <c r="F326" s="650" t="inlineStr">
        <is>
          <t>FQI</t>
        </is>
      </c>
      <c r="G326" s="178" t="inlineStr">
        <is>
          <t>DCS-AI</t>
        </is>
      </c>
      <c r="H326" s="179" t="inlineStr">
        <is>
          <t>-</t>
        </is>
      </c>
      <c r="I326" s="178" t="inlineStr">
        <is>
          <t>4~20mA_x000D_
HART</t>
        </is>
      </c>
      <c r="J326" s="202" t="inlineStr">
        <is>
          <t>4~20mA</t>
        </is>
      </c>
      <c r="K326" s="649"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customHeight="1" ht="13.5" r="327" s="521">
      <c r="A327" s="201" t="n"/>
      <c r="C327" s="179" t="n"/>
      <c r="D327" s="179" t="n"/>
      <c r="E327" s="179" t="n"/>
      <c r="F327" s="650" t="n"/>
      <c r="G327" s="178" t="n"/>
      <c r="H327" s="179" t="n"/>
      <c r="I327" s="178" t="n"/>
      <c r="J327" s="202" t="n"/>
      <c r="K327" s="649"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customHeight="1" ht="13.5" r="328" s="521">
      <c r="A328" s="201" t="n">
        <v>1830</v>
      </c>
      <c r="B328" s="170" t="inlineStr">
        <is>
          <t>18-LT-21101</t>
        </is>
      </c>
      <c r="C328" s="179" t="inlineStr">
        <is>
          <t>D/P Level Transmitter_x000D_
With Diaphgram Seal</t>
        </is>
      </c>
      <c r="D328" s="179" t="inlineStr">
        <is>
          <t>18-VE-2101</t>
        </is>
      </c>
      <c r="E328" s="179" t="inlineStr">
        <is>
          <t>1830-PS07-211</t>
        </is>
      </c>
      <c r="F328" s="650" t="inlineStr">
        <is>
          <t>LISA</t>
        </is>
      </c>
      <c r="G328" s="178" t="inlineStr">
        <is>
          <t>DCS-AI</t>
        </is>
      </c>
      <c r="H328" s="179" t="inlineStr">
        <is>
          <t>Yes</t>
        </is>
      </c>
      <c r="I328" s="178" t="inlineStr">
        <is>
          <t>4~20mA_x000D_
HART</t>
        </is>
      </c>
      <c r="J328" s="202" t="inlineStr">
        <is>
          <t>4~20mA</t>
        </is>
      </c>
      <c r="K328" s="649"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customHeight="1" ht="13.5" r="329" s="521">
      <c r="A329" s="201" t="n">
        <v>1830</v>
      </c>
      <c r="B329" s="170" t="inlineStr">
        <is>
          <t>18-LT-23101</t>
        </is>
      </c>
      <c r="C329" s="179" t="inlineStr">
        <is>
          <t>D/P Level Transmitter_x000D_
With Extended Diaphgram Seal</t>
        </is>
      </c>
      <c r="D329" s="179" t="inlineStr">
        <is>
          <t>18-VE-2301</t>
        </is>
      </c>
      <c r="E329" s="179" t="inlineStr">
        <is>
          <t>1830-PS07-231</t>
        </is>
      </c>
      <c r="F329" s="650" t="inlineStr">
        <is>
          <t>LISA</t>
        </is>
      </c>
      <c r="G329" s="178" t="inlineStr">
        <is>
          <t>DCS-AI</t>
        </is>
      </c>
      <c r="H329" s="179" t="inlineStr">
        <is>
          <t>Yes</t>
        </is>
      </c>
      <c r="I329" s="178" t="inlineStr">
        <is>
          <t>4~20mA_x000D_
HART</t>
        </is>
      </c>
      <c r="J329" s="202" t="inlineStr">
        <is>
          <t>4~20mA</t>
        </is>
      </c>
      <c r="K329" s="649"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customHeight="1" ht="13.5" r="330" s="521">
      <c r="A330" s="201" t="n">
        <v>1830</v>
      </c>
      <c r="B330" s="170" t="inlineStr">
        <is>
          <t>18-LT-23102</t>
        </is>
      </c>
      <c r="C330" s="179" t="inlineStr">
        <is>
          <t>D/P Level Transmitter_x000D_
With Extended Diaphgram Seal</t>
        </is>
      </c>
      <c r="D330" s="179" t="inlineStr">
        <is>
          <t>18-VE-2302</t>
        </is>
      </c>
      <c r="E330" s="179" t="inlineStr">
        <is>
          <t>1830-PS07-231</t>
        </is>
      </c>
      <c r="F330" s="650" t="inlineStr">
        <is>
          <t>LISA</t>
        </is>
      </c>
      <c r="G330" s="178" t="inlineStr">
        <is>
          <t>DCS-AI</t>
        </is>
      </c>
      <c r="H330" s="179" t="inlineStr">
        <is>
          <t>Yes</t>
        </is>
      </c>
      <c r="I330" s="178" t="inlineStr">
        <is>
          <t>4~20mA_x000D_
HART</t>
        </is>
      </c>
      <c r="J330" s="202" t="inlineStr">
        <is>
          <t>4~20mA</t>
        </is>
      </c>
      <c r="K330" s="649"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customHeight="1" ht="13.5" r="331" s="521">
      <c r="A331" s="201" t="n">
        <v>1830</v>
      </c>
      <c r="B331" s="170" t="inlineStr">
        <is>
          <t>18-LT-24101</t>
        </is>
      </c>
      <c r="C331" s="179" t="inlineStr">
        <is>
          <t>D/P Level Transmitter_x000D_
With Extended Diaphgram Seal</t>
        </is>
      </c>
      <c r="D331" s="179" t="inlineStr">
        <is>
          <t>18-VE-2401</t>
        </is>
      </c>
      <c r="E331" s="179" t="inlineStr">
        <is>
          <t>1830-PS07-241</t>
        </is>
      </c>
      <c r="F331" s="650" t="inlineStr">
        <is>
          <t>LISA</t>
        </is>
      </c>
      <c r="G331" s="178" t="inlineStr">
        <is>
          <t>DCS-AI</t>
        </is>
      </c>
      <c r="H331" s="179" t="inlineStr">
        <is>
          <t>Yes</t>
        </is>
      </c>
      <c r="I331" s="178" t="inlineStr">
        <is>
          <t>4~20mA_x000D_
HART</t>
        </is>
      </c>
      <c r="J331" s="202" t="inlineStr">
        <is>
          <t>4~20mA</t>
        </is>
      </c>
      <c r="K331" s="649"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customHeight="1" ht="13.5" r="332" s="521">
      <c r="A332" s="201" t="n">
        <v>1830</v>
      </c>
      <c r="B332" s="170" t="inlineStr">
        <is>
          <t>18-LT-92101</t>
        </is>
      </c>
      <c r="C332" s="179" t="inlineStr">
        <is>
          <t>Radar Level Transmitter</t>
        </is>
      </c>
      <c r="D332" s="179" t="inlineStr">
        <is>
          <t>VP-9201 SURFACE WATER COLLECTION</t>
        </is>
      </c>
      <c r="E332" s="179" t="inlineStr">
        <is>
          <t>1830-PS07-921</t>
        </is>
      </c>
      <c r="F332" s="650" t="inlineStr">
        <is>
          <t>LISA</t>
        </is>
      </c>
      <c r="G332" s="178" t="inlineStr">
        <is>
          <t>DCS-AI</t>
        </is>
      </c>
      <c r="H332" s="179" t="inlineStr">
        <is>
          <t>Yes</t>
        </is>
      </c>
      <c r="I332" s="178" t="inlineStr">
        <is>
          <t>4~20mA_x000D_
HART</t>
        </is>
      </c>
      <c r="J332" s="202" t="inlineStr">
        <is>
          <t>4~20mA</t>
        </is>
      </c>
      <c r="K332" s="649"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customHeight="1" ht="13.5" r="333" s="521">
      <c r="A333" s="201" t="n">
        <v>1830</v>
      </c>
      <c r="B333" s="170" t="inlineStr">
        <is>
          <t>18-LT-66101</t>
        </is>
      </c>
      <c r="C333" s="179" t="inlineStr">
        <is>
          <t>Level Transmitter</t>
        </is>
      </c>
      <c r="D333" s="179" t="inlineStr">
        <is>
          <t>18-VE-6601X</t>
        </is>
      </c>
      <c r="E333" s="179" t="inlineStr">
        <is>
          <t>1830-PS07-661</t>
        </is>
      </c>
      <c r="F333" s="650" t="inlineStr">
        <is>
          <t>LISA</t>
        </is>
      </c>
      <c r="G333" s="178" t="inlineStr">
        <is>
          <t>DCS-AI</t>
        </is>
      </c>
      <c r="H333" s="179" t="inlineStr">
        <is>
          <t>Yes</t>
        </is>
      </c>
      <c r="I333" s="178" t="inlineStr">
        <is>
          <t>4~20mA_x000D_
HART</t>
        </is>
      </c>
      <c r="J333" s="202" t="inlineStr">
        <is>
          <t>4~20mA</t>
        </is>
      </c>
      <c r="K333" s="649"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customHeight="1" ht="13.5" r="334" s="521">
      <c r="A334" s="201" t="n">
        <v>1830</v>
      </c>
      <c r="B334" s="170" t="inlineStr">
        <is>
          <t>18-LT-66202</t>
        </is>
      </c>
      <c r="C334" s="179" t="inlineStr">
        <is>
          <t>Displacer Transmitter</t>
        </is>
      </c>
      <c r="D334" s="179" t="inlineStr">
        <is>
          <t>18-VE-6602</t>
        </is>
      </c>
      <c r="E334" s="179" t="inlineStr">
        <is>
          <t>1830-PS07-662</t>
        </is>
      </c>
      <c r="F334" s="650" t="inlineStr">
        <is>
          <t>LICA</t>
        </is>
      </c>
      <c r="G334" s="178" t="inlineStr">
        <is>
          <t>DCS-AI</t>
        </is>
      </c>
      <c r="H334" s="179" t="inlineStr">
        <is>
          <t>Yes</t>
        </is>
      </c>
      <c r="I334" s="178" t="inlineStr">
        <is>
          <t>4~20mA_x000D_
HART</t>
        </is>
      </c>
      <c r="J334" s="202" t="inlineStr">
        <is>
          <t>4~20mA</t>
        </is>
      </c>
      <c r="K334" s="649"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customHeight="1" ht="13.5" r="335" s="521">
      <c r="A335" s="201" t="n">
        <v>1830</v>
      </c>
      <c r="B335" s="170" t="inlineStr">
        <is>
          <t>18-LT-66203</t>
        </is>
      </c>
      <c r="C335" s="179" t="inlineStr">
        <is>
          <t>Displacer Transmitter</t>
        </is>
      </c>
      <c r="D335" s="179" t="inlineStr">
        <is>
          <t>18-VE-6602</t>
        </is>
      </c>
      <c r="E335" s="179" t="inlineStr">
        <is>
          <t>1830-PS07-662</t>
        </is>
      </c>
      <c r="F335" s="650" t="inlineStr">
        <is>
          <t>LIA</t>
        </is>
      </c>
      <c r="G335" s="178" t="inlineStr">
        <is>
          <t>DCS-AI</t>
        </is>
      </c>
      <c r="H335" s="179" t="inlineStr">
        <is>
          <t>-</t>
        </is>
      </c>
      <c r="I335" s="178" t="inlineStr">
        <is>
          <t>4~20mA_x000D_
HART</t>
        </is>
      </c>
      <c r="J335" s="202" t="inlineStr">
        <is>
          <t>4~20mA</t>
        </is>
      </c>
      <c r="K335" s="649"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customHeight="1" ht="13.5" r="336" s="521">
      <c r="A336" s="201" t="n"/>
      <c r="C336" s="179" t="n"/>
      <c r="D336" s="179" t="n"/>
      <c r="E336" s="179" t="n"/>
      <c r="F336" s="650" t="n"/>
      <c r="G336" s="178" t="n"/>
      <c r="H336" s="179" t="n"/>
      <c r="I336" s="178" t="n"/>
      <c r="J336" s="202" t="n"/>
      <c r="K336" s="649"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customHeight="1" ht="13.5" r="337" s="521">
      <c r="A337" s="201" t="n">
        <v>1830</v>
      </c>
      <c r="B337" s="170" t="inlineStr">
        <is>
          <t>18-LS-36202</t>
        </is>
      </c>
      <c r="C337" s="179" t="inlineStr">
        <is>
          <t>Tuning Folk</t>
        </is>
      </c>
      <c r="D337" s="179" t="inlineStr">
        <is>
          <t>18-VE-36202</t>
        </is>
      </c>
      <c r="E337" s="179" t="inlineStr">
        <is>
          <t>1830-PS07-362</t>
        </is>
      </c>
      <c r="F337" s="650" t="inlineStr">
        <is>
          <t>LSL</t>
        </is>
      </c>
      <c r="G337" s="178" t="inlineStr">
        <is>
          <t>DCS-DI</t>
        </is>
      </c>
      <c r="H337" s="179" t="inlineStr">
        <is>
          <t>Yes</t>
        </is>
      </c>
      <c r="I337" s="178" t="inlineStr">
        <is>
          <t>NAMUR(NC)</t>
        </is>
      </c>
      <c r="J337" s="202" t="inlineStr">
        <is>
          <t>NAMUR</t>
        </is>
      </c>
      <c r="K337" s="649"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customHeight="1" ht="13.5" r="338" s="521">
      <c r="A338" s="201" t="n"/>
      <c r="C338" s="179" t="n"/>
      <c r="D338" s="179" t="n"/>
      <c r="E338" s="179" t="n"/>
      <c r="F338" s="650" t="n"/>
      <c r="G338" s="178" t="n"/>
      <c r="H338" s="179" t="n"/>
      <c r="I338" s="178" t="n"/>
      <c r="J338" s="202" t="n"/>
      <c r="K338" s="649"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customHeight="1" ht="13.5" r="339" s="521">
      <c r="A339" s="201" t="n">
        <v>1830</v>
      </c>
      <c r="B339" s="170" t="inlineStr">
        <is>
          <t>18-TI-21101</t>
        </is>
      </c>
      <c r="C339" s="179" t="inlineStr">
        <is>
          <t>Local Indicator</t>
        </is>
      </c>
      <c r="D339" s="179" t="inlineStr">
        <is>
          <t>PEROXIDE DOSING ROOM</t>
        </is>
      </c>
      <c r="E339" s="179" t="inlineStr">
        <is>
          <t>1830-PS07-211</t>
        </is>
      </c>
      <c r="F339" s="650" t="inlineStr">
        <is>
          <t>TI</t>
        </is>
      </c>
      <c r="G339" s="178" t="inlineStr">
        <is>
          <t>DCS-AO</t>
        </is>
      </c>
      <c r="H339" s="179" t="inlineStr">
        <is>
          <t>Yes</t>
        </is>
      </c>
      <c r="I339" s="178" t="inlineStr">
        <is>
          <t>4~20mA_x000D_
HART</t>
        </is>
      </c>
      <c r="J339" s="202" t="inlineStr">
        <is>
          <t>4~20mA</t>
        </is>
      </c>
      <c r="K339" s="649"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customHeight="1" ht="13.5" r="340" s="521">
      <c r="A340" s="201" t="n">
        <v>1830</v>
      </c>
      <c r="B340" s="170" t="inlineStr">
        <is>
          <t>18-LI-21101</t>
        </is>
      </c>
      <c r="C340" s="179" t="inlineStr">
        <is>
          <t>Local Indicator</t>
        </is>
      </c>
      <c r="D340" s="179" t="inlineStr">
        <is>
          <t>18-VE-2101</t>
        </is>
      </c>
      <c r="E340" s="179" t="inlineStr">
        <is>
          <t>1830-PS07-211</t>
        </is>
      </c>
      <c r="F340" s="650" t="inlineStr">
        <is>
          <t>LI</t>
        </is>
      </c>
      <c r="G340" s="178" t="inlineStr">
        <is>
          <t>DCS-AO</t>
        </is>
      </c>
      <c r="H340" s="179" t="inlineStr">
        <is>
          <t>Yes</t>
        </is>
      </c>
      <c r="I340" s="178" t="inlineStr">
        <is>
          <t>4~20mA_x000D_
HART</t>
        </is>
      </c>
      <c r="J340" s="202" t="inlineStr">
        <is>
          <t>4~20mA</t>
        </is>
      </c>
      <c r="K340" s="649"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customHeight="1" ht="13.5" r="341" s="521">
      <c r="A341" s="201" t="n">
        <v>1830</v>
      </c>
      <c r="B341" s="170" t="inlineStr">
        <is>
          <t>18-LI-23101</t>
        </is>
      </c>
      <c r="C341" s="179" t="inlineStr">
        <is>
          <t>Local Indicator</t>
        </is>
      </c>
      <c r="D341" s="179" t="inlineStr">
        <is>
          <t>18-VE-2301</t>
        </is>
      </c>
      <c r="E341" s="179" t="inlineStr">
        <is>
          <t>1830-PS07-231</t>
        </is>
      </c>
      <c r="F341" s="650" t="inlineStr">
        <is>
          <t>LI</t>
        </is>
      </c>
      <c r="G341" s="178" t="inlineStr">
        <is>
          <t>DCS-AO</t>
        </is>
      </c>
      <c r="H341" s="179" t="inlineStr">
        <is>
          <t>Yes</t>
        </is>
      </c>
      <c r="I341" s="178" t="inlineStr">
        <is>
          <t>4~20mA_x000D_
HART</t>
        </is>
      </c>
      <c r="J341" s="202" t="inlineStr">
        <is>
          <t>4~20mA</t>
        </is>
      </c>
      <c r="K341" s="649"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customHeight="1" ht="13.5" r="342" s="521">
      <c r="A342" s="201" t="n">
        <v>1830</v>
      </c>
      <c r="B342" s="170" t="inlineStr">
        <is>
          <t>18-LI-24101</t>
        </is>
      </c>
      <c r="C342" s="179" t="inlineStr">
        <is>
          <t>Local Indicator</t>
        </is>
      </c>
      <c r="D342" s="179" t="inlineStr">
        <is>
          <t>18-VE-2401</t>
        </is>
      </c>
      <c r="E342" s="179" t="inlineStr">
        <is>
          <t>1830-PS07-241</t>
        </is>
      </c>
      <c r="F342" s="650" t="inlineStr">
        <is>
          <t>LI</t>
        </is>
      </c>
      <c r="G342" s="178" t="inlineStr">
        <is>
          <t>DCS-AO</t>
        </is>
      </c>
      <c r="H342" s="179" t="inlineStr">
        <is>
          <t>Yes</t>
        </is>
      </c>
      <c r="I342" s="178" t="inlineStr">
        <is>
          <t>4~20mA_x000D_
HART</t>
        </is>
      </c>
      <c r="J342" s="202" t="inlineStr">
        <is>
          <t>4~20mA</t>
        </is>
      </c>
      <c r="K342" s="649"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customHeight="1" ht="13.5" r="343" s="521">
      <c r="A343" s="201" t="n"/>
      <c r="C343" s="179" t="n"/>
      <c r="D343" s="179" t="n"/>
      <c r="E343" s="179" t="n"/>
      <c r="F343" s="650" t="n"/>
      <c r="G343" s="178" t="n"/>
      <c r="H343" s="179" t="n"/>
      <c r="I343" s="178" t="n"/>
      <c r="J343" s="202" t="n"/>
      <c r="K343" s="649"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customHeight="1" ht="13.5" r="344" s="521">
      <c r="A344" s="201" t="n">
        <v>1830</v>
      </c>
      <c r="B344" s="170" t="inlineStr">
        <is>
          <t>18-PV-21110</t>
        </is>
      </c>
      <c r="C344" s="179" t="inlineStr">
        <is>
          <t>Ball</t>
        </is>
      </c>
      <c r="D344" s="179" t="inlineStr">
        <is>
          <t>PEROXIDE TO VE-2101</t>
        </is>
      </c>
      <c r="E344" s="179" t="inlineStr">
        <is>
          <t>1830-PS07-211</t>
        </is>
      </c>
      <c r="F344" s="650" t="inlineStr">
        <is>
          <t>PV</t>
        </is>
      </c>
      <c r="G344" s="178" t="inlineStr">
        <is>
          <t>DCS-AO</t>
        </is>
      </c>
      <c r="H344" s="179" t="inlineStr">
        <is>
          <t>Yes</t>
        </is>
      </c>
      <c r="I344" s="178" t="inlineStr">
        <is>
          <t>4~20mA_x000D_
HART</t>
        </is>
      </c>
      <c r="J344" s="202" t="inlineStr">
        <is>
          <t>4~20mA</t>
        </is>
      </c>
      <c r="K344" s="649"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customHeight="1" ht="13.5" r="345" s="521">
      <c r="A345" s="201" t="n">
        <v>1830</v>
      </c>
      <c r="B345" s="170" t="inlineStr">
        <is>
          <t>18-PV-23101A</t>
        </is>
      </c>
      <c r="C345" s="179" t="inlineStr">
        <is>
          <t>Globe</t>
        </is>
      </c>
      <c r="D345" s="179" t="inlineStr">
        <is>
          <t>LP NITROGEN TO VE-2301</t>
        </is>
      </c>
      <c r="E345" s="179" t="inlineStr">
        <is>
          <t>1830-PS07-231</t>
        </is>
      </c>
      <c r="F345" s="650" t="inlineStr">
        <is>
          <t>PV</t>
        </is>
      </c>
      <c r="G345" s="178" t="inlineStr">
        <is>
          <t>DCS-AO</t>
        </is>
      </c>
      <c r="H345" s="179" t="inlineStr">
        <is>
          <t>Yes</t>
        </is>
      </c>
      <c r="I345" s="178" t="inlineStr">
        <is>
          <t>4~20mA_x000D_
HART</t>
        </is>
      </c>
      <c r="J345" s="202" t="inlineStr">
        <is>
          <t>4~20mA</t>
        </is>
      </c>
      <c r="K345" s="649"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customHeight="1" ht="13.5" r="346" s="521">
      <c r="A346" s="201" t="n">
        <v>1830</v>
      </c>
      <c r="B346" s="170" t="inlineStr">
        <is>
          <t>18-PV-23101B</t>
        </is>
      </c>
      <c r="C346" s="179" t="inlineStr">
        <is>
          <t>Globe</t>
        </is>
      </c>
      <c r="D346" s="179" t="inlineStr">
        <is>
          <t>NITROGEN TO ATM.</t>
        </is>
      </c>
      <c r="E346" s="179" t="inlineStr">
        <is>
          <t>1830-PS07-231</t>
        </is>
      </c>
      <c r="F346" s="650" t="inlineStr">
        <is>
          <t>PV</t>
        </is>
      </c>
      <c r="G346" s="178" t="inlineStr">
        <is>
          <t>DCS-AO</t>
        </is>
      </c>
      <c r="H346" s="179" t="inlineStr">
        <is>
          <t>Yes</t>
        </is>
      </c>
      <c r="I346" s="178" t="inlineStr">
        <is>
          <t>4~20mA_x000D_
HART</t>
        </is>
      </c>
      <c r="J346" s="202" t="inlineStr">
        <is>
          <t>4~20mA</t>
        </is>
      </c>
      <c r="K346" s="649"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customHeight="1" ht="13.5" r="347" s="521">
      <c r="A347" s="201" t="n">
        <v>1830</v>
      </c>
      <c r="B347" s="170" t="inlineStr">
        <is>
          <t>18-PV-24101A</t>
        </is>
      </c>
      <c r="C347" s="179" t="inlineStr">
        <is>
          <t>Globe</t>
        </is>
      </c>
      <c r="D347" s="179" t="inlineStr">
        <is>
          <t>LP NITROGEN TO VE-2401</t>
        </is>
      </c>
      <c r="E347" s="179" t="inlineStr">
        <is>
          <t>1830-PS07-241</t>
        </is>
      </c>
      <c r="F347" s="650" t="inlineStr">
        <is>
          <t>PV</t>
        </is>
      </c>
      <c r="G347" s="178" t="inlineStr">
        <is>
          <t>DCS-AO</t>
        </is>
      </c>
      <c r="H347" s="179" t="inlineStr">
        <is>
          <t>Yes</t>
        </is>
      </c>
      <c r="I347" s="178" t="inlineStr">
        <is>
          <t>4~20mA_x000D_
HART</t>
        </is>
      </c>
      <c r="J347" s="202" t="inlineStr">
        <is>
          <t>4~20mA</t>
        </is>
      </c>
      <c r="K347" s="649"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customHeight="1" ht="13.5" r="348" s="521">
      <c r="A348" s="201" t="n">
        <v>1830</v>
      </c>
      <c r="B348" s="170" t="inlineStr">
        <is>
          <t>18-PV-24101B</t>
        </is>
      </c>
      <c r="C348" s="179" t="inlineStr">
        <is>
          <t>Globe</t>
        </is>
      </c>
      <c r="D348" s="179" t="inlineStr">
        <is>
          <t>LP NITROGEN LIQUID ADDITIVE DRUM</t>
        </is>
      </c>
      <c r="E348" s="179" t="inlineStr">
        <is>
          <t>1830-PS07-241</t>
        </is>
      </c>
      <c r="F348" s="650" t="inlineStr">
        <is>
          <t>PV</t>
        </is>
      </c>
      <c r="G348" s="178" t="inlineStr">
        <is>
          <t>DCS-AO</t>
        </is>
      </c>
      <c r="H348" s="179" t="inlineStr">
        <is>
          <t>Yes</t>
        </is>
      </c>
      <c r="I348" s="178" t="inlineStr">
        <is>
          <t>4~20mA_x000D_
HART</t>
        </is>
      </c>
      <c r="J348" s="202" t="inlineStr">
        <is>
          <t>4~20mA</t>
        </is>
      </c>
      <c r="K348" s="649"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customHeight="1" ht="13.5" r="349" s="521">
      <c r="A349" s="201" t="n">
        <v>1830</v>
      </c>
      <c r="B349" s="170" t="inlineStr">
        <is>
          <t>18-PV-66101</t>
        </is>
      </c>
      <c r="C349" s="179" t="inlineStr">
        <is>
          <t>Control Valve</t>
        </is>
      </c>
      <c r="D349" s="179" t="inlineStr">
        <is>
          <t>By-pass pressure control valve</t>
        </is>
      </c>
      <c r="E349" s="179" t="inlineStr">
        <is>
          <t>1830-PS07-661</t>
        </is>
      </c>
      <c r="F349" s="650" t="inlineStr">
        <is>
          <t>PV</t>
        </is>
      </c>
      <c r="G349" s="178" t="inlineStr">
        <is>
          <t>DCS-AO</t>
        </is>
      </c>
      <c r="H349" s="179" t="inlineStr">
        <is>
          <t>Yes</t>
        </is>
      </c>
      <c r="I349" s="178" t="inlineStr">
        <is>
          <t>4~20mA_x000D_
HART</t>
        </is>
      </c>
      <c r="J349" s="202" t="inlineStr">
        <is>
          <t>4~20mA</t>
        </is>
      </c>
      <c r="K349" s="649"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customHeight="1" ht="13.5" r="350" s="521">
      <c r="A350" s="201" t="n">
        <v>1830</v>
      </c>
      <c r="B350" s="170" t="inlineStr">
        <is>
          <t>18-PV-66102</t>
        </is>
      </c>
      <c r="C350" s="179" t="inlineStr">
        <is>
          <t>Globe</t>
        </is>
      </c>
      <c r="D350" s="179" t="inlineStr">
        <is>
          <t>VACUMM OFFGAS TO OSBL</t>
        </is>
      </c>
      <c r="E350" s="179" t="inlineStr">
        <is>
          <t>1830-PS07-661</t>
        </is>
      </c>
      <c r="F350" s="650" t="inlineStr">
        <is>
          <t>PV</t>
        </is>
      </c>
      <c r="G350" s="178" t="inlineStr">
        <is>
          <t>DCS-AO</t>
        </is>
      </c>
      <c r="H350" s="179" t="inlineStr">
        <is>
          <t>Yes</t>
        </is>
      </c>
      <c r="I350" s="178" t="inlineStr">
        <is>
          <t>4~20mA_x000D_
HART</t>
        </is>
      </c>
      <c r="J350" s="202" t="inlineStr">
        <is>
          <t>4~20mA</t>
        </is>
      </c>
      <c r="K350" s="649"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customHeight="1" ht="13.5" r="351" s="521">
      <c r="A351" s="201" t="n">
        <v>1830</v>
      </c>
      <c r="B351" s="170" t="inlineStr">
        <is>
          <t>18-FV-21103A</t>
        </is>
      </c>
      <c r="C351" s="179" t="inlineStr">
        <is>
          <t>Ball</t>
        </is>
      </c>
      <c r="D351" s="179" t="inlineStr">
        <is>
          <t>PEROXIDE TO UP-3601</t>
        </is>
      </c>
      <c r="E351" s="179" t="inlineStr">
        <is>
          <t>1830-PS07-211</t>
        </is>
      </c>
      <c r="F351" s="650" t="inlineStr">
        <is>
          <t>FV</t>
        </is>
      </c>
      <c r="G351" s="178" t="inlineStr">
        <is>
          <t>DCS-AO</t>
        </is>
      </c>
      <c r="H351" s="179" t="inlineStr">
        <is>
          <t>Yes</t>
        </is>
      </c>
      <c r="I351" s="178" t="inlineStr">
        <is>
          <t>4~20mA_x000D_
HART</t>
        </is>
      </c>
      <c r="J351" s="202" t="inlineStr">
        <is>
          <t>4~20mA</t>
        </is>
      </c>
      <c r="K351" s="649"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customHeight="1" ht="13.5" r="352" s="521">
      <c r="A352" s="201" t="n">
        <v>1830</v>
      </c>
      <c r="B352" s="170" t="inlineStr">
        <is>
          <t>18-FV-21103B</t>
        </is>
      </c>
      <c r="C352" s="179" t="inlineStr">
        <is>
          <t>Ball</t>
        </is>
      </c>
      <c r="D352" s="179" t="inlineStr">
        <is>
          <t>PEROXIDE TO UP-3601</t>
        </is>
      </c>
      <c r="E352" s="179" t="inlineStr">
        <is>
          <t>1830-PS07-211</t>
        </is>
      </c>
      <c r="F352" s="650" t="inlineStr">
        <is>
          <t>FV</t>
        </is>
      </c>
      <c r="G352" s="178" t="inlineStr">
        <is>
          <t>DCS-AO</t>
        </is>
      </c>
      <c r="H352" s="179" t="inlineStr">
        <is>
          <t>Yes</t>
        </is>
      </c>
      <c r="I352" s="178" t="inlineStr">
        <is>
          <t>4~20mA_x000D_
HART</t>
        </is>
      </c>
      <c r="J352" s="202" t="inlineStr">
        <is>
          <t>4~20mA</t>
        </is>
      </c>
      <c r="K352" s="649"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customHeight="1" ht="13.5" r="353" s="521">
      <c r="A353" s="201" t="n">
        <v>1830</v>
      </c>
      <c r="B353" s="170" t="inlineStr">
        <is>
          <t>18-FV-36103</t>
        </is>
      </c>
      <c r="C353" s="179" t="inlineStr">
        <is>
          <t>Globe</t>
        </is>
      </c>
      <c r="D353" s="179" t="inlineStr">
        <is>
          <t>DEMINERALIZED WATER FROM HEADER TO UP-3601</t>
        </is>
      </c>
      <c r="E353" s="179" t="inlineStr">
        <is>
          <t>1830-PS07-361</t>
        </is>
      </c>
      <c r="F353" s="650" t="inlineStr">
        <is>
          <t>FV</t>
        </is>
      </c>
      <c r="G353" s="178" t="inlineStr">
        <is>
          <t>DCS-AO</t>
        </is>
      </c>
      <c r="H353" s="179" t="inlineStr">
        <is>
          <t>Yes</t>
        </is>
      </c>
      <c r="I353" s="178" t="inlineStr">
        <is>
          <t>4~20mA_x000D_
HART</t>
        </is>
      </c>
      <c r="J353" s="202" t="inlineStr">
        <is>
          <t>4~20mA</t>
        </is>
      </c>
      <c r="K353" s="649"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customHeight="1" ht="13.5" r="354" s="521">
      <c r="A354" s="201" t="n">
        <v>1830</v>
      </c>
      <c r="B354" s="170" t="inlineStr">
        <is>
          <t>18-LV-66202</t>
        </is>
      </c>
      <c r="C354" s="179" t="inlineStr">
        <is>
          <t>Globe</t>
        </is>
      </c>
      <c r="D354" s="179" t="inlineStr">
        <is>
          <t>WASTE WATER TO VP-9201</t>
        </is>
      </c>
      <c r="E354" s="179" t="inlineStr">
        <is>
          <t>1830-PS07-662</t>
        </is>
      </c>
      <c r="F354" s="650" t="inlineStr">
        <is>
          <t>LV</t>
        </is>
      </c>
      <c r="G354" s="178" t="inlineStr">
        <is>
          <t>DCS-AO</t>
        </is>
      </c>
      <c r="H354" s="179" t="inlineStr">
        <is>
          <t>Yes</t>
        </is>
      </c>
      <c r="I354" s="178" t="inlineStr">
        <is>
          <t>4~20mA_x000D_
HART</t>
        </is>
      </c>
      <c r="J354" s="202" t="inlineStr">
        <is>
          <t>4~20mA</t>
        </is>
      </c>
      <c r="K354" s="649"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customHeight="1" ht="13.5" r="355" s="521">
      <c r="A355" s="201" t="n">
        <v>1830</v>
      </c>
      <c r="B355" s="170" t="inlineStr">
        <is>
          <t>18-HV-36105</t>
        </is>
      </c>
      <c r="C355" s="179" t="inlineStr">
        <is>
          <t>Ball</t>
        </is>
      </c>
      <c r="D355" s="179" t="inlineStr">
        <is>
          <t>PEROXIDE FROM PP-2101 TO UP-3601</t>
        </is>
      </c>
      <c r="E355" s="179" t="inlineStr">
        <is>
          <t>1830-PS07-361</t>
        </is>
      </c>
      <c r="F355" s="650" t="inlineStr">
        <is>
          <t>HIC</t>
        </is>
      </c>
      <c r="G355" s="178" t="inlineStr">
        <is>
          <t>DCS-AO</t>
        </is>
      </c>
      <c r="H355" s="179" t="inlineStr">
        <is>
          <t>Yes</t>
        </is>
      </c>
      <c r="I355" s="178" t="inlineStr">
        <is>
          <t>4~20mA_x000D_
HART</t>
        </is>
      </c>
      <c r="J355" s="202" t="inlineStr">
        <is>
          <t>4~20mA</t>
        </is>
      </c>
      <c r="K355" s="649"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customHeight="1" ht="13.5" r="356" s="521">
      <c r="A356" s="201" t="n">
        <v>1830</v>
      </c>
      <c r="B356" s="170" t="inlineStr">
        <is>
          <t>18-HV-66102</t>
        </is>
      </c>
      <c r="C356" s="179" t="inlineStr">
        <is>
          <t>Globe</t>
        </is>
      </c>
      <c r="D356" s="179" t="inlineStr">
        <is>
          <t>OFFGAS TO ATM AT SAFE LOCATION</t>
        </is>
      </c>
      <c r="E356" s="179" t="inlineStr">
        <is>
          <t>1830-PS07-661</t>
        </is>
      </c>
      <c r="F356" s="650" t="inlineStr">
        <is>
          <t>HIC</t>
        </is>
      </c>
      <c r="G356" s="178" t="inlineStr">
        <is>
          <t>DCS-AO</t>
        </is>
      </c>
      <c r="H356" s="179" t="inlineStr">
        <is>
          <t>Yes</t>
        </is>
      </c>
      <c r="I356" s="178" t="inlineStr">
        <is>
          <t>4~20mA_x000D_
HART</t>
        </is>
      </c>
      <c r="J356" s="202" t="inlineStr">
        <is>
          <t>4~20mA</t>
        </is>
      </c>
      <c r="K356" s="649"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customHeight="1" ht="13.5" r="357" s="521">
      <c r="A357" s="201" t="n"/>
      <c r="C357" s="179" t="n"/>
      <c r="D357" s="179" t="n"/>
      <c r="E357" s="179" t="n"/>
      <c r="F357" s="650" t="n"/>
      <c r="G357" s="178" t="n"/>
      <c r="H357" s="179" t="n"/>
      <c r="I357" s="178" t="n"/>
      <c r="J357" s="202" t="n"/>
      <c r="K357" s="649"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customHeight="1" ht="13.5" r="358" s="521">
      <c r="A358" s="201" t="n">
        <v>1830</v>
      </c>
      <c r="B358" s="170" t="inlineStr">
        <is>
          <t>18-PZSL-66102</t>
        </is>
      </c>
      <c r="C358" s="179" t="inlineStr">
        <is>
          <t>Limit Switch</t>
        </is>
      </c>
      <c r="D358" s="179" t="inlineStr">
        <is>
          <t>-</t>
        </is>
      </c>
      <c r="E358" s="179" t="inlineStr">
        <is>
          <t>1830-PS07-661</t>
        </is>
      </c>
      <c r="F358" s="650" t="inlineStr">
        <is>
          <t>PZSL</t>
        </is>
      </c>
      <c r="G358" s="178" t="inlineStr">
        <is>
          <t>DCS-DI</t>
        </is>
      </c>
      <c r="H358" s="179" t="inlineStr">
        <is>
          <t>-</t>
        </is>
      </c>
      <c r="I358" s="178" t="inlineStr">
        <is>
          <t>NAMUR(NO)</t>
        </is>
      </c>
      <c r="J358" s="202" t="inlineStr">
        <is>
          <t>NAMUR</t>
        </is>
      </c>
      <c r="K358" s="649"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customHeight="1" ht="13.5" r="359" s="521">
      <c r="A359" s="201" t="n">
        <v>1830</v>
      </c>
      <c r="B359" s="170" t="inlineStr">
        <is>
          <t>18-HZSH-66102</t>
        </is>
      </c>
      <c r="C359" s="179" t="inlineStr">
        <is>
          <t>Limit Switch</t>
        </is>
      </c>
      <c r="D359" s="179" t="inlineStr">
        <is>
          <t>-</t>
        </is>
      </c>
      <c r="E359" s="179" t="inlineStr">
        <is>
          <t>1830-PS07-661</t>
        </is>
      </c>
      <c r="F359" s="650" t="inlineStr">
        <is>
          <t>HZSH</t>
        </is>
      </c>
      <c r="G359" s="178" t="inlineStr">
        <is>
          <t>DCS-DI</t>
        </is>
      </c>
      <c r="H359" s="179" t="inlineStr">
        <is>
          <t>-</t>
        </is>
      </c>
      <c r="I359" s="178" t="inlineStr">
        <is>
          <t>NAMUR(NO)</t>
        </is>
      </c>
      <c r="J359" s="202" t="inlineStr">
        <is>
          <t>NAMUR</t>
        </is>
      </c>
      <c r="K359" s="649"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customHeight="1" ht="13.5" r="360" s="521">
      <c r="A360" s="201" t="n">
        <v>1830</v>
      </c>
      <c r="B360" s="170" t="inlineStr">
        <is>
          <t>18-HZSL-66102</t>
        </is>
      </c>
      <c r="C360" s="179" t="inlineStr">
        <is>
          <t>Limit Switch</t>
        </is>
      </c>
      <c r="D360" s="179" t="inlineStr">
        <is>
          <t>-</t>
        </is>
      </c>
      <c r="E360" s="179" t="inlineStr">
        <is>
          <t>1830-PS07-661</t>
        </is>
      </c>
      <c r="F360" s="650" t="inlineStr">
        <is>
          <t>HZSL</t>
        </is>
      </c>
      <c r="G360" s="178" t="inlineStr">
        <is>
          <t>DCS-DI</t>
        </is>
      </c>
      <c r="H360" s="179" t="inlineStr">
        <is>
          <t>-</t>
        </is>
      </c>
      <c r="I360" s="178" t="inlineStr">
        <is>
          <t>NAMUR(NO)</t>
        </is>
      </c>
      <c r="J360" s="202" t="inlineStr">
        <is>
          <t>NAMUR</t>
        </is>
      </c>
      <c r="K360" s="649"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customHeight="1" ht="13.5" r="361" s="521">
      <c r="A361" s="201" t="n">
        <v>1830</v>
      </c>
      <c r="B361" s="170" t="inlineStr">
        <is>
          <t>18-XZSH-21101</t>
        </is>
      </c>
      <c r="C361" s="179" t="inlineStr">
        <is>
          <t>Limit Switch</t>
        </is>
      </c>
      <c r="D361" s="179" t="inlineStr">
        <is>
          <t>-</t>
        </is>
      </c>
      <c r="E361" s="179" t="inlineStr">
        <is>
          <t>1830-PS07-211</t>
        </is>
      </c>
      <c r="F361" s="650" t="inlineStr">
        <is>
          <t>HZSH</t>
        </is>
      </c>
      <c r="G361" s="178" t="inlineStr">
        <is>
          <t>DCS-DI</t>
        </is>
      </c>
      <c r="H361" s="179" t="inlineStr">
        <is>
          <t>-</t>
        </is>
      </c>
      <c r="I361" s="178" t="inlineStr">
        <is>
          <t>NAMUR(NO)</t>
        </is>
      </c>
      <c r="J361" s="202" t="inlineStr">
        <is>
          <t>NAMUR</t>
        </is>
      </c>
      <c r="K361" s="649"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customHeight="1" ht="13.5" r="362" s="521">
      <c r="A362" s="201" t="n">
        <v>1830</v>
      </c>
      <c r="B362" s="170" t="inlineStr">
        <is>
          <t>18-XZSL-21101</t>
        </is>
      </c>
      <c r="C362" s="179" t="inlineStr">
        <is>
          <t>Limit Switch</t>
        </is>
      </c>
      <c r="D362" s="179" t="inlineStr">
        <is>
          <t>-</t>
        </is>
      </c>
      <c r="E362" s="179" t="inlineStr">
        <is>
          <t>1830-PS07-211</t>
        </is>
      </c>
      <c r="F362" s="650" t="inlineStr">
        <is>
          <t>HZSL</t>
        </is>
      </c>
      <c r="G362" s="178" t="inlineStr">
        <is>
          <t>DCS-DI</t>
        </is>
      </c>
      <c r="H362" s="179" t="inlineStr">
        <is>
          <t>-</t>
        </is>
      </c>
      <c r="I362" s="178" t="inlineStr">
        <is>
          <t>NAMUR(NO)</t>
        </is>
      </c>
      <c r="J362" s="202" t="inlineStr">
        <is>
          <t>NAMUR</t>
        </is>
      </c>
      <c r="K362" s="649"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customHeight="1" ht="13.5" r="363" s="521">
      <c r="A363" s="201" t="n">
        <v>1830</v>
      </c>
      <c r="B363" s="170" t="inlineStr">
        <is>
          <t>18-XZSH-21103</t>
        </is>
      </c>
      <c r="C363" s="179" t="inlineStr">
        <is>
          <t>Limit Switch</t>
        </is>
      </c>
      <c r="D363" s="179" t="inlineStr">
        <is>
          <t>-</t>
        </is>
      </c>
      <c r="E363" s="179" t="inlineStr">
        <is>
          <t>1830-PS07-211</t>
        </is>
      </c>
      <c r="F363" s="650" t="inlineStr">
        <is>
          <t>HZSH</t>
        </is>
      </c>
      <c r="G363" s="178" t="inlineStr">
        <is>
          <t>DCS-DI</t>
        </is>
      </c>
      <c r="H363" s="179" t="inlineStr">
        <is>
          <t>-</t>
        </is>
      </c>
      <c r="I363" s="178" t="inlineStr">
        <is>
          <t>NAMUR(NO)</t>
        </is>
      </c>
      <c r="J363" s="202" t="inlineStr">
        <is>
          <t>NAMUR</t>
        </is>
      </c>
      <c r="K363" s="649"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customHeight="1" ht="13.5" r="364" s="521">
      <c r="A364" s="201" t="n">
        <v>1830</v>
      </c>
      <c r="B364" s="170" t="inlineStr">
        <is>
          <t>18-XZSL-21103</t>
        </is>
      </c>
      <c r="C364" s="179" t="inlineStr">
        <is>
          <t>Limit Switch</t>
        </is>
      </c>
      <c r="D364" s="179" t="inlineStr">
        <is>
          <t>-</t>
        </is>
      </c>
      <c r="E364" s="179" t="inlineStr">
        <is>
          <t>1830-PS07-211</t>
        </is>
      </c>
      <c r="F364" s="650" t="inlineStr">
        <is>
          <t>HZSL</t>
        </is>
      </c>
      <c r="G364" s="178" t="inlineStr">
        <is>
          <t>DCS-DI</t>
        </is>
      </c>
      <c r="H364" s="179" t="inlineStr">
        <is>
          <t>-</t>
        </is>
      </c>
      <c r="I364" s="178" t="inlineStr">
        <is>
          <t>NAMUR(NO)</t>
        </is>
      </c>
      <c r="J364" s="202" t="inlineStr">
        <is>
          <t>NAMUR</t>
        </is>
      </c>
      <c r="K364" s="649"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customHeight="1" ht="13.5" r="365" s="521">
      <c r="A365" s="201" t="n">
        <v>1830</v>
      </c>
      <c r="B365" s="170" t="inlineStr">
        <is>
          <t>18-XZSH-21104</t>
        </is>
      </c>
      <c r="C365" s="179" t="inlineStr">
        <is>
          <t>Limit Switch</t>
        </is>
      </c>
      <c r="D365" s="179" t="inlineStr">
        <is>
          <t>-</t>
        </is>
      </c>
      <c r="E365" s="179" t="inlineStr">
        <is>
          <t>1830-PS07-211</t>
        </is>
      </c>
      <c r="F365" s="650" t="inlineStr">
        <is>
          <t>HZSH</t>
        </is>
      </c>
      <c r="G365" s="178" t="inlineStr">
        <is>
          <t>DCS-DI</t>
        </is>
      </c>
      <c r="H365" s="179" t="inlineStr">
        <is>
          <t>-</t>
        </is>
      </c>
      <c r="I365" s="178" t="inlineStr">
        <is>
          <t>NAMUR(NO)</t>
        </is>
      </c>
      <c r="J365" s="202" t="inlineStr">
        <is>
          <t>NAMUR</t>
        </is>
      </c>
      <c r="K365" s="649"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customHeight="1" ht="13.5" r="366" s="521">
      <c r="A366" s="201" t="n">
        <v>1830</v>
      </c>
      <c r="B366" s="170" t="inlineStr">
        <is>
          <t>18-XZSL-21104</t>
        </is>
      </c>
      <c r="C366" s="179" t="inlineStr">
        <is>
          <t>Limit Switch</t>
        </is>
      </c>
      <c r="D366" s="179" t="inlineStr">
        <is>
          <t>-</t>
        </is>
      </c>
      <c r="E366" s="179" t="inlineStr">
        <is>
          <t>1830-PS07-211</t>
        </is>
      </c>
      <c r="F366" s="650" t="inlineStr">
        <is>
          <t>HZSL</t>
        </is>
      </c>
      <c r="G366" s="178" t="inlineStr">
        <is>
          <t>DCS-DI</t>
        </is>
      </c>
      <c r="H366" s="179" t="inlineStr">
        <is>
          <t>-</t>
        </is>
      </c>
      <c r="I366" s="178" t="inlineStr">
        <is>
          <t>NAMUR(NO)</t>
        </is>
      </c>
      <c r="J366" s="202" t="inlineStr">
        <is>
          <t>NAMUR</t>
        </is>
      </c>
      <c r="K366" s="649"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customHeight="1" ht="13.5" r="367" s="521">
      <c r="A367" s="201" t="n">
        <v>1830</v>
      </c>
      <c r="B367" s="170" t="inlineStr">
        <is>
          <t>18-XZSH-23101</t>
        </is>
      </c>
      <c r="C367" s="179" t="inlineStr">
        <is>
          <t>Limit Switch</t>
        </is>
      </c>
      <c r="D367" s="179" t="inlineStr">
        <is>
          <t>-</t>
        </is>
      </c>
      <c r="E367" s="179" t="inlineStr">
        <is>
          <t>1830-PS07-231</t>
        </is>
      </c>
      <c r="F367" s="650" t="inlineStr">
        <is>
          <t>XZSH</t>
        </is>
      </c>
      <c r="G367" s="178" t="inlineStr">
        <is>
          <t>DCS-DI</t>
        </is>
      </c>
      <c r="H367" s="179" t="inlineStr">
        <is>
          <t>-</t>
        </is>
      </c>
      <c r="I367" s="178" t="inlineStr">
        <is>
          <t>NAMUR(NO)</t>
        </is>
      </c>
      <c r="J367" s="202" t="inlineStr">
        <is>
          <t>NAMUR</t>
        </is>
      </c>
      <c r="K367" s="649"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customHeight="1" ht="13.5" r="368" s="521">
      <c r="A368" s="201" t="n">
        <v>1830</v>
      </c>
      <c r="B368" s="170" t="inlineStr">
        <is>
          <t>18-XZSL-23101</t>
        </is>
      </c>
      <c r="C368" s="179" t="inlineStr">
        <is>
          <t>Limit Switch</t>
        </is>
      </c>
      <c r="D368" s="179" t="inlineStr">
        <is>
          <t>-</t>
        </is>
      </c>
      <c r="E368" s="179" t="inlineStr">
        <is>
          <t>1830-PS07-231</t>
        </is>
      </c>
      <c r="F368" s="650" t="inlineStr">
        <is>
          <t>HZSL</t>
        </is>
      </c>
      <c r="G368" s="178" t="inlineStr">
        <is>
          <t>DCS-DI</t>
        </is>
      </c>
      <c r="H368" s="179" t="inlineStr">
        <is>
          <t>-</t>
        </is>
      </c>
      <c r="I368" s="178" t="inlineStr">
        <is>
          <t>NAMUR(NO)</t>
        </is>
      </c>
      <c r="J368" s="202" t="inlineStr">
        <is>
          <t>NAMUR</t>
        </is>
      </c>
      <c r="K368" s="649"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customHeight="1" ht="13.5" r="369" s="521">
      <c r="A369" s="201" t="n">
        <v>1830</v>
      </c>
      <c r="B369" s="170" t="inlineStr">
        <is>
          <t>18-XZSH-24102</t>
        </is>
      </c>
      <c r="C369" s="179" t="inlineStr">
        <is>
          <t>Limit Switch</t>
        </is>
      </c>
      <c r="D369" s="179" t="inlineStr">
        <is>
          <t>-</t>
        </is>
      </c>
      <c r="E369" s="179" t="inlineStr">
        <is>
          <t>1830-PS07-241</t>
        </is>
      </c>
      <c r="F369" s="650" t="inlineStr">
        <is>
          <t>XZSH</t>
        </is>
      </c>
      <c r="G369" s="178" t="inlineStr">
        <is>
          <t>DCS-DI</t>
        </is>
      </c>
      <c r="H369" s="179" t="inlineStr">
        <is>
          <t>-</t>
        </is>
      </c>
      <c r="I369" s="178" t="inlineStr">
        <is>
          <t>NAMUR(NO)</t>
        </is>
      </c>
      <c r="J369" s="202" t="inlineStr">
        <is>
          <t>NAMUR</t>
        </is>
      </c>
      <c r="K369" s="649"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customHeight="1" ht="13.5" r="370" s="521">
      <c r="A370" s="201" t="n">
        <v>1830</v>
      </c>
      <c r="B370" s="170" t="inlineStr">
        <is>
          <t>18-XZSL-24102</t>
        </is>
      </c>
      <c r="C370" s="179" t="inlineStr">
        <is>
          <t>Limit Switch</t>
        </is>
      </c>
      <c r="D370" s="179" t="inlineStr">
        <is>
          <t>-</t>
        </is>
      </c>
      <c r="E370" s="179" t="inlineStr">
        <is>
          <t>1830-PS07-241</t>
        </is>
      </c>
      <c r="F370" s="650" t="inlineStr">
        <is>
          <t>XZSL</t>
        </is>
      </c>
      <c r="G370" s="178" t="inlineStr">
        <is>
          <t>DCS-DI</t>
        </is>
      </c>
      <c r="H370" s="179" t="inlineStr">
        <is>
          <t>-</t>
        </is>
      </c>
      <c r="I370" s="178" t="inlineStr">
        <is>
          <t>NAMUR(NO)</t>
        </is>
      </c>
      <c r="J370" s="202" t="inlineStr">
        <is>
          <t>NAMUR</t>
        </is>
      </c>
      <c r="K370" s="649"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customHeight="1" ht="13.5" r="371" s="521">
      <c r="A371" s="201" t="n">
        <v>1830</v>
      </c>
      <c r="B371" s="170" t="inlineStr">
        <is>
          <t>18-XZSH-36101</t>
        </is>
      </c>
      <c r="C371" s="179" t="inlineStr">
        <is>
          <t>Limit Switch</t>
        </is>
      </c>
      <c r="D371" s="179" t="inlineStr">
        <is>
          <t>-</t>
        </is>
      </c>
      <c r="E371" s="179" t="inlineStr">
        <is>
          <t>1830-PS07-361</t>
        </is>
      </c>
      <c r="F371" s="650" t="inlineStr">
        <is>
          <t>XZSH</t>
        </is>
      </c>
      <c r="G371" s="178" t="inlineStr">
        <is>
          <t>DCS-DI</t>
        </is>
      </c>
      <c r="H371" s="179" t="inlineStr">
        <is>
          <t>-</t>
        </is>
      </c>
      <c r="I371" s="178" t="inlineStr">
        <is>
          <t>NAMUR(NO)</t>
        </is>
      </c>
      <c r="J371" s="202" t="inlineStr">
        <is>
          <t>NAMUR</t>
        </is>
      </c>
      <c r="K371" s="649"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customHeight="1" ht="13.5" r="372" s="521">
      <c r="A372" s="201" t="n">
        <v>1830</v>
      </c>
      <c r="B372" s="170" t="inlineStr">
        <is>
          <t>18-XZSL-36101</t>
        </is>
      </c>
      <c r="C372" s="179" t="inlineStr">
        <is>
          <t>Limit Switch</t>
        </is>
      </c>
      <c r="D372" s="179" t="inlineStr">
        <is>
          <t>-</t>
        </is>
      </c>
      <c r="E372" s="179" t="inlineStr">
        <is>
          <t>1830-PS07-361</t>
        </is>
      </c>
      <c r="F372" s="650" t="inlineStr">
        <is>
          <t>XZSL</t>
        </is>
      </c>
      <c r="G372" s="178" t="inlineStr">
        <is>
          <t>DCS-DI</t>
        </is>
      </c>
      <c r="H372" s="179" t="inlineStr">
        <is>
          <t>-</t>
        </is>
      </c>
      <c r="I372" s="178" t="inlineStr">
        <is>
          <t>NAMUR(NO)</t>
        </is>
      </c>
      <c r="J372" s="202" t="inlineStr">
        <is>
          <t>NAMUR</t>
        </is>
      </c>
      <c r="K372" s="649"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customHeight="1" ht="13.5" r="373" s="521">
      <c r="A373" s="201" t="n">
        <v>1830</v>
      </c>
      <c r="B373" s="170" t="inlineStr">
        <is>
          <t>18-XZSH-36102</t>
        </is>
      </c>
      <c r="C373" s="179" t="inlineStr">
        <is>
          <t>Limit Switch</t>
        </is>
      </c>
      <c r="D373" s="179" t="inlineStr">
        <is>
          <t>-</t>
        </is>
      </c>
      <c r="E373" s="179" t="inlineStr">
        <is>
          <t>1830-PS07-361</t>
        </is>
      </c>
      <c r="F373" s="650" t="inlineStr">
        <is>
          <t>XZSH</t>
        </is>
      </c>
      <c r="G373" s="178" t="inlineStr">
        <is>
          <t>DCS-DI</t>
        </is>
      </c>
      <c r="H373" s="179" t="inlineStr">
        <is>
          <t>-</t>
        </is>
      </c>
      <c r="I373" s="178" t="inlineStr">
        <is>
          <t>NAMUR(NO)</t>
        </is>
      </c>
      <c r="J373" s="202" t="inlineStr">
        <is>
          <t>NAMUR</t>
        </is>
      </c>
      <c r="K373" s="649"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customHeight="1" ht="13.5" r="374" s="521">
      <c r="A374" s="201" t="n">
        <v>1830</v>
      </c>
      <c r="B374" s="170" t="inlineStr">
        <is>
          <t>18-XZSL-36102</t>
        </is>
      </c>
      <c r="C374" s="179" t="inlineStr">
        <is>
          <t>Limit Switch</t>
        </is>
      </c>
      <c r="D374" s="179" t="inlineStr">
        <is>
          <t>-</t>
        </is>
      </c>
      <c r="E374" s="179" t="inlineStr">
        <is>
          <t>1830-PS07-361</t>
        </is>
      </c>
      <c r="F374" s="650" t="inlineStr">
        <is>
          <t>XZSL</t>
        </is>
      </c>
      <c r="G374" s="178" t="inlineStr">
        <is>
          <t>DCS-DI</t>
        </is>
      </c>
      <c r="H374" s="179" t="inlineStr">
        <is>
          <t>-</t>
        </is>
      </c>
      <c r="I374" s="178" t="inlineStr">
        <is>
          <t>NAMUR(NO)</t>
        </is>
      </c>
      <c r="J374" s="202" t="inlineStr">
        <is>
          <t>NAMUR</t>
        </is>
      </c>
      <c r="K374" s="649"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customHeight="1" ht="13.5" r="375" s="521">
      <c r="A375" s="201" t="n">
        <v>1830</v>
      </c>
      <c r="B375" s="170" t="inlineStr">
        <is>
          <t>18-XZSH-66101</t>
        </is>
      </c>
      <c r="C375" s="179" t="inlineStr">
        <is>
          <t>Limit Switch</t>
        </is>
      </c>
      <c r="D375" s="179" t="inlineStr">
        <is>
          <t>-</t>
        </is>
      </c>
      <c r="E375" s="179" t="inlineStr">
        <is>
          <t>1830-PS07-661</t>
        </is>
      </c>
      <c r="F375" s="650" t="inlineStr">
        <is>
          <t>XZSH</t>
        </is>
      </c>
      <c r="G375" s="178" t="inlineStr">
        <is>
          <t>DCS-DI</t>
        </is>
      </c>
      <c r="H375" s="179" t="inlineStr">
        <is>
          <t>-</t>
        </is>
      </c>
      <c r="I375" s="178" t="inlineStr">
        <is>
          <t>NAMUR(NO)</t>
        </is>
      </c>
      <c r="J375" s="202" t="inlineStr">
        <is>
          <t>NAMUR</t>
        </is>
      </c>
      <c r="K375" s="649"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customHeight="1" ht="13.5" r="376" s="521">
      <c r="A376" s="201" t="n">
        <v>1830</v>
      </c>
      <c r="B376" s="170" t="inlineStr">
        <is>
          <t>18-XZSL-66101</t>
        </is>
      </c>
      <c r="C376" s="179" t="inlineStr">
        <is>
          <t>Limit Switch</t>
        </is>
      </c>
      <c r="D376" s="179" t="inlineStr">
        <is>
          <t>-</t>
        </is>
      </c>
      <c r="E376" s="179" t="inlineStr">
        <is>
          <t>1830-PS07-661</t>
        </is>
      </c>
      <c r="F376" s="650" t="inlineStr">
        <is>
          <t>XZSL</t>
        </is>
      </c>
      <c r="G376" s="178" t="inlineStr">
        <is>
          <t>DCS-DI</t>
        </is>
      </c>
      <c r="H376" s="179" t="inlineStr">
        <is>
          <t>-</t>
        </is>
      </c>
      <c r="I376" s="178" t="inlineStr">
        <is>
          <t>NAMUR(NO)</t>
        </is>
      </c>
      <c r="J376" s="202" t="inlineStr">
        <is>
          <t>NAMUR</t>
        </is>
      </c>
      <c r="K376" s="649"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customHeight="1" ht="13.5" r="377" s="521">
      <c r="A377" s="201" t="n">
        <v>1830</v>
      </c>
      <c r="B377" s="170" t="inlineStr">
        <is>
          <t>18-XZSH-66105</t>
        </is>
      </c>
      <c r="C377" s="179" t="inlineStr">
        <is>
          <t>Limit Switch</t>
        </is>
      </c>
      <c r="D377" s="179" t="inlineStr">
        <is>
          <t>-</t>
        </is>
      </c>
      <c r="E377" s="179" t="inlineStr">
        <is>
          <t>1830-PS07-661</t>
        </is>
      </c>
      <c r="F377" s="650" t="inlineStr">
        <is>
          <t>XZSH</t>
        </is>
      </c>
      <c r="G377" s="178" t="inlineStr">
        <is>
          <t>DCS-DI</t>
        </is>
      </c>
      <c r="H377" s="179" t="inlineStr">
        <is>
          <t>-</t>
        </is>
      </c>
      <c r="I377" s="178" t="inlineStr">
        <is>
          <t>NAMUR(NO)</t>
        </is>
      </c>
      <c r="J377" s="202" t="inlineStr">
        <is>
          <t>NAMUR</t>
        </is>
      </c>
      <c r="K377" s="649"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customHeight="1" ht="13.5" r="378" s="521">
      <c r="A378" s="201" t="n">
        <v>1830</v>
      </c>
      <c r="B378" s="170" t="inlineStr">
        <is>
          <t>18-XZSL-66105</t>
        </is>
      </c>
      <c r="C378" s="179" t="inlineStr">
        <is>
          <t>Limit Switch</t>
        </is>
      </c>
      <c r="D378" s="179" t="inlineStr">
        <is>
          <t>-</t>
        </is>
      </c>
      <c r="E378" s="179" t="inlineStr">
        <is>
          <t>1830-PS07-661</t>
        </is>
      </c>
      <c r="F378" s="650" t="inlineStr">
        <is>
          <t>XZSL</t>
        </is>
      </c>
      <c r="G378" s="178" t="inlineStr">
        <is>
          <t>DCS-DI</t>
        </is>
      </c>
      <c r="H378" s="179" t="inlineStr">
        <is>
          <t>-</t>
        </is>
      </c>
      <c r="I378" s="178" t="inlineStr">
        <is>
          <t>NAMUR(NO)</t>
        </is>
      </c>
      <c r="J378" s="202" t="inlineStr">
        <is>
          <t>NAMUR</t>
        </is>
      </c>
      <c r="K378" s="649"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customHeight="1" ht="13.5" r="379" s="521">
      <c r="A379" s="201" t="n">
        <v>1830</v>
      </c>
      <c r="B379" s="170" t="inlineStr">
        <is>
          <t>18-XZSH-66106</t>
        </is>
      </c>
      <c r="C379" s="179" t="inlineStr">
        <is>
          <t>Limit Switch</t>
        </is>
      </c>
      <c r="D379" s="179" t="inlineStr">
        <is>
          <t>-</t>
        </is>
      </c>
      <c r="E379" s="179" t="inlineStr">
        <is>
          <t>1830-PS07-661</t>
        </is>
      </c>
      <c r="F379" s="650" t="inlineStr">
        <is>
          <t>XZSH</t>
        </is>
      </c>
      <c r="G379" s="178" t="inlineStr">
        <is>
          <t>DCS-DI</t>
        </is>
      </c>
      <c r="H379" s="179" t="inlineStr">
        <is>
          <t>-</t>
        </is>
      </c>
      <c r="I379" s="178" t="inlineStr">
        <is>
          <t>NAMUR(NO)</t>
        </is>
      </c>
      <c r="J379" s="202" t="inlineStr">
        <is>
          <t>NAMUR</t>
        </is>
      </c>
      <c r="K379" s="649"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customHeight="1" ht="13.5" r="380" s="521">
      <c r="A380" s="201" t="n">
        <v>1830</v>
      </c>
      <c r="B380" s="170" t="inlineStr">
        <is>
          <t>18-XZSL-66106</t>
        </is>
      </c>
      <c r="C380" s="179" t="inlineStr">
        <is>
          <t>Limit Switch</t>
        </is>
      </c>
      <c r="D380" s="179" t="inlineStr">
        <is>
          <t>-</t>
        </is>
      </c>
      <c r="E380" s="179" t="inlineStr">
        <is>
          <t>1830-PS07-661</t>
        </is>
      </c>
      <c r="F380" s="650" t="inlineStr">
        <is>
          <t>XZSL</t>
        </is>
      </c>
      <c r="G380" s="178" t="inlineStr">
        <is>
          <t>DCS-DI</t>
        </is>
      </c>
      <c r="H380" s="179" t="inlineStr">
        <is>
          <t>-</t>
        </is>
      </c>
      <c r="I380" s="178" t="inlineStr">
        <is>
          <t>NAMUR(NO)</t>
        </is>
      </c>
      <c r="J380" s="202" t="inlineStr">
        <is>
          <t>NAMUR</t>
        </is>
      </c>
      <c r="K380" s="649"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customHeight="1" ht="13.5" r="381" s="521">
      <c r="A381" s="201" t="n">
        <v>1830</v>
      </c>
      <c r="B381" s="170" t="inlineStr">
        <is>
          <t>18-XHSO-21101</t>
        </is>
      </c>
      <c r="C381" s="179" t="inlineStr">
        <is>
          <t>Pushbutton</t>
        </is>
      </c>
      <c r="D381" s="179" t="inlineStr">
        <is>
          <t>PEROXIDE FROM PP-2102</t>
        </is>
      </c>
      <c r="E381" s="179" t="inlineStr">
        <is>
          <t>1830-PS07-211</t>
        </is>
      </c>
      <c r="F381" s="650" t="inlineStr">
        <is>
          <t>XHSO</t>
        </is>
      </c>
      <c r="G381" s="178" t="inlineStr">
        <is>
          <t>DCS-DI</t>
        </is>
      </c>
      <c r="H381" s="179" t="inlineStr">
        <is>
          <t>-</t>
        </is>
      </c>
      <c r="I381" s="180" t="inlineStr">
        <is>
          <t>DRY_x000D_(NO)</t>
        </is>
      </c>
      <c r="J381" s="202" t="inlineStr">
        <is>
          <t>DRY</t>
        </is>
      </c>
      <c r="K381" s="649"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customHeight="1" ht="13.5" r="382" s="521">
      <c r="A382" s="201" t="n">
        <v>1830</v>
      </c>
      <c r="B382" s="170" t="inlineStr">
        <is>
          <t>18-XHSC-21101</t>
        </is>
      </c>
      <c r="C382" s="179" t="inlineStr">
        <is>
          <t>Pushbutton</t>
        </is>
      </c>
      <c r="D382" s="179" t="inlineStr">
        <is>
          <t>PEROXIDE FROM PP-2102</t>
        </is>
      </c>
      <c r="E382" s="179" t="inlineStr">
        <is>
          <t>1830-PS07-211</t>
        </is>
      </c>
      <c r="F382" s="650" t="inlineStr">
        <is>
          <t>XHSC</t>
        </is>
      </c>
      <c r="G382" s="178" t="inlineStr">
        <is>
          <t>DCS-DI</t>
        </is>
      </c>
      <c r="H382" s="179" t="inlineStr">
        <is>
          <t>-</t>
        </is>
      </c>
      <c r="I382" s="180" t="inlineStr">
        <is>
          <t>DRY_x000D_(NO)</t>
        </is>
      </c>
      <c r="J382" s="202" t="inlineStr">
        <is>
          <t>DRY</t>
        </is>
      </c>
      <c r="K382" s="649"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customHeight="1" ht="13.5" r="383" s="521">
      <c r="A383" s="201" t="n">
        <v>1830</v>
      </c>
      <c r="B383" s="170" t="inlineStr">
        <is>
          <t>18-XHSO-24102</t>
        </is>
      </c>
      <c r="C383" s="179" t="inlineStr">
        <is>
          <t>Pushbutton</t>
        </is>
      </c>
      <c r="D383" s="179" t="inlineStr">
        <is>
          <t>LIQUID ADDITIVES TO VE-2401</t>
        </is>
      </c>
      <c r="E383" s="179" t="inlineStr">
        <is>
          <t>1830-PS07-241</t>
        </is>
      </c>
      <c r="F383" s="650" t="inlineStr">
        <is>
          <t>XHSO</t>
        </is>
      </c>
      <c r="G383" s="178" t="inlineStr">
        <is>
          <t>DCS-DI</t>
        </is>
      </c>
      <c r="H383" s="179" t="inlineStr">
        <is>
          <t>-</t>
        </is>
      </c>
      <c r="I383" s="178" t="inlineStr">
        <is>
          <t>DRY_x000D_(NO)</t>
        </is>
      </c>
      <c r="J383" s="202" t="inlineStr">
        <is>
          <t>DRY</t>
        </is>
      </c>
      <c r="K383" s="649"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customHeight="1" ht="13.5" r="384" s="521">
      <c r="A384" s="201" t="n">
        <v>1830</v>
      </c>
      <c r="B384" s="170" t="inlineStr">
        <is>
          <t>18-XHSC-24102</t>
        </is>
      </c>
      <c r="C384" s="179" t="inlineStr">
        <is>
          <t>Pushbutton</t>
        </is>
      </c>
      <c r="D384" s="179" t="inlineStr">
        <is>
          <t>LIQUID ADDITIVES TO VE-2401</t>
        </is>
      </c>
      <c r="E384" s="179" t="inlineStr">
        <is>
          <t>1830-PS07-241</t>
        </is>
      </c>
      <c r="F384" s="650" t="inlineStr">
        <is>
          <t>XHSC</t>
        </is>
      </c>
      <c r="G384" s="178" t="inlineStr">
        <is>
          <t>DCS-DI</t>
        </is>
      </c>
      <c r="H384" s="179" t="inlineStr">
        <is>
          <t>-</t>
        </is>
      </c>
      <c r="I384" s="178" t="inlineStr">
        <is>
          <t>DRY_x000D_(NO)</t>
        </is>
      </c>
      <c r="J384" s="202" t="inlineStr">
        <is>
          <t>DRY</t>
        </is>
      </c>
      <c r="K384" s="649"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customHeight="1" ht="13.5" r="385" s="521">
      <c r="A385" s="201" t="n">
        <v>1830</v>
      </c>
      <c r="B385" s="170" t="inlineStr">
        <is>
          <t>18-XHSO-66101</t>
        </is>
      </c>
      <c r="C385" s="179" t="inlineStr">
        <is>
          <t>Pushbutton</t>
        </is>
      </c>
      <c r="D385" s="179" t="inlineStr">
        <is>
          <t>-</t>
        </is>
      </c>
      <c r="E385" s="179" t="inlineStr">
        <is>
          <t>1830-PS07-661</t>
        </is>
      </c>
      <c r="F385" s="650" t="inlineStr">
        <is>
          <t>XHSO</t>
        </is>
      </c>
      <c r="G385" s="178" t="inlineStr">
        <is>
          <t>DCS-DI</t>
        </is>
      </c>
      <c r="H385" s="179" t="inlineStr">
        <is>
          <t>-</t>
        </is>
      </c>
      <c r="I385" s="178" t="inlineStr">
        <is>
          <t>DRY_x000D_(NO)</t>
        </is>
      </c>
      <c r="J385" s="202" t="inlineStr">
        <is>
          <t>DRY</t>
        </is>
      </c>
      <c r="K385" s="649"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customHeight="1" ht="13.5" r="386" s="521">
      <c r="A386" s="201" t="n">
        <v>1830</v>
      </c>
      <c r="B386" s="170" t="inlineStr">
        <is>
          <t>18-XHSC-66101</t>
        </is>
      </c>
      <c r="C386" s="179" t="inlineStr">
        <is>
          <t>Pushbutton</t>
        </is>
      </c>
      <c r="D386" s="179" t="inlineStr">
        <is>
          <t>-</t>
        </is>
      </c>
      <c r="E386" s="179" t="inlineStr">
        <is>
          <t>1830-PS07-661</t>
        </is>
      </c>
      <c r="F386" s="650" t="inlineStr">
        <is>
          <t>XHSC</t>
        </is>
      </c>
      <c r="G386" s="178" t="inlineStr">
        <is>
          <t>DCS-DI</t>
        </is>
      </c>
      <c r="H386" s="179" t="inlineStr">
        <is>
          <t>-</t>
        </is>
      </c>
      <c r="I386" s="178" t="inlineStr">
        <is>
          <t>DRY_x000D_(NO)</t>
        </is>
      </c>
      <c r="J386" s="202" t="inlineStr">
        <is>
          <t>DRY</t>
        </is>
      </c>
      <c r="K386" s="649"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customHeight="1" ht="13.5" r="387" s="521">
      <c r="A387" s="201" t="n">
        <v>1830</v>
      </c>
      <c r="C387" s="179" t="n"/>
      <c r="D387" s="179" t="n"/>
      <c r="E387" s="179" t="n"/>
      <c r="F387" s="650" t="n"/>
      <c r="G387" s="178" t="n"/>
      <c r="H387" s="179" t="n"/>
      <c r="I387" s="178" t="n"/>
      <c r="J387" s="202" t="n"/>
      <c r="K387" s="649"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customHeight="1" ht="13.5" r="388" s="521">
      <c r="A388" s="201" t="n">
        <v>1830</v>
      </c>
      <c r="B388" s="170" t="inlineStr">
        <is>
          <t>18-PN-66102</t>
        </is>
      </c>
      <c r="C388" s="179" t="inlineStr">
        <is>
          <t>Solenoid Valve</t>
        </is>
      </c>
      <c r="D388" s="179" t="inlineStr">
        <is>
          <t>VACUUM OFFGAS</t>
        </is>
      </c>
      <c r="E388" s="179" t="inlineStr">
        <is>
          <t>1830-PS07-661</t>
        </is>
      </c>
      <c r="F388" s="650" t="inlineStr">
        <is>
          <t>PN</t>
        </is>
      </c>
      <c r="G388" s="178" t="inlineStr">
        <is>
          <t>DCS-DO</t>
        </is>
      </c>
      <c r="H388" s="179" t="inlineStr">
        <is>
          <t>Yes</t>
        </is>
      </c>
      <c r="I388" s="180" t="inlineStr">
        <is>
          <t>DRY_x000D_(NC)</t>
        </is>
      </c>
      <c r="J388" s="513" t="inlineStr">
        <is>
          <t>DRY</t>
        </is>
      </c>
      <c r="K388" s="649"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customHeight="1" ht="13.5" r="389" s="521">
      <c r="A389" s="201" t="n">
        <v>1830</v>
      </c>
      <c r="B389" s="170" t="inlineStr">
        <is>
          <t>18-XN-21101</t>
        </is>
      </c>
      <c r="C389" s="179" t="inlineStr">
        <is>
          <t>Solenoid Valve</t>
        </is>
      </c>
      <c r="D389" s="179" t="inlineStr">
        <is>
          <t>PX FROM PP-2102 TO VE-2101</t>
        </is>
      </c>
      <c r="E389" s="179" t="inlineStr">
        <is>
          <t>1830-PS07-211</t>
        </is>
      </c>
      <c r="F389" s="650" t="inlineStr">
        <is>
          <t>XN</t>
        </is>
      </c>
      <c r="G389" s="178" t="inlineStr">
        <is>
          <t>DCS-DO</t>
        </is>
      </c>
      <c r="H389" s="179" t="inlineStr">
        <is>
          <t>Yes</t>
        </is>
      </c>
      <c r="I389" s="180" t="inlineStr">
        <is>
          <t>DRY_x000D_(NC)</t>
        </is>
      </c>
      <c r="J389" s="513" t="inlineStr">
        <is>
          <t>DRY</t>
        </is>
      </c>
      <c r="K389" s="649"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customHeight="1" ht="13.5" r="390" s="521">
      <c r="A390" s="201" t="n">
        <v>1830</v>
      </c>
      <c r="B390" s="170" t="inlineStr">
        <is>
          <t>18-XN-21103</t>
        </is>
      </c>
      <c r="C390" s="179" t="inlineStr">
        <is>
          <t>Solenoid Valve</t>
        </is>
      </c>
      <c r="D390" s="179" t="inlineStr">
        <is>
          <t>PX FROM VE-2101 TO PP-2101</t>
        </is>
      </c>
      <c r="E390" s="179" t="inlineStr">
        <is>
          <t>1830-PS07-211</t>
        </is>
      </c>
      <c r="F390" s="650" t="inlineStr">
        <is>
          <t>XN</t>
        </is>
      </c>
      <c r="G390" s="178" t="inlineStr">
        <is>
          <t>DCS-DO</t>
        </is>
      </c>
      <c r="H390" s="179" t="inlineStr">
        <is>
          <t>Yes</t>
        </is>
      </c>
      <c r="I390" s="180" t="inlineStr">
        <is>
          <t>DRY_x000D_(NC)</t>
        </is>
      </c>
      <c r="J390" s="513" t="inlineStr">
        <is>
          <t>DRY</t>
        </is>
      </c>
      <c r="K390" s="649"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customHeight="1" ht="13.5" r="391" s="521">
      <c r="A391" s="201" t="n">
        <v>1830</v>
      </c>
      <c r="B391" s="170" t="inlineStr">
        <is>
          <t>18-XN-21104</t>
        </is>
      </c>
      <c r="C391" s="179" t="inlineStr">
        <is>
          <t>Solenoid Valve</t>
        </is>
      </c>
      <c r="D391" s="179" t="inlineStr">
        <is>
          <t>FIRE WATER TO PX DOSING ROOM</t>
        </is>
      </c>
      <c r="E391" s="179" t="inlineStr">
        <is>
          <t>1830-PS07-211</t>
        </is>
      </c>
      <c r="F391" s="650" t="inlineStr">
        <is>
          <t>XN</t>
        </is>
      </c>
      <c r="G391" s="178" t="inlineStr">
        <is>
          <t>DCS-DO</t>
        </is>
      </c>
      <c r="H391" s="179" t="inlineStr">
        <is>
          <t>Yes</t>
        </is>
      </c>
      <c r="I391" s="180" t="inlineStr">
        <is>
          <t>DRY_x000D_(NC)</t>
        </is>
      </c>
      <c r="J391" s="513" t="inlineStr">
        <is>
          <t>DRY</t>
        </is>
      </c>
      <c r="K391" s="649"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customHeight="1" ht="13.5" r="392" s="521">
      <c r="A392" s="201" t="n">
        <v>1830</v>
      </c>
      <c r="B392" s="170" t="inlineStr">
        <is>
          <t>18-XN-23101</t>
        </is>
      </c>
      <c r="C392" s="179" t="inlineStr">
        <is>
          <t>Solenoid Valve</t>
        </is>
      </c>
      <c r="D392" s="179" t="inlineStr">
        <is>
          <t>ADD. VE-2301 TO VE-2302</t>
        </is>
      </c>
      <c r="E392" s="179" t="inlineStr">
        <is>
          <t>1830-PS07-231</t>
        </is>
      </c>
      <c r="F392" s="650" t="inlineStr">
        <is>
          <t>XN</t>
        </is>
      </c>
      <c r="G392" s="178" t="inlineStr">
        <is>
          <t>DCS-DO</t>
        </is>
      </c>
      <c r="H392" s="179" t="inlineStr">
        <is>
          <t>Yes</t>
        </is>
      </c>
      <c r="I392" s="180" t="inlineStr">
        <is>
          <t>DRY_x000D_(NC)</t>
        </is>
      </c>
      <c r="J392" s="513" t="inlineStr">
        <is>
          <t>DRY</t>
        </is>
      </c>
      <c r="K392" s="649"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customHeight="1" ht="13.5" r="393" s="521">
      <c r="A393" s="201" t="n">
        <v>1830</v>
      </c>
      <c r="B393" s="170" t="inlineStr">
        <is>
          <t>18-XN-24102</t>
        </is>
      </c>
      <c r="C393" s="179" t="inlineStr">
        <is>
          <t>Solenoid Valve</t>
        </is>
      </c>
      <c r="D393" s="179" t="inlineStr">
        <is>
          <t>PP-2402 DISCHARGE</t>
        </is>
      </c>
      <c r="E393" s="179" t="inlineStr">
        <is>
          <t>1830-PS07-241</t>
        </is>
      </c>
      <c r="F393" s="650" t="inlineStr">
        <is>
          <t>XN</t>
        </is>
      </c>
      <c r="G393" s="178" t="inlineStr">
        <is>
          <t>DCS-DO</t>
        </is>
      </c>
      <c r="H393" s="179" t="inlineStr">
        <is>
          <t>Yes</t>
        </is>
      </c>
      <c r="I393" s="180" t="inlineStr">
        <is>
          <t>DRY_x000D_(NC)</t>
        </is>
      </c>
      <c r="J393" s="513" t="inlineStr">
        <is>
          <t>DRY</t>
        </is>
      </c>
      <c r="K393" s="649"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customHeight="1" ht="13.5" r="394" s="521">
      <c r="A394" s="201" t="n">
        <v>1830</v>
      </c>
      <c r="B394" s="170" t="inlineStr">
        <is>
          <t>18-XN-36101A</t>
        </is>
      </c>
      <c r="C394" s="179" t="inlineStr">
        <is>
          <t>Solenoid Valve</t>
        </is>
      </c>
      <c r="D394" s="179" t="inlineStr">
        <is>
          <t>PEROXIDE TO PJ-3601X</t>
        </is>
      </c>
      <c r="E394" s="179" t="inlineStr">
        <is>
          <t>1830-PS07-361</t>
        </is>
      </c>
      <c r="F394" s="650" t="inlineStr">
        <is>
          <t>XN</t>
        </is>
      </c>
      <c r="G394" s="178" t="inlineStr">
        <is>
          <t>DCS-DO</t>
        </is>
      </c>
      <c r="H394" s="179" t="inlineStr">
        <is>
          <t>Yes</t>
        </is>
      </c>
      <c r="I394" s="180" t="inlineStr">
        <is>
          <t>DRY_x000D_(NC)</t>
        </is>
      </c>
      <c r="J394" s="513" t="inlineStr">
        <is>
          <t>DRY</t>
        </is>
      </c>
      <c r="K394" s="649"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customHeight="1" ht="13.5" r="395" s="521">
      <c r="A395" s="201" t="n">
        <v>1830</v>
      </c>
      <c r="B395" s="170" t="inlineStr">
        <is>
          <t>18-XN-36102A</t>
        </is>
      </c>
      <c r="C395" s="179" t="inlineStr">
        <is>
          <t>Solenoid Valve</t>
        </is>
      </c>
      <c r="D395" s="179" t="inlineStr">
        <is>
          <t>PEROXIDE TO PJ-3601X</t>
        </is>
      </c>
      <c r="E395" s="179" t="inlineStr">
        <is>
          <t>1830-PS07-361</t>
        </is>
      </c>
      <c r="F395" s="650" t="inlineStr">
        <is>
          <t>XN</t>
        </is>
      </c>
      <c r="G395" s="178" t="inlineStr">
        <is>
          <t>DCS-DO</t>
        </is>
      </c>
      <c r="H395" s="179" t="inlineStr">
        <is>
          <t>Yes</t>
        </is>
      </c>
      <c r="I395" s="180" t="inlineStr">
        <is>
          <t>DRY_x000D_(NC)</t>
        </is>
      </c>
      <c r="J395" s="513" t="inlineStr">
        <is>
          <t>DRY</t>
        </is>
      </c>
      <c r="K395" s="649"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customHeight="1" ht="13.5" r="396" s="521">
      <c r="A396" s="201" t="n">
        <v>1830</v>
      </c>
      <c r="B396" s="170" t="inlineStr">
        <is>
          <t>18-XN-66101</t>
        </is>
      </c>
      <c r="C396" s="179" t="inlineStr">
        <is>
          <t>Solenoid Valve</t>
        </is>
      </c>
      <c r="D396" s="179" t="inlineStr">
        <is>
          <t>OFFGAS FROM VE-3601X TO ET-6602</t>
        </is>
      </c>
      <c r="E396" s="179" t="inlineStr">
        <is>
          <t>1830-PS07-661</t>
        </is>
      </c>
      <c r="F396" s="650" t="inlineStr">
        <is>
          <t>XN</t>
        </is>
      </c>
      <c r="G396" s="178" t="inlineStr">
        <is>
          <t>DCS-DO</t>
        </is>
      </c>
      <c r="H396" s="179" t="inlineStr">
        <is>
          <t>Yes</t>
        </is>
      </c>
      <c r="I396" s="180" t="inlineStr">
        <is>
          <t>DRY_x000D_(NC)</t>
        </is>
      </c>
      <c r="J396" s="513" t="inlineStr">
        <is>
          <t>DRY</t>
        </is>
      </c>
      <c r="K396" s="649"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customHeight="1" ht="13.5" r="397" s="521">
      <c r="A397" s="201" t="n">
        <v>1830</v>
      </c>
      <c r="B397" s="170" t="inlineStr">
        <is>
          <t>18-XN-66105</t>
        </is>
      </c>
      <c r="C397" s="179" t="inlineStr">
        <is>
          <t>Solenoid Valve</t>
        </is>
      </c>
      <c r="D397" s="179" t="inlineStr">
        <is>
          <t>-</t>
        </is>
      </c>
      <c r="E397" s="179" t="inlineStr">
        <is>
          <t>1830-PS07-661</t>
        </is>
      </c>
      <c r="F397" s="650" t="inlineStr">
        <is>
          <t>XN</t>
        </is>
      </c>
      <c r="G397" s="178" t="inlineStr">
        <is>
          <t>DCS-DO</t>
        </is>
      </c>
      <c r="H397" s="179" t="inlineStr">
        <is>
          <t>Yes</t>
        </is>
      </c>
      <c r="I397" s="180" t="inlineStr">
        <is>
          <t>DRY_x000D_(NC)</t>
        </is>
      </c>
      <c r="J397" s="513" t="inlineStr">
        <is>
          <t>DRY</t>
        </is>
      </c>
      <c r="K397" s="649"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customHeight="1" ht="13.5" r="398" s="521">
      <c r="A398" s="201" t="n">
        <v>1830</v>
      </c>
      <c r="B398" s="170" t="inlineStr">
        <is>
          <t>18-XN-66106</t>
        </is>
      </c>
      <c r="C398" s="179" t="inlineStr">
        <is>
          <t>Solenoid Valve</t>
        </is>
      </c>
      <c r="D398" s="179" t="inlineStr">
        <is>
          <t>-</t>
        </is>
      </c>
      <c r="E398" s="179" t="inlineStr">
        <is>
          <t>1830-PS07-661</t>
        </is>
      </c>
      <c r="F398" s="650" t="inlineStr">
        <is>
          <t>XN</t>
        </is>
      </c>
      <c r="G398" s="178" t="inlineStr">
        <is>
          <t>DCS-DO</t>
        </is>
      </c>
      <c r="H398" s="179" t="inlineStr">
        <is>
          <t>Yes</t>
        </is>
      </c>
      <c r="I398" s="180" t="inlineStr">
        <is>
          <t>DRY_x000D_(NC)</t>
        </is>
      </c>
      <c r="J398" s="513" t="inlineStr">
        <is>
          <t>DRY</t>
        </is>
      </c>
      <c r="K398" s="649"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customHeight="1" ht="13.5" r="399" s="521">
      <c r="A399" s="201" t="n">
        <v>1830</v>
      </c>
      <c r="C399" s="179" t="n"/>
      <c r="D399" s="179" t="n"/>
      <c r="E399" s="179" t="n"/>
      <c r="F399" s="650" t="n"/>
      <c r="G399" s="178" t="n"/>
      <c r="H399" s="179" t="n"/>
      <c r="I399" s="178" t="n"/>
      <c r="J399" s="202" t="n"/>
      <c r="K399" s="649"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customHeight="1" ht="13.5" r="400" s="521">
      <c r="A400" s="201" t="n">
        <v>1830</v>
      </c>
      <c r="B400" s="170" t="inlineStr">
        <is>
          <t>18-AT-66101</t>
        </is>
      </c>
      <c r="C400" s="179" t="inlineStr">
        <is>
          <t>O2 Analyzer</t>
        </is>
      </c>
      <c r="D400" s="179" t="inlineStr">
        <is>
          <t>O2 IN OFFGAS FROM UP-6601</t>
        </is>
      </c>
      <c r="E400" s="179" t="inlineStr">
        <is>
          <t>1830-PS07-661</t>
        </is>
      </c>
      <c r="F400" s="650" t="inlineStr">
        <is>
          <t>AISA</t>
        </is>
      </c>
      <c r="G400" s="178" t="inlineStr">
        <is>
          <t>DCS-AI</t>
        </is>
      </c>
      <c r="H400" s="179" t="inlineStr">
        <is>
          <t>Yes</t>
        </is>
      </c>
      <c r="I400" s="178" t="inlineStr">
        <is>
          <t>4~20mA</t>
        </is>
      </c>
      <c r="J400" s="202" t="inlineStr">
        <is>
          <t>4~20mA</t>
        </is>
      </c>
      <c r="K400" s="649"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customHeight="1" ht="13.5" r="401" s="521">
      <c r="A401" s="201" t="n">
        <v>1830</v>
      </c>
      <c r="C401" s="179" t="n"/>
      <c r="D401" s="179" t="n"/>
      <c r="E401" s="179" t="n"/>
      <c r="F401" s="650" t="n"/>
      <c r="G401" s="178" t="n"/>
      <c r="H401" s="179" t="n"/>
      <c r="I401" s="178" t="n"/>
      <c r="J401" s="202" t="n"/>
      <c r="K401" s="649"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customHeight="1" ht="13.5" r="402" s="521">
      <c r="A402" s="201" t="n">
        <v>1830</v>
      </c>
      <c r="B402" s="170" t="inlineStr">
        <is>
          <t>18-YS-24103</t>
        </is>
      </c>
      <c r="C402" s="179" t="inlineStr">
        <is>
          <t>Static Grounding Transmitter</t>
        </is>
      </c>
      <c r="D402" s="179" t="inlineStr">
        <is>
          <t>LIQUID ADDITIVE DRUM</t>
        </is>
      </c>
      <c r="E402" s="179" t="inlineStr">
        <is>
          <t>1830-PS07-241</t>
        </is>
      </c>
      <c r="F402" s="650" t="inlineStr">
        <is>
          <t>YSA</t>
        </is>
      </c>
      <c r="G402" s="178" t="inlineStr">
        <is>
          <t>DCS-DI</t>
        </is>
      </c>
      <c r="H402" s="179" t="inlineStr">
        <is>
          <t>Yes</t>
        </is>
      </c>
      <c r="I402" s="180" t="inlineStr">
        <is>
          <t>DRY_x000D_(NC)</t>
        </is>
      </c>
      <c r="J402" s="202" t="inlineStr">
        <is>
          <t>DRY</t>
        </is>
      </c>
      <c r="K402" s="649"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customHeight="1" ht="13.5" r="403" s="521">
      <c r="A403" s="201" t="n">
        <v>1830</v>
      </c>
      <c r="C403" s="179" t="n"/>
      <c r="D403" s="179" t="n"/>
      <c r="E403" s="179" t="n"/>
      <c r="F403" s="650" t="n"/>
      <c r="G403" s="178" t="n"/>
      <c r="H403" s="179" t="n"/>
      <c r="I403" s="178" t="n"/>
      <c r="J403" s="202" t="n"/>
      <c r="K403" s="649"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customHeight="1" ht="13.5" r="404" s="521">
      <c r="A404" s="201" t="n">
        <v>1830</v>
      </c>
      <c r="B404" s="170" t="inlineStr">
        <is>
          <t>18-LT-23103</t>
        </is>
      </c>
      <c r="C404" s="179" t="inlineStr">
        <is>
          <t>Level Transmitter</t>
        </is>
      </c>
      <c r="D404" s="179" t="inlineStr">
        <is>
          <t>18-PA-2301</t>
        </is>
      </c>
      <c r="E404" s="179" t="inlineStr">
        <is>
          <t>1830-PS07-231</t>
        </is>
      </c>
      <c r="F404" s="650" t="inlineStr">
        <is>
          <t>LISA</t>
        </is>
      </c>
      <c r="G404" s="178" t="inlineStr">
        <is>
          <t>DCS-AI</t>
        </is>
      </c>
      <c r="H404" s="179" t="inlineStr">
        <is>
          <t>Yes</t>
        </is>
      </c>
      <c r="I404" s="178" t="inlineStr">
        <is>
          <t>4~20mA_x000D_
HART</t>
        </is>
      </c>
      <c r="J404" s="202" t="inlineStr">
        <is>
          <t>4~20mA</t>
        </is>
      </c>
      <c r="K404" s="649"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customHeight="1" ht="13.5" r="405" s="521">
      <c r="A405" s="201" t="n">
        <v>1830</v>
      </c>
      <c r="C405" s="179" t="n"/>
      <c r="D405" s="179" t="n"/>
      <c r="E405" s="179" t="n"/>
      <c r="F405" s="650" t="n"/>
      <c r="G405" s="178" t="n"/>
      <c r="H405" s="179" t="n"/>
      <c r="I405" s="178" t="n"/>
      <c r="J405" s="202" t="n"/>
      <c r="K405" s="649"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customHeight="1" ht="13.5" r="406" s="521">
      <c r="A406" s="201" t="n">
        <v>1830</v>
      </c>
      <c r="B406" s="170" t="inlineStr">
        <is>
          <t>18-YL-21103R</t>
        </is>
      </c>
      <c r="C406" s="179" t="inlineStr">
        <is>
          <t>DCS</t>
        </is>
      </c>
      <c r="D406" s="179" t="inlineStr">
        <is>
          <t>18-PP-2101  RUN</t>
        </is>
      </c>
      <c r="E406" s="179" t="inlineStr">
        <is>
          <t>1830-PS07-211</t>
        </is>
      </c>
      <c r="F406" s="650" t="inlineStr">
        <is>
          <t>YL</t>
        </is>
      </c>
      <c r="G406" s="178" t="inlineStr">
        <is>
          <t>DCS-DI</t>
        </is>
      </c>
      <c r="H406" s="179" t="inlineStr">
        <is>
          <t>-</t>
        </is>
      </c>
      <c r="I406" s="178" t="inlineStr">
        <is>
          <t>DRY_x000D_(NO)</t>
        </is>
      </c>
      <c r="J406" s="202" t="inlineStr">
        <is>
          <t>DRY</t>
        </is>
      </c>
      <c r="K406" s="649"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customHeight="1" ht="13.5" r="407" s="521">
      <c r="A407" s="201" t="n">
        <v>1830</v>
      </c>
      <c r="B407" s="170" t="inlineStr">
        <is>
          <t>18-YL-21103F</t>
        </is>
      </c>
      <c r="C407" s="179" t="inlineStr">
        <is>
          <t>DCS</t>
        </is>
      </c>
      <c r="D407" s="179" t="inlineStr">
        <is>
          <t>18-PP-2101  FAULT</t>
        </is>
      </c>
      <c r="E407" s="179" t="inlineStr">
        <is>
          <t>1830-PS07-211</t>
        </is>
      </c>
      <c r="F407" s="650" t="inlineStr">
        <is>
          <t>YL</t>
        </is>
      </c>
      <c r="G407" s="178" t="inlineStr">
        <is>
          <t>DCS-DI</t>
        </is>
      </c>
      <c r="H407" s="179" t="inlineStr">
        <is>
          <t>-</t>
        </is>
      </c>
      <c r="I407" s="178" t="inlineStr">
        <is>
          <t>DRY_x000D_(NO)</t>
        </is>
      </c>
      <c r="J407" s="202" t="inlineStr">
        <is>
          <t>DRY</t>
        </is>
      </c>
      <c r="K407" s="649"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customHeight="1" ht="13.5" r="408" s="521">
      <c r="A408" s="201" t="n">
        <v>1830</v>
      </c>
      <c r="B408" s="170" t="inlineStr">
        <is>
          <t>18-HS-21103P</t>
        </is>
      </c>
      <c r="C408" s="179" t="inlineStr">
        <is>
          <t>DCS</t>
        </is>
      </c>
      <c r="D408" s="179" t="inlineStr">
        <is>
          <t>18-PP-2101  STOP</t>
        </is>
      </c>
      <c r="E408" s="179" t="inlineStr">
        <is>
          <t>1830-PS07-211</t>
        </is>
      </c>
      <c r="F408" s="650" t="inlineStr">
        <is>
          <t>HS</t>
        </is>
      </c>
      <c r="G408" s="178" t="inlineStr">
        <is>
          <t>DCS-DO</t>
        </is>
      </c>
      <c r="H408" s="179" t="inlineStr">
        <is>
          <t>Yes</t>
        </is>
      </c>
      <c r="I408" s="180" t="inlineStr">
        <is>
          <t>DRY_x000D_(NC)</t>
        </is>
      </c>
      <c r="J408" s="202" t="inlineStr">
        <is>
          <t>DRY</t>
        </is>
      </c>
      <c r="K408" s="649"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customHeight="1" ht="13.5" r="409" s="521">
      <c r="A409" s="201" t="n">
        <v>1830</v>
      </c>
      <c r="C409" s="179" t="n"/>
      <c r="D409" s="179" t="n"/>
      <c r="E409" s="179" t="n"/>
      <c r="F409" s="650" t="n"/>
      <c r="G409" s="178" t="n"/>
      <c r="H409" s="179" t="n"/>
      <c r="I409" s="178" t="n"/>
      <c r="J409" s="202" t="n"/>
      <c r="K409" s="649"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customHeight="1" ht="13.5" r="410" s="521">
      <c r="A410" s="201" t="n">
        <v>1830</v>
      </c>
      <c r="B410" s="170" t="inlineStr">
        <is>
          <t>18-HS-21104P</t>
        </is>
      </c>
      <c r="C410" s="179" t="inlineStr">
        <is>
          <t>DCS</t>
        </is>
      </c>
      <c r="D410" s="179" t="inlineStr">
        <is>
          <t>18-PP-2102 STOP</t>
        </is>
      </c>
      <c r="E410" s="179" t="inlineStr">
        <is>
          <t>1830-PS07-211</t>
        </is>
      </c>
      <c r="F410" s="650" t="inlineStr">
        <is>
          <t>HS</t>
        </is>
      </c>
      <c r="G410" s="178" t="inlineStr">
        <is>
          <t>DCS-DO</t>
        </is>
      </c>
      <c r="H410" s="179" t="inlineStr">
        <is>
          <t>Yes</t>
        </is>
      </c>
      <c r="I410" s="180" t="inlineStr">
        <is>
          <t>DRY_x000D_(NC)</t>
        </is>
      </c>
      <c r="J410" s="202" t="inlineStr">
        <is>
          <t>DRY</t>
        </is>
      </c>
      <c r="K410" s="649"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customHeight="1" ht="13.5" r="411" s="521">
      <c r="A411" s="201" t="n">
        <v>1830</v>
      </c>
      <c r="B411" s="170" t="inlineStr">
        <is>
          <t>18-YL-21104R</t>
        </is>
      </c>
      <c r="C411" s="179" t="inlineStr">
        <is>
          <t>DCS</t>
        </is>
      </c>
      <c r="D411" s="179" t="inlineStr">
        <is>
          <t>18-PP-2102 RUN</t>
        </is>
      </c>
      <c r="E411" s="179" t="inlineStr">
        <is>
          <t>1830-PS07-211</t>
        </is>
      </c>
      <c r="F411" s="650" t="inlineStr">
        <is>
          <t>YL</t>
        </is>
      </c>
      <c r="G411" s="178" t="inlineStr">
        <is>
          <t>DCS-DI</t>
        </is>
      </c>
      <c r="H411" s="179" t="inlineStr">
        <is>
          <t>-</t>
        </is>
      </c>
      <c r="I411" s="178" t="inlineStr">
        <is>
          <t>DRY_x000D_(NO)</t>
        </is>
      </c>
      <c r="J411" s="202" t="inlineStr">
        <is>
          <t>DRY</t>
        </is>
      </c>
      <c r="K411" s="649"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2" s="178" t="inlineStr">
        <is>
          <t>DCS-DI</t>
        </is>
      </c>
      <c r="H412" s="179" t="inlineStr">
        <is>
          <t>-</t>
        </is>
      </c>
      <c r="I412" s="178" t="inlineStr">
        <is>
          <t>DRY_x000D_(NO)</t>
        </is>
      </c>
      <c r="J412" s="202" t="inlineStr">
        <is>
          <t>DRY</t>
        </is>
      </c>
      <c r="K412" s="649"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customHeight="1" ht="13.5" r="413" s="521">
      <c r="A413" s="201" t="n">
        <v>1830</v>
      </c>
      <c r="C413" s="179" t="n"/>
      <c r="D413" s="179" t="n"/>
      <c r="E413" s="179" t="n"/>
      <c r="F413" s="650" t="n"/>
      <c r="G413" s="178" t="n"/>
      <c r="H413" s="179" t="n"/>
      <c r="I413" s="178" t="n"/>
      <c r="J413" s="202" t="n"/>
      <c r="K413" s="649"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customHeight="1" ht="13.5" r="414" s="521">
      <c r="A414" s="201" t="n">
        <v>1830</v>
      </c>
      <c r="B414" s="170" t="inlineStr">
        <is>
          <t>18-HS-21102S</t>
        </is>
      </c>
      <c r="C414" s="179" t="inlineStr">
        <is>
          <t>DCS</t>
        </is>
      </c>
      <c r="D414" s="179" t="inlineStr">
        <is>
          <t>18-PB-2101 START</t>
        </is>
      </c>
      <c r="E414" s="179" t="inlineStr">
        <is>
          <t>1830-PS07-211</t>
        </is>
      </c>
      <c r="F414" s="650" t="inlineStr">
        <is>
          <t>HS</t>
        </is>
      </c>
      <c r="G414" s="178" t="inlineStr">
        <is>
          <t>DCS-DO</t>
        </is>
      </c>
      <c r="H414" s="179" t="inlineStr">
        <is>
          <t>-</t>
        </is>
      </c>
      <c r="I414" s="178" t="inlineStr">
        <is>
          <t>DRY_x000D_
(NO)</t>
        </is>
      </c>
      <c r="J414" s="202" t="inlineStr">
        <is>
          <t>DRY</t>
        </is>
      </c>
      <c r="K414" s="649"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customHeight="1" ht="13.5" r="415" s="521">
      <c r="A415" s="201" t="n">
        <v>1830</v>
      </c>
      <c r="B415" s="170" t="inlineStr">
        <is>
          <t>18-HS-21102P</t>
        </is>
      </c>
      <c r="C415" s="179" t="inlineStr">
        <is>
          <t>DCS</t>
        </is>
      </c>
      <c r="D415" s="179" t="inlineStr">
        <is>
          <t>18-PB-2101 STOP</t>
        </is>
      </c>
      <c r="E415" s="179" t="inlineStr">
        <is>
          <t>1830-PS07-211</t>
        </is>
      </c>
      <c r="F415" s="650" t="inlineStr">
        <is>
          <t>HS</t>
        </is>
      </c>
      <c r="G415" s="178" t="inlineStr">
        <is>
          <t>DCS-DO</t>
        </is>
      </c>
      <c r="H415" s="179" t="inlineStr">
        <is>
          <t>Yes</t>
        </is>
      </c>
      <c r="I415" s="180" t="inlineStr">
        <is>
          <t>DRY_x000D_(NC)</t>
        </is>
      </c>
      <c r="J415" s="202" t="inlineStr">
        <is>
          <t>DRY</t>
        </is>
      </c>
      <c r="K415" s="649"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customHeight="1" ht="13.5" r="416" s="521">
      <c r="A416" s="201" t="n">
        <v>1830</v>
      </c>
      <c r="B416" s="170" t="inlineStr">
        <is>
          <t>18-YL-21102L</t>
        </is>
      </c>
      <c r="C416" s="179" t="inlineStr">
        <is>
          <t>DCS</t>
        </is>
      </c>
      <c r="D416" s="179" t="inlineStr">
        <is>
          <t>18-PB-2101 REMOTE</t>
        </is>
      </c>
      <c r="E416" s="179" t="inlineStr">
        <is>
          <t>1830-PS07-211</t>
        </is>
      </c>
      <c r="F416" s="650" t="inlineStr">
        <is>
          <t>YL</t>
        </is>
      </c>
      <c r="G416" s="178" t="inlineStr">
        <is>
          <t>DCS-DI</t>
        </is>
      </c>
      <c r="H416" s="179" t="inlineStr">
        <is>
          <t>-</t>
        </is>
      </c>
      <c r="I416" s="178" t="inlineStr">
        <is>
          <t>DRY_x000D_(NO)</t>
        </is>
      </c>
      <c r="J416" s="202" t="inlineStr">
        <is>
          <t>DRY</t>
        </is>
      </c>
      <c r="K416" s="649"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customHeight="1" ht="13.5" r="417" s="521">
      <c r="A417" s="201" t="n">
        <v>1830</v>
      </c>
      <c r="B417" s="170" t="inlineStr">
        <is>
          <t>18-YL-21102R</t>
        </is>
      </c>
      <c r="C417" s="179" t="inlineStr">
        <is>
          <t>DCS</t>
        </is>
      </c>
      <c r="D417" s="179" t="inlineStr">
        <is>
          <t>18-PB-2101 RUN</t>
        </is>
      </c>
      <c r="E417" s="179" t="inlineStr">
        <is>
          <t>1830-PS07-211</t>
        </is>
      </c>
      <c r="F417" s="650" t="inlineStr">
        <is>
          <t>YL</t>
        </is>
      </c>
      <c r="G417" s="178" t="inlineStr">
        <is>
          <t>DCS-DI</t>
        </is>
      </c>
      <c r="H417" s="179" t="inlineStr">
        <is>
          <t>-</t>
        </is>
      </c>
      <c r="I417" s="178" t="inlineStr">
        <is>
          <t>DRY_x000D_(NO)</t>
        </is>
      </c>
      <c r="J417" s="202" t="inlineStr">
        <is>
          <t>DRY</t>
        </is>
      </c>
      <c r="K417" s="649"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customHeight="1" ht="13.5" r="418" s="521">
      <c r="A418" s="201" t="n">
        <v>1830</v>
      </c>
      <c r="B418" s="170" t="inlineStr">
        <is>
          <t>18-YL-21102F</t>
        </is>
      </c>
      <c r="C418" s="179" t="inlineStr">
        <is>
          <t>DCS</t>
        </is>
      </c>
      <c r="D418" s="179" t="inlineStr">
        <is>
          <t>18-PB-2101 FAULT</t>
        </is>
      </c>
      <c r="E418" s="179" t="inlineStr">
        <is>
          <t>1830-PS07-211</t>
        </is>
      </c>
      <c r="F418" s="650" t="inlineStr">
        <is>
          <t>YL</t>
        </is>
      </c>
      <c r="G418" s="178" t="inlineStr">
        <is>
          <t>DCS-DI</t>
        </is>
      </c>
      <c r="H418" s="179" t="inlineStr">
        <is>
          <t>-</t>
        </is>
      </c>
      <c r="I418" s="178" t="inlineStr">
        <is>
          <t>DRY_x000D_(NO)</t>
        </is>
      </c>
      <c r="J418" s="202" t="inlineStr">
        <is>
          <t>DRY</t>
        </is>
      </c>
      <c r="K418" s="649"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customHeight="1" ht="13.5" r="419" s="521">
      <c r="A419" s="201" t="n">
        <v>1830</v>
      </c>
      <c r="C419" s="179" t="n"/>
      <c r="D419" s="179" t="n"/>
      <c r="E419" s="179" t="n"/>
      <c r="F419" s="650" t="n"/>
      <c r="G419" s="178" t="n"/>
      <c r="H419" s="179" t="n"/>
      <c r="I419" s="178" t="n"/>
      <c r="J419" s="202" t="n"/>
      <c r="K419" s="649"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customHeight="1" ht="13.5" r="420" s="521">
      <c r="A420" s="201" t="n">
        <v>1830</v>
      </c>
      <c r="B420" s="170" t="inlineStr">
        <is>
          <t>18-HS-23101S</t>
        </is>
      </c>
      <c r="C420" s="179" t="inlineStr">
        <is>
          <t>DCS</t>
        </is>
      </c>
      <c r="D420" s="179" t="inlineStr">
        <is>
          <t>18-PP-2301A START</t>
        </is>
      </c>
      <c r="E420" s="179" t="inlineStr">
        <is>
          <t>1830-PS07-231</t>
        </is>
      </c>
      <c r="F420" s="650" t="inlineStr">
        <is>
          <t>HS</t>
        </is>
      </c>
      <c r="G420" s="178" t="inlineStr">
        <is>
          <t>DCS-DO</t>
        </is>
      </c>
      <c r="H420" s="179" t="inlineStr">
        <is>
          <t>-</t>
        </is>
      </c>
      <c r="I420" s="178" t="inlineStr">
        <is>
          <t>DRY_x000D_
(NO)</t>
        </is>
      </c>
      <c r="J420" s="202" t="inlineStr">
        <is>
          <t>DRY</t>
        </is>
      </c>
      <c r="K420" s="649"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customHeight="1" ht="13.5" r="421" s="521">
      <c r="A421" s="201" t="n">
        <v>1830</v>
      </c>
      <c r="B421" s="170" t="inlineStr">
        <is>
          <t>18-HS-23101P</t>
        </is>
      </c>
      <c r="C421" s="179" t="inlineStr">
        <is>
          <t>DCS</t>
        </is>
      </c>
      <c r="D421" s="179" t="inlineStr">
        <is>
          <t>18-PP-2301A  DCS STOP</t>
        </is>
      </c>
      <c r="E421" s="179" t="inlineStr">
        <is>
          <t>1830-PS07-231</t>
        </is>
      </c>
      <c r="F421" s="650" t="inlineStr">
        <is>
          <t>HS</t>
        </is>
      </c>
      <c r="G421" s="178" t="inlineStr">
        <is>
          <t>DCS-DO</t>
        </is>
      </c>
      <c r="H421" s="179" t="inlineStr">
        <is>
          <t>Yes</t>
        </is>
      </c>
      <c r="I421" s="180" t="inlineStr">
        <is>
          <t>DRY_x000D_(NC)</t>
        </is>
      </c>
      <c r="J421" s="202" t="inlineStr">
        <is>
          <t>DRY</t>
        </is>
      </c>
      <c r="K421" s="649"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customHeight="1" ht="13.5" r="422" s="521">
      <c r="A422" s="201" t="n">
        <v>1830</v>
      </c>
      <c r="B422" s="170" t="inlineStr">
        <is>
          <t>18-YL-23101L</t>
        </is>
      </c>
      <c r="C422" s="179" t="inlineStr">
        <is>
          <t>DCS</t>
        </is>
      </c>
      <c r="D422" s="179" t="inlineStr">
        <is>
          <t>18-PP-2301A  REMOTE</t>
        </is>
      </c>
      <c r="E422" s="179" t="inlineStr">
        <is>
          <t>1830-PS07-231</t>
        </is>
      </c>
      <c r="F422" s="650" t="inlineStr">
        <is>
          <t>YL</t>
        </is>
      </c>
      <c r="G422" s="178" t="inlineStr">
        <is>
          <t>DCS-DI</t>
        </is>
      </c>
      <c r="H422" s="179" t="inlineStr">
        <is>
          <t>-</t>
        </is>
      </c>
      <c r="I422" s="178" t="inlineStr">
        <is>
          <t>DRY_x000D_(NO)</t>
        </is>
      </c>
      <c r="J422" s="202" t="inlineStr">
        <is>
          <t>DRY</t>
        </is>
      </c>
      <c r="K422" s="649"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customHeight="1" ht="13.5" r="423" s="521">
      <c r="A423" s="201" t="n">
        <v>1830</v>
      </c>
      <c r="B423" s="170" t="inlineStr">
        <is>
          <t>18-YL-23101R</t>
        </is>
      </c>
      <c r="C423" s="179" t="inlineStr">
        <is>
          <t>DCS</t>
        </is>
      </c>
      <c r="D423" s="179" t="inlineStr">
        <is>
          <t>18-PP-2301A RUNNING</t>
        </is>
      </c>
      <c r="E423" s="179" t="inlineStr">
        <is>
          <t>1830-PS07-231</t>
        </is>
      </c>
      <c r="F423" s="650" t="inlineStr">
        <is>
          <t>YL</t>
        </is>
      </c>
      <c r="G423" s="178" t="inlineStr">
        <is>
          <t>DCS-DI</t>
        </is>
      </c>
      <c r="H423" s="179" t="inlineStr">
        <is>
          <t>-</t>
        </is>
      </c>
      <c r="I423" s="178" t="inlineStr">
        <is>
          <t>DRY_x000D_(NO)</t>
        </is>
      </c>
      <c r="J423" s="202" t="inlineStr">
        <is>
          <t>DRY</t>
        </is>
      </c>
      <c r="K423" s="649"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customHeight="1" ht="13.5" r="424" s="521">
      <c r="A424" s="201" t="n">
        <v>1830</v>
      </c>
      <c r="B424" s="170" t="inlineStr">
        <is>
          <t>18-YL-23101F</t>
        </is>
      </c>
      <c r="C424" s="179" t="inlineStr">
        <is>
          <t>DCS</t>
        </is>
      </c>
      <c r="D424" s="179" t="inlineStr">
        <is>
          <t>18-PP-2301A FAULT</t>
        </is>
      </c>
      <c r="E424" s="179" t="inlineStr">
        <is>
          <t>1830-PS07-231</t>
        </is>
      </c>
      <c r="F424" s="650" t="inlineStr">
        <is>
          <t>YL</t>
        </is>
      </c>
      <c r="G424" s="178" t="inlineStr">
        <is>
          <t>DCS-DI</t>
        </is>
      </c>
      <c r="H424" s="179" t="inlineStr">
        <is>
          <t>-</t>
        </is>
      </c>
      <c r="I424" s="178" t="inlineStr">
        <is>
          <t>DRY_x000D_(NO)</t>
        </is>
      </c>
      <c r="J424" s="202" t="inlineStr">
        <is>
          <t>DRY</t>
        </is>
      </c>
      <c r="K424" s="649"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customHeight="1" ht="13.5" r="425" s="521">
      <c r="A425" s="201" t="n">
        <v>1830</v>
      </c>
      <c r="B425" s="170" t="inlineStr">
        <is>
          <t>18-SI-23101</t>
        </is>
      </c>
      <c r="C425" s="179" t="inlineStr">
        <is>
          <t>DCS</t>
        </is>
      </c>
      <c r="D425" s="179" t="inlineStr">
        <is>
          <t>18-PP-2301A SPEED</t>
        </is>
      </c>
      <c r="E425" s="179" t="inlineStr">
        <is>
          <t>1830-PS07-231</t>
        </is>
      </c>
      <c r="F425" s="650" t="inlineStr">
        <is>
          <t>SI</t>
        </is>
      </c>
      <c r="G425" s="178" t="inlineStr">
        <is>
          <t>DCS-AI</t>
        </is>
      </c>
      <c r="H425" s="179" t="inlineStr">
        <is>
          <t>-</t>
        </is>
      </c>
      <c r="I425" s="178" t="inlineStr">
        <is>
          <t>4~20mA</t>
        </is>
      </c>
      <c r="J425" s="202" t="inlineStr">
        <is>
          <t>4~20mA</t>
        </is>
      </c>
      <c r="K425" s="649"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customHeight="1" ht="13.5" r="426" s="521">
      <c r="A426" s="201" t="n">
        <v>1830</v>
      </c>
      <c r="B426" s="170" t="inlineStr">
        <is>
          <t>18-SC-23101</t>
        </is>
      </c>
      <c r="C426" s="179" t="inlineStr">
        <is>
          <t>DCS</t>
        </is>
      </c>
      <c r="D426" s="179" t="inlineStr">
        <is>
          <t>18-PP-2301A CONTROL</t>
        </is>
      </c>
      <c r="E426" s="179" t="inlineStr">
        <is>
          <t>1830-PS07-231</t>
        </is>
      </c>
      <c r="F426" s="650" t="inlineStr">
        <is>
          <t>SC</t>
        </is>
      </c>
      <c r="G426" s="178" t="inlineStr">
        <is>
          <t>DCS-AO</t>
        </is>
      </c>
      <c r="H426" s="179" t="inlineStr">
        <is>
          <t>Yes</t>
        </is>
      </c>
      <c r="I426" s="178" t="inlineStr">
        <is>
          <t>4~20mA</t>
        </is>
      </c>
      <c r="J426" s="202" t="inlineStr">
        <is>
          <t>4~20mA</t>
        </is>
      </c>
      <c r="K426" s="649"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customHeight="1" ht="13.5" r="427" s="521">
      <c r="A427" s="201" t="n">
        <v>1830</v>
      </c>
      <c r="C427" s="179" t="n"/>
      <c r="D427" s="179" t="n"/>
      <c r="E427" s="179" t="n"/>
      <c r="F427" s="650" t="n"/>
      <c r="G427" s="178" t="n"/>
      <c r="H427" s="179" t="n"/>
      <c r="I427" s="178" t="n"/>
      <c r="J427" s="202" t="n"/>
      <c r="K427" s="649"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customHeight="1" ht="13.5" r="428" s="521">
      <c r="A428" s="201" t="n">
        <v>1830</v>
      </c>
      <c r="B428" s="170" t="inlineStr">
        <is>
          <t>18-HS-23102S</t>
        </is>
      </c>
      <c r="C428" s="179" t="inlineStr">
        <is>
          <t>DCS</t>
        </is>
      </c>
      <c r="D428" s="179" t="inlineStr">
        <is>
          <t>18-PP-2301B START</t>
        </is>
      </c>
      <c r="E428" s="179" t="inlineStr">
        <is>
          <t>1830-PS07-231</t>
        </is>
      </c>
      <c r="F428" s="650" t="inlineStr">
        <is>
          <t>HS</t>
        </is>
      </c>
      <c r="G428" s="178" t="inlineStr">
        <is>
          <t>DCS-DO</t>
        </is>
      </c>
      <c r="H428" s="179" t="inlineStr">
        <is>
          <t>-</t>
        </is>
      </c>
      <c r="I428" s="178" t="inlineStr">
        <is>
          <t>DRY_x000D_
(NO)</t>
        </is>
      </c>
      <c r="J428" s="202" t="inlineStr">
        <is>
          <t>DRY</t>
        </is>
      </c>
      <c r="K428" s="649"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customHeight="1" ht="13.5" r="429" s="521">
      <c r="A429" s="201" t="n">
        <v>1830</v>
      </c>
      <c r="B429" s="170" t="inlineStr">
        <is>
          <t>18-HS-23102P</t>
        </is>
      </c>
      <c r="C429" s="179" t="inlineStr">
        <is>
          <t>DCS</t>
        </is>
      </c>
      <c r="D429" s="179" t="inlineStr">
        <is>
          <t>18-PP-2301B STOP</t>
        </is>
      </c>
      <c r="E429" s="179" t="inlineStr">
        <is>
          <t>1830-PS07-231</t>
        </is>
      </c>
      <c r="F429" s="650" t="inlineStr">
        <is>
          <t>HS</t>
        </is>
      </c>
      <c r="G429" s="178" t="inlineStr">
        <is>
          <t>DCS-DO</t>
        </is>
      </c>
      <c r="H429" s="179" t="inlineStr">
        <is>
          <t>Yes</t>
        </is>
      </c>
      <c r="I429" s="180" t="inlineStr">
        <is>
          <t>DRY_x000D_(NC)</t>
        </is>
      </c>
      <c r="J429" s="202" t="inlineStr">
        <is>
          <t>DRY</t>
        </is>
      </c>
      <c r="K429" s="649"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customHeight="1" ht="13.5" r="430" s="521">
      <c r="A430" s="201" t="n">
        <v>1830</v>
      </c>
      <c r="B430" s="170" t="inlineStr">
        <is>
          <t>18-YL-23102F</t>
        </is>
      </c>
      <c r="C430" s="179" t="inlineStr">
        <is>
          <t>DCS</t>
        </is>
      </c>
      <c r="D430" s="179" t="inlineStr">
        <is>
          <t>18-PP-2301B FAULT</t>
        </is>
      </c>
      <c r="E430" s="179" t="inlineStr">
        <is>
          <t>1830-PS07-231</t>
        </is>
      </c>
      <c r="F430" s="650" t="inlineStr">
        <is>
          <t>YL</t>
        </is>
      </c>
      <c r="G430" s="178" t="inlineStr">
        <is>
          <t>DCS-DI</t>
        </is>
      </c>
      <c r="H430" s="179" t="inlineStr">
        <is>
          <t>-</t>
        </is>
      </c>
      <c r="I430" s="178" t="inlineStr">
        <is>
          <t>DRY_x000D_(NO)</t>
        </is>
      </c>
      <c r="J430" s="202" t="inlineStr">
        <is>
          <t>DRY</t>
        </is>
      </c>
      <c r="K430" s="649"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customHeight="1" ht="13.5" r="431" s="521">
      <c r="A431" s="201" t="n">
        <v>1830</v>
      </c>
      <c r="B431" s="170" t="inlineStr">
        <is>
          <t>18-YL-23102L</t>
        </is>
      </c>
      <c r="C431" s="179" t="inlineStr">
        <is>
          <t>DCS</t>
        </is>
      </c>
      <c r="D431" s="179" t="inlineStr">
        <is>
          <t>18-PP-2301B REMOTE</t>
        </is>
      </c>
      <c r="E431" s="179" t="inlineStr">
        <is>
          <t>1830-PS07-231</t>
        </is>
      </c>
      <c r="F431" s="650" t="inlineStr">
        <is>
          <t>YL</t>
        </is>
      </c>
      <c r="G431" s="178" t="inlineStr">
        <is>
          <t>DCS-DI</t>
        </is>
      </c>
      <c r="H431" s="179" t="inlineStr">
        <is>
          <t>-</t>
        </is>
      </c>
      <c r="I431" s="178" t="inlineStr">
        <is>
          <t>DRY_x000D_(NO)</t>
        </is>
      </c>
      <c r="J431" s="202" t="inlineStr">
        <is>
          <t>DRY</t>
        </is>
      </c>
      <c r="K431" s="649"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customHeight="1" ht="13.5" r="432" s="521">
      <c r="A432" s="201" t="n">
        <v>1830</v>
      </c>
      <c r="B432" s="170" t="inlineStr">
        <is>
          <t>18-YL-23102R</t>
        </is>
      </c>
      <c r="C432" s="179" t="inlineStr">
        <is>
          <t>DCS</t>
        </is>
      </c>
      <c r="D432" s="179" t="inlineStr">
        <is>
          <t>18-PP-2301B RUNNING</t>
        </is>
      </c>
      <c r="E432" s="179" t="inlineStr">
        <is>
          <t>1830-PS07-231</t>
        </is>
      </c>
      <c r="F432" s="650" t="inlineStr">
        <is>
          <t>YL</t>
        </is>
      </c>
      <c r="G432" s="178" t="inlineStr">
        <is>
          <t>DCS-DI</t>
        </is>
      </c>
      <c r="H432" s="179" t="inlineStr">
        <is>
          <t>-</t>
        </is>
      </c>
      <c r="I432" s="178" t="inlineStr">
        <is>
          <t>DRY_x000D_(NO)</t>
        </is>
      </c>
      <c r="J432" s="202" t="inlineStr">
        <is>
          <t>DRY</t>
        </is>
      </c>
      <c r="K432" s="649"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customHeight="1" ht="13.5" r="433" s="521">
      <c r="A433" s="201" t="n">
        <v>1830</v>
      </c>
      <c r="B433" s="170" t="inlineStr">
        <is>
          <t>18-SI-23102</t>
        </is>
      </c>
      <c r="C433" s="179" t="inlineStr">
        <is>
          <t>DCS</t>
        </is>
      </c>
      <c r="D433" s="179" t="inlineStr">
        <is>
          <t>18-PP-2301B SPEED</t>
        </is>
      </c>
      <c r="E433" s="179" t="inlineStr">
        <is>
          <t>1830-PS07-231</t>
        </is>
      </c>
      <c r="F433" s="650" t="inlineStr">
        <is>
          <t>SI</t>
        </is>
      </c>
      <c r="G433" s="178" t="inlineStr">
        <is>
          <t>DCS-AI</t>
        </is>
      </c>
      <c r="H433" s="179" t="inlineStr">
        <is>
          <t>-</t>
        </is>
      </c>
      <c r="I433" s="178" t="inlineStr">
        <is>
          <t>4~20mA</t>
        </is>
      </c>
      <c r="J433" s="202" t="inlineStr">
        <is>
          <t>4~20mA</t>
        </is>
      </c>
      <c r="K433" s="649"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customHeight="1" ht="13.5" r="434" s="521">
      <c r="A434" s="201" t="n">
        <v>1830</v>
      </c>
      <c r="B434" s="170" t="inlineStr">
        <is>
          <t>18-SC-23102</t>
        </is>
      </c>
      <c r="C434" s="179" t="inlineStr">
        <is>
          <t>DCS</t>
        </is>
      </c>
      <c r="D434" s="179" t="inlineStr">
        <is>
          <t>18-PP-2301B SPEED CONTROL</t>
        </is>
      </c>
      <c r="E434" s="179" t="inlineStr">
        <is>
          <t>1830-PS07-231</t>
        </is>
      </c>
      <c r="F434" s="650" t="inlineStr">
        <is>
          <t>SC</t>
        </is>
      </c>
      <c r="G434" s="178" t="inlineStr">
        <is>
          <t>DCS-AO</t>
        </is>
      </c>
      <c r="H434" s="179" t="inlineStr">
        <is>
          <t>Yes</t>
        </is>
      </c>
      <c r="I434" s="178" t="inlineStr">
        <is>
          <t>4~20mA</t>
        </is>
      </c>
      <c r="J434" s="202" t="inlineStr">
        <is>
          <t>4~20mA</t>
        </is>
      </c>
      <c r="K434" s="649"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customHeight="1" ht="13.5" r="435" s="521">
      <c r="A435" s="201" t="n">
        <v>1830</v>
      </c>
      <c r="C435" s="179" t="n"/>
      <c r="D435" s="179" t="n"/>
      <c r="E435" s="179" t="n"/>
      <c r="F435" s="650" t="n"/>
      <c r="G435" s="178" t="n"/>
      <c r="H435" s="179" t="n"/>
      <c r="I435" s="178" t="n"/>
      <c r="J435" s="202" t="n"/>
      <c r="K435" s="649"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customHeight="1" ht="13.5" r="436" s="521">
      <c r="A436" s="201" t="n">
        <v>1830</v>
      </c>
      <c r="B436" s="170" t="inlineStr">
        <is>
          <t>18-HS-23105S</t>
        </is>
      </c>
      <c r="C436" s="179" t="inlineStr">
        <is>
          <t>DCS</t>
        </is>
      </c>
      <c r="D436" s="179" t="inlineStr">
        <is>
          <t>18-PA-2301 START</t>
        </is>
      </c>
      <c r="E436" s="179" t="inlineStr">
        <is>
          <t>1830-PS07-231</t>
        </is>
      </c>
      <c r="F436" s="650" t="inlineStr">
        <is>
          <t>HS</t>
        </is>
      </c>
      <c r="G436" s="178" t="inlineStr">
        <is>
          <t>DCS-DO</t>
        </is>
      </c>
      <c r="H436" s="179" t="inlineStr">
        <is>
          <t>-</t>
        </is>
      </c>
      <c r="I436" s="178" t="inlineStr">
        <is>
          <t>DRY_x000D_
(NO)</t>
        </is>
      </c>
      <c r="J436" s="202" t="inlineStr">
        <is>
          <t>DRY</t>
        </is>
      </c>
      <c r="K436" s="649"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customHeight="1" ht="13.5" r="437" s="521">
      <c r="A437" s="201" t="n">
        <v>1830</v>
      </c>
      <c r="B437" s="170" t="inlineStr">
        <is>
          <t>18-HS-23105P</t>
        </is>
      </c>
      <c r="C437" s="179" t="inlineStr">
        <is>
          <t>DCS</t>
        </is>
      </c>
      <c r="D437" s="179" t="inlineStr">
        <is>
          <t>18-PA-2301 STOP</t>
        </is>
      </c>
      <c r="E437" s="179" t="inlineStr">
        <is>
          <t>1830-PS07-231</t>
        </is>
      </c>
      <c r="F437" s="650" t="inlineStr">
        <is>
          <t>HS</t>
        </is>
      </c>
      <c r="G437" s="178" t="inlineStr">
        <is>
          <t>DCS-DO</t>
        </is>
      </c>
      <c r="H437" s="179" t="inlineStr">
        <is>
          <t>Yes</t>
        </is>
      </c>
      <c r="I437" s="180" t="inlineStr">
        <is>
          <t>DRY_x000D_(NC)</t>
        </is>
      </c>
      <c r="J437" s="202" t="inlineStr">
        <is>
          <t>DRY</t>
        </is>
      </c>
      <c r="K437" s="649"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customHeight="1" ht="13.5" r="438" s="521">
      <c r="A438" s="201" t="n">
        <v>1830</v>
      </c>
      <c r="B438" s="170" t="inlineStr">
        <is>
          <t>18-YL-23105L</t>
        </is>
      </c>
      <c r="C438" s="179" t="inlineStr">
        <is>
          <t>DCS</t>
        </is>
      </c>
      <c r="D438" s="179" t="inlineStr">
        <is>
          <t>18-PA-2301 REMOTE</t>
        </is>
      </c>
      <c r="E438" s="179" t="inlineStr">
        <is>
          <t>1830-PS07-231</t>
        </is>
      </c>
      <c r="F438" s="650" t="inlineStr">
        <is>
          <t>YL</t>
        </is>
      </c>
      <c r="G438" s="178" t="inlineStr">
        <is>
          <t>DCS-DI</t>
        </is>
      </c>
      <c r="H438" s="179" t="inlineStr">
        <is>
          <t>-</t>
        </is>
      </c>
      <c r="I438" s="178" t="inlineStr">
        <is>
          <t>DRY_x000D_(NO)</t>
        </is>
      </c>
      <c r="J438" s="202" t="inlineStr">
        <is>
          <t>DRY</t>
        </is>
      </c>
      <c r="K438" s="649"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customHeight="1" ht="13.5" r="439" s="521">
      <c r="A439" s="201" t="n">
        <v>1830</v>
      </c>
      <c r="B439" s="170" t="inlineStr">
        <is>
          <t>18-YL-23105R</t>
        </is>
      </c>
      <c r="C439" s="179" t="inlineStr">
        <is>
          <t>DCS</t>
        </is>
      </c>
      <c r="D439" s="179" t="inlineStr">
        <is>
          <t>18-PA-2301 RUN</t>
        </is>
      </c>
      <c r="E439" s="179" t="inlineStr">
        <is>
          <t>1830-PS07-231</t>
        </is>
      </c>
      <c r="F439" s="650" t="inlineStr">
        <is>
          <t>YL</t>
        </is>
      </c>
      <c r="G439" s="178" t="inlineStr">
        <is>
          <t>DCS-DI</t>
        </is>
      </c>
      <c r="H439" s="179" t="inlineStr">
        <is>
          <t>-</t>
        </is>
      </c>
      <c r="I439" s="178" t="inlineStr">
        <is>
          <t>DRY_x000D_(NO)</t>
        </is>
      </c>
      <c r="J439" s="202" t="inlineStr">
        <is>
          <t>DRY</t>
        </is>
      </c>
      <c r="K439" s="649"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customHeight="1" ht="13.5" r="440" s="521">
      <c r="A440" s="201" t="n">
        <v>1830</v>
      </c>
      <c r="B440" s="170" t="inlineStr">
        <is>
          <t>18-YL-23105F</t>
        </is>
      </c>
      <c r="C440" s="179" t="inlineStr">
        <is>
          <t>DCS</t>
        </is>
      </c>
      <c r="D440" s="179" t="inlineStr">
        <is>
          <t>18-PA-2301 FAULT</t>
        </is>
      </c>
      <c r="E440" s="179" t="inlineStr">
        <is>
          <t>1830-PS07-231</t>
        </is>
      </c>
      <c r="F440" s="650" t="inlineStr">
        <is>
          <t>YL</t>
        </is>
      </c>
      <c r="G440" s="178" t="inlineStr">
        <is>
          <t>DCS-DI</t>
        </is>
      </c>
      <c r="H440" s="179" t="inlineStr">
        <is>
          <t>-</t>
        </is>
      </c>
      <c r="I440" s="178" t="inlineStr">
        <is>
          <t>DRY_x000D_(NO)</t>
        </is>
      </c>
      <c r="J440" s="202" t="inlineStr">
        <is>
          <t>DRY</t>
        </is>
      </c>
      <c r="K440" s="649"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customHeight="1" ht="13.5" r="441" s="521">
      <c r="A441" s="201" t="n">
        <v>1830</v>
      </c>
      <c r="B441" s="170" t="inlineStr">
        <is>
          <t>18-II-23105</t>
        </is>
      </c>
      <c r="C441" s="179" t="inlineStr">
        <is>
          <t>DCS</t>
        </is>
      </c>
      <c r="D441" s="179" t="inlineStr">
        <is>
          <t>18-PA-2301 CURRENT</t>
        </is>
      </c>
      <c r="E441" s="179" t="inlineStr">
        <is>
          <t>1830-PS07-231</t>
        </is>
      </c>
      <c r="F441" s="650" t="inlineStr">
        <is>
          <t>II</t>
        </is>
      </c>
      <c r="G441" s="178" t="inlineStr">
        <is>
          <t>DCS-AI</t>
        </is>
      </c>
      <c r="H441" s="179" t="inlineStr">
        <is>
          <t>-</t>
        </is>
      </c>
      <c r="I441" s="178" t="inlineStr">
        <is>
          <t>4~20mA</t>
        </is>
      </c>
      <c r="J441" s="202" t="inlineStr">
        <is>
          <t>4~20mA</t>
        </is>
      </c>
      <c r="K441" s="649"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customHeight="1" ht="13.5" r="442" s="521">
      <c r="A442" s="201" t="n">
        <v>1830</v>
      </c>
      <c r="B442" s="170" t="inlineStr">
        <is>
          <t>18-SI-23105</t>
        </is>
      </c>
      <c r="C442" s="179" t="inlineStr">
        <is>
          <t>DCS</t>
        </is>
      </c>
      <c r="D442" s="179" t="inlineStr">
        <is>
          <t>18-PA-2301 SPEED</t>
        </is>
      </c>
      <c r="E442" s="179" t="inlineStr">
        <is>
          <t>1830-PS07-231</t>
        </is>
      </c>
      <c r="F442" s="650" t="inlineStr">
        <is>
          <t>SI</t>
        </is>
      </c>
      <c r="G442" s="178" t="inlineStr">
        <is>
          <t>DCS-AI</t>
        </is>
      </c>
      <c r="H442" s="179" t="inlineStr">
        <is>
          <t>-</t>
        </is>
      </c>
      <c r="I442" s="178" t="inlineStr">
        <is>
          <t>4~20mA</t>
        </is>
      </c>
      <c r="J442" s="202" t="inlineStr">
        <is>
          <t>4~20mA</t>
        </is>
      </c>
      <c r="K442" s="649"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customHeight="1" ht="13.5" r="443" s="521">
      <c r="A443" s="201" t="n">
        <v>1830</v>
      </c>
      <c r="B443" s="170" t="inlineStr">
        <is>
          <t>18-SC-23105</t>
        </is>
      </c>
      <c r="C443" s="179" t="inlineStr">
        <is>
          <t>DCS</t>
        </is>
      </c>
      <c r="D443" s="179" t="inlineStr">
        <is>
          <t>18-PA-2301 SPEED CONTROL</t>
        </is>
      </c>
      <c r="E443" s="179" t="inlineStr">
        <is>
          <t>1830-PS07-231</t>
        </is>
      </c>
      <c r="F443" s="650" t="inlineStr">
        <is>
          <t>SC</t>
        </is>
      </c>
      <c r="G443" s="178" t="inlineStr">
        <is>
          <t>DCS-AO</t>
        </is>
      </c>
      <c r="H443" s="179" t="inlineStr">
        <is>
          <t>Yes</t>
        </is>
      </c>
      <c r="I443" s="178" t="inlineStr">
        <is>
          <t>4~20mA</t>
        </is>
      </c>
      <c r="J443" s="202" t="inlineStr">
        <is>
          <t>4~20mA</t>
        </is>
      </c>
      <c r="K443" s="649"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customHeight="1" ht="13.5" r="444" s="521">
      <c r="A444" s="201" t="n">
        <v>1830</v>
      </c>
      <c r="C444" s="179" t="n"/>
      <c r="D444" s="179" t="n"/>
      <c r="E444" s="179" t="n"/>
      <c r="F444" s="650" t="n"/>
      <c r="G444" s="178" t="n"/>
      <c r="H444" s="179" t="n"/>
      <c r="I444" s="178" t="n"/>
      <c r="J444" s="202" t="n"/>
      <c r="K444" s="649"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customHeight="1" ht="13.5" r="445" s="521">
      <c r="A445" s="201" t="n">
        <v>1830</v>
      </c>
      <c r="B445" s="170" t="inlineStr">
        <is>
          <t>18-HS-24101S</t>
        </is>
      </c>
      <c r="C445" s="179" t="inlineStr">
        <is>
          <t>DCS</t>
        </is>
      </c>
      <c r="D445" s="179" t="inlineStr">
        <is>
          <t>18-PP-2401 START</t>
        </is>
      </c>
      <c r="E445" s="179" t="inlineStr">
        <is>
          <t>1830-PS07-241</t>
        </is>
      </c>
      <c r="F445" s="650" t="inlineStr">
        <is>
          <t>HS</t>
        </is>
      </c>
      <c r="G445" s="178" t="inlineStr">
        <is>
          <t>DCS-DO</t>
        </is>
      </c>
      <c r="H445" s="179" t="inlineStr">
        <is>
          <t>-</t>
        </is>
      </c>
      <c r="I445" s="178" t="inlineStr">
        <is>
          <t>DRY_x000D_
(NO)</t>
        </is>
      </c>
      <c r="J445" s="202" t="inlineStr">
        <is>
          <t>DRY</t>
        </is>
      </c>
      <c r="K445" s="649"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customHeight="1" ht="13.5" r="446" s="521">
      <c r="A446" s="201" t="n">
        <v>1830</v>
      </c>
      <c r="B446" s="170" t="inlineStr">
        <is>
          <t>18-HS-24101P</t>
        </is>
      </c>
      <c r="C446" s="179" t="inlineStr">
        <is>
          <t>DCS</t>
        </is>
      </c>
      <c r="D446" s="179" t="inlineStr">
        <is>
          <t>18-PP-2401 STOP</t>
        </is>
      </c>
      <c r="E446" s="179" t="inlineStr">
        <is>
          <t>1830-PS07-241</t>
        </is>
      </c>
      <c r="F446" s="650" t="inlineStr">
        <is>
          <t>HS</t>
        </is>
      </c>
      <c r="G446" s="178" t="inlineStr">
        <is>
          <t>DCS-DO</t>
        </is>
      </c>
      <c r="H446" s="179" t="inlineStr">
        <is>
          <t>Yes</t>
        </is>
      </c>
      <c r="I446" s="180" t="inlineStr">
        <is>
          <t>DRY_x000D_(NC)</t>
        </is>
      </c>
      <c r="J446" s="202" t="inlineStr">
        <is>
          <t>DRY</t>
        </is>
      </c>
      <c r="K446" s="649"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customHeight="1" ht="13.5" r="447" s="521">
      <c r="A447" s="201" t="n">
        <v>1830</v>
      </c>
      <c r="B447" s="170" t="inlineStr">
        <is>
          <t>18-YL-24101L</t>
        </is>
      </c>
      <c r="C447" s="179" t="inlineStr">
        <is>
          <t>DCS</t>
        </is>
      </c>
      <c r="D447" s="179" t="inlineStr">
        <is>
          <t>18-PP-2401 REMOTE</t>
        </is>
      </c>
      <c r="E447" s="179" t="inlineStr">
        <is>
          <t>1830-PS07-241</t>
        </is>
      </c>
      <c r="F447" s="650" t="inlineStr">
        <is>
          <t>YL</t>
        </is>
      </c>
      <c r="G447" s="178" t="inlineStr">
        <is>
          <t>DCS-DI</t>
        </is>
      </c>
      <c r="H447" s="179" t="inlineStr">
        <is>
          <t>-</t>
        </is>
      </c>
      <c r="I447" s="178" t="inlineStr">
        <is>
          <t>DRY_x000D_(NO)</t>
        </is>
      </c>
      <c r="J447" s="202" t="inlineStr">
        <is>
          <t>DRY</t>
        </is>
      </c>
      <c r="K447" s="649"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customHeight="1" ht="13.5" r="448" s="521">
      <c r="A448" s="201" t="n">
        <v>1830</v>
      </c>
      <c r="B448" s="170" t="inlineStr">
        <is>
          <t>18-YL-24101R</t>
        </is>
      </c>
      <c r="C448" s="179" t="inlineStr">
        <is>
          <t>DCS</t>
        </is>
      </c>
      <c r="D448" s="179" t="inlineStr">
        <is>
          <t>18-PP-2401 RUN</t>
        </is>
      </c>
      <c r="E448" s="179" t="inlineStr">
        <is>
          <t>1830-PS07-241</t>
        </is>
      </c>
      <c r="F448" s="650" t="inlineStr">
        <is>
          <t>YL</t>
        </is>
      </c>
      <c r="G448" s="178" t="inlineStr">
        <is>
          <t>DCS-DI</t>
        </is>
      </c>
      <c r="H448" s="179" t="inlineStr">
        <is>
          <t>-</t>
        </is>
      </c>
      <c r="I448" s="178" t="inlineStr">
        <is>
          <t>DRY_x000D_(NO)</t>
        </is>
      </c>
      <c r="J448" s="202" t="inlineStr">
        <is>
          <t>DRY</t>
        </is>
      </c>
      <c r="K448" s="649"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customHeight="1" ht="13.5" r="449" s="521">
      <c r="A449" s="201" t="n">
        <v>1830</v>
      </c>
      <c r="B449" s="170" t="inlineStr">
        <is>
          <t>18-YL-24101F</t>
        </is>
      </c>
      <c r="C449" s="179" t="inlineStr">
        <is>
          <t>DCS</t>
        </is>
      </c>
      <c r="D449" s="179" t="inlineStr">
        <is>
          <t>18-PP-2401 FAULT</t>
        </is>
      </c>
      <c r="E449" s="179" t="inlineStr">
        <is>
          <t>1830-PS07-241</t>
        </is>
      </c>
      <c r="F449" s="650" t="inlineStr">
        <is>
          <t>YL</t>
        </is>
      </c>
      <c r="G449" s="178" t="inlineStr">
        <is>
          <t>DCS-DI</t>
        </is>
      </c>
      <c r="H449" s="179" t="inlineStr">
        <is>
          <t>-</t>
        </is>
      </c>
      <c r="I449" s="178" t="inlineStr">
        <is>
          <t>DRY_x000D_(NO)</t>
        </is>
      </c>
      <c r="J449" s="202" t="inlineStr">
        <is>
          <t>DRY</t>
        </is>
      </c>
      <c r="K449" s="649"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customHeight="1" ht="13.5" r="450" s="521">
      <c r="A450" s="201" t="n">
        <v>1830</v>
      </c>
      <c r="B450" s="170" t="inlineStr">
        <is>
          <t>18-SI-24101</t>
        </is>
      </c>
      <c r="C450" s="179" t="inlineStr">
        <is>
          <t>DCS</t>
        </is>
      </c>
      <c r="D450" s="179" t="inlineStr">
        <is>
          <t>18-PP-2401 SPEED</t>
        </is>
      </c>
      <c r="E450" s="179" t="inlineStr">
        <is>
          <t>1830-PS07-241</t>
        </is>
      </c>
      <c r="F450" s="650" t="inlineStr">
        <is>
          <t>SI</t>
        </is>
      </c>
      <c r="G450" s="178" t="inlineStr">
        <is>
          <t>DCS-AI</t>
        </is>
      </c>
      <c r="H450" s="179" t="inlineStr">
        <is>
          <t>-</t>
        </is>
      </c>
      <c r="I450" s="178" t="inlineStr">
        <is>
          <t>4~20mA</t>
        </is>
      </c>
      <c r="J450" s="202" t="inlineStr">
        <is>
          <t>4~20mA</t>
        </is>
      </c>
      <c r="K450" s="649"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customHeight="1" ht="13.5" r="451" s="521">
      <c r="A451" s="201" t="n">
        <v>1830</v>
      </c>
      <c r="B451" s="170" t="inlineStr">
        <is>
          <t>18-SC-24101</t>
        </is>
      </c>
      <c r="C451" s="179" t="inlineStr">
        <is>
          <t>DCS</t>
        </is>
      </c>
      <c r="D451" s="179" t="inlineStr">
        <is>
          <t>18-PP-2401 SPEED CONTROL</t>
        </is>
      </c>
      <c r="E451" s="179" t="inlineStr">
        <is>
          <t>1830-PS07-241</t>
        </is>
      </c>
      <c r="F451" s="650" t="inlineStr">
        <is>
          <t>SC</t>
        </is>
      </c>
      <c r="G451" s="178" t="inlineStr">
        <is>
          <t>DCS-AO</t>
        </is>
      </c>
      <c r="H451" s="179" t="inlineStr">
        <is>
          <t>Yes</t>
        </is>
      </c>
      <c r="I451" s="178" t="inlineStr">
        <is>
          <t>4~20mA</t>
        </is>
      </c>
      <c r="J451" s="202" t="inlineStr">
        <is>
          <t>4~20mA</t>
        </is>
      </c>
      <c r="K451" s="649"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customHeight="1" ht="13.5" r="452" s="521">
      <c r="A452" s="201" t="n">
        <v>1830</v>
      </c>
      <c r="C452" s="179" t="n"/>
      <c r="D452" s="179" t="n"/>
      <c r="E452" s="179" t="n"/>
      <c r="F452" s="650" t="n"/>
      <c r="G452" s="178" t="n"/>
      <c r="H452" s="179" t="n"/>
      <c r="I452" s="178" t="n"/>
      <c r="J452" s="202" t="n"/>
      <c r="K452" s="649"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customHeight="1" ht="13.5" r="453" s="521">
      <c r="A453" s="201" t="n">
        <v>1830</v>
      </c>
      <c r="B453" s="170" t="inlineStr">
        <is>
          <t>18-HS-36106S</t>
        </is>
      </c>
      <c r="C453" s="179" t="inlineStr">
        <is>
          <t>DCS</t>
        </is>
      </c>
      <c r="D453" s="179" t="inlineStr">
        <is>
          <t>18-PF-3606 START</t>
        </is>
      </c>
      <c r="E453" s="179" t="inlineStr">
        <is>
          <t>1830-PS07-361</t>
        </is>
      </c>
      <c r="F453" s="650" t="inlineStr">
        <is>
          <t>HS</t>
        </is>
      </c>
      <c r="G453" s="178" t="inlineStr">
        <is>
          <t>DCS-DO</t>
        </is>
      </c>
      <c r="H453" s="179" t="inlineStr">
        <is>
          <t>-</t>
        </is>
      </c>
      <c r="I453" s="178" t="inlineStr">
        <is>
          <t>DRY_x000D_
(NO)</t>
        </is>
      </c>
      <c r="J453" s="202" t="inlineStr">
        <is>
          <t>DRY</t>
        </is>
      </c>
      <c r="K453" s="649"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customHeight="1" ht="13.5" r="454" s="521">
      <c r="A454" s="201" t="n">
        <v>1830</v>
      </c>
      <c r="B454" s="170" t="inlineStr">
        <is>
          <t>18-HS-36106P</t>
        </is>
      </c>
      <c r="C454" s="179" t="inlineStr">
        <is>
          <t>DCS</t>
        </is>
      </c>
      <c r="D454" s="179" t="inlineStr">
        <is>
          <t>18-PF-3606 STOP</t>
        </is>
      </c>
      <c r="E454" s="179" t="inlineStr">
        <is>
          <t>1830-PS07-361</t>
        </is>
      </c>
      <c r="F454" s="650" t="inlineStr">
        <is>
          <t>HS</t>
        </is>
      </c>
      <c r="G454" s="178" t="inlineStr">
        <is>
          <t>DCS-DO</t>
        </is>
      </c>
      <c r="H454" s="179" t="inlineStr">
        <is>
          <t>Yes</t>
        </is>
      </c>
      <c r="I454" s="180" t="inlineStr">
        <is>
          <t>DRY_x000D_(NC)</t>
        </is>
      </c>
      <c r="J454" s="202" t="inlineStr">
        <is>
          <t>DRY</t>
        </is>
      </c>
      <c r="K454" s="649"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customHeight="1" ht="13.5" r="455" s="521">
      <c r="A455" s="201" t="n">
        <v>1830</v>
      </c>
      <c r="B455" s="170" t="inlineStr">
        <is>
          <t>18-YL-36106L</t>
        </is>
      </c>
      <c r="C455" s="179" t="inlineStr">
        <is>
          <t>DCS</t>
        </is>
      </c>
      <c r="D455" s="179" t="inlineStr">
        <is>
          <t>18-PF-3606 REMOTE</t>
        </is>
      </c>
      <c r="E455" s="179" t="inlineStr">
        <is>
          <t>1830-PS07-361</t>
        </is>
      </c>
      <c r="F455" s="650" t="inlineStr">
        <is>
          <t>YL</t>
        </is>
      </c>
      <c r="G455" s="178" t="inlineStr">
        <is>
          <t>DCS-DI</t>
        </is>
      </c>
      <c r="H455" s="179" t="inlineStr">
        <is>
          <t>-</t>
        </is>
      </c>
      <c r="I455" s="178" t="inlineStr">
        <is>
          <t>DRY_x000D_(NO)</t>
        </is>
      </c>
      <c r="J455" s="202" t="inlineStr">
        <is>
          <t>DRY</t>
        </is>
      </c>
      <c r="K455" s="649"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customHeight="1" ht="13.5" r="456" s="521">
      <c r="A456" s="201" t="n">
        <v>1830</v>
      </c>
      <c r="B456" s="170" t="inlineStr">
        <is>
          <t>18-YL-36106R</t>
        </is>
      </c>
      <c r="C456" s="179" t="inlineStr">
        <is>
          <t>DCS</t>
        </is>
      </c>
      <c r="D456" s="179" t="inlineStr">
        <is>
          <t>18-PF-3606 RUN</t>
        </is>
      </c>
      <c r="E456" s="179" t="inlineStr">
        <is>
          <t>1830-PS07-361</t>
        </is>
      </c>
      <c r="F456" s="650" t="inlineStr">
        <is>
          <t>YL</t>
        </is>
      </c>
      <c r="G456" s="178" t="inlineStr">
        <is>
          <t>DCS-DI</t>
        </is>
      </c>
      <c r="H456" s="179" t="inlineStr">
        <is>
          <t>-</t>
        </is>
      </c>
      <c r="I456" s="178" t="inlineStr">
        <is>
          <t>DRY_x000D_(NO)</t>
        </is>
      </c>
      <c r="J456" s="202" t="inlineStr">
        <is>
          <t>DRY</t>
        </is>
      </c>
      <c r="K456" s="649"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customHeight="1" ht="13.5" r="457" s="521">
      <c r="A457" s="201" t="n">
        <v>1830</v>
      </c>
      <c r="B457" s="170" t="inlineStr">
        <is>
          <t>18-YL-36106F</t>
        </is>
      </c>
      <c r="C457" s="179" t="inlineStr">
        <is>
          <t>DCS</t>
        </is>
      </c>
      <c r="D457" s="179" t="inlineStr">
        <is>
          <t>18-PF-3606 FAULT</t>
        </is>
      </c>
      <c r="E457" s="179" t="inlineStr">
        <is>
          <t>1830-PS07-361</t>
        </is>
      </c>
      <c r="F457" s="650" t="inlineStr">
        <is>
          <t>YL</t>
        </is>
      </c>
      <c r="G457" s="178" t="inlineStr">
        <is>
          <t>DCS-DI</t>
        </is>
      </c>
      <c r="H457" s="179" t="inlineStr">
        <is>
          <t>-</t>
        </is>
      </c>
      <c r="I457" s="178" t="inlineStr">
        <is>
          <t>DRY_x000D_(NO)</t>
        </is>
      </c>
      <c r="J457" s="202" t="inlineStr">
        <is>
          <t>DRY</t>
        </is>
      </c>
      <c r="K457" s="649"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customHeight="1" ht="13.5" r="458" s="521">
      <c r="A458" s="201" t="n">
        <v>1830</v>
      </c>
      <c r="C458" s="179" t="n"/>
      <c r="D458" s="179" t="n"/>
      <c r="E458" s="179" t="n"/>
      <c r="F458" s="650" t="n"/>
      <c r="G458" s="178" t="n"/>
      <c r="H458" s="179" t="n"/>
      <c r="I458" s="178" t="n"/>
      <c r="J458" s="202" t="n"/>
      <c r="K458" s="649"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customHeight="1" ht="13.5" r="459" s="521">
      <c r="A459" s="201" t="n">
        <v>1830</v>
      </c>
      <c r="B459" s="170" t="inlineStr">
        <is>
          <t>18-HS-66101S</t>
        </is>
      </c>
      <c r="C459" s="179" t="inlineStr">
        <is>
          <t>DCS</t>
        </is>
      </c>
      <c r="D459" s="179" t="inlineStr">
        <is>
          <t>18-PV-6601X START</t>
        </is>
      </c>
      <c r="E459" s="179" t="inlineStr">
        <is>
          <t>1830-PS07-661</t>
        </is>
      </c>
      <c r="F459" s="650" t="inlineStr">
        <is>
          <t>HS</t>
        </is>
      </c>
      <c r="G459" s="178" t="inlineStr">
        <is>
          <t>DCS-DO</t>
        </is>
      </c>
      <c r="H459" s="179" t="inlineStr">
        <is>
          <t>-</t>
        </is>
      </c>
      <c r="I459" s="178" t="inlineStr">
        <is>
          <t>DRY_x000D_
(NO)</t>
        </is>
      </c>
      <c r="J459" s="202" t="inlineStr">
        <is>
          <t>DRY</t>
        </is>
      </c>
      <c r="K459" s="649"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customHeight="1" ht="13.5" r="460" s="521">
      <c r="A460" s="201" t="n">
        <v>1830</v>
      </c>
      <c r="B460" s="170" t="inlineStr">
        <is>
          <t>18-HS-66101P</t>
        </is>
      </c>
      <c r="C460" s="179" t="inlineStr">
        <is>
          <t>DCS</t>
        </is>
      </c>
      <c r="D460" s="179" t="inlineStr">
        <is>
          <t>18-PV-6601X STOP</t>
        </is>
      </c>
      <c r="E460" s="179" t="inlineStr">
        <is>
          <t>1830-PS07-661</t>
        </is>
      </c>
      <c r="F460" s="650" t="inlineStr">
        <is>
          <t>HS</t>
        </is>
      </c>
      <c r="G460" s="178" t="inlineStr">
        <is>
          <t>DCS-DO</t>
        </is>
      </c>
      <c r="H460" s="179" t="inlineStr">
        <is>
          <t>Yes</t>
        </is>
      </c>
      <c r="I460" s="180" t="inlineStr">
        <is>
          <t>DRY_x000D_(NC)</t>
        </is>
      </c>
      <c r="J460" s="202" t="inlineStr">
        <is>
          <t>DRY</t>
        </is>
      </c>
      <c r="K460" s="649"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customHeight="1" ht="13.5" r="461" s="521">
      <c r="A461" s="201" t="n">
        <v>1830</v>
      </c>
      <c r="B461" s="170" t="inlineStr">
        <is>
          <t>18-YL-66101L</t>
        </is>
      </c>
      <c r="C461" s="179" t="inlineStr">
        <is>
          <t>DCS</t>
        </is>
      </c>
      <c r="D461" s="179" t="inlineStr">
        <is>
          <t>18-PV-6601X REMOTE</t>
        </is>
      </c>
      <c r="E461" s="179" t="inlineStr">
        <is>
          <t>1830-PS07-661</t>
        </is>
      </c>
      <c r="F461" s="650" t="inlineStr">
        <is>
          <t>YL</t>
        </is>
      </c>
      <c r="G461" s="178" t="inlineStr">
        <is>
          <t>DCS-DI</t>
        </is>
      </c>
      <c r="H461" s="179" t="inlineStr">
        <is>
          <t>-</t>
        </is>
      </c>
      <c r="I461" s="178" t="inlineStr">
        <is>
          <t>DRY_x000D_(NO)</t>
        </is>
      </c>
      <c r="J461" s="202" t="inlineStr">
        <is>
          <t>DRY</t>
        </is>
      </c>
      <c r="K461" s="649"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customHeight="1" ht="13.5" r="462" s="521">
      <c r="A462" s="201" t="n">
        <v>1830</v>
      </c>
      <c r="B462" s="170" t="inlineStr">
        <is>
          <t>18-YL-66101R</t>
        </is>
      </c>
      <c r="C462" s="179" t="inlineStr">
        <is>
          <t>DCS</t>
        </is>
      </c>
      <c r="D462" s="179" t="inlineStr">
        <is>
          <t>18-PV-6601X RUN</t>
        </is>
      </c>
      <c r="E462" s="179" t="inlineStr">
        <is>
          <t>1830-PS07-661</t>
        </is>
      </c>
      <c r="F462" s="650" t="inlineStr">
        <is>
          <t>YL</t>
        </is>
      </c>
      <c r="G462" s="178" t="inlineStr">
        <is>
          <t>DCS-DI</t>
        </is>
      </c>
      <c r="H462" s="179" t="inlineStr">
        <is>
          <t>-</t>
        </is>
      </c>
      <c r="I462" s="178" t="inlineStr">
        <is>
          <t>DRY_x000D_(NO)</t>
        </is>
      </c>
      <c r="J462" s="202" t="inlineStr">
        <is>
          <t>DRY</t>
        </is>
      </c>
      <c r="K462" s="649"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customHeight="1" ht="13.5" r="463" s="521">
      <c r="A463" s="201" t="n">
        <v>1830</v>
      </c>
      <c r="B463" s="170" t="inlineStr">
        <is>
          <t>18-YL-66101F</t>
        </is>
      </c>
      <c r="C463" s="179" t="inlineStr">
        <is>
          <t>DCS</t>
        </is>
      </c>
      <c r="D463" s="179" t="inlineStr">
        <is>
          <t>18-PV-6601X FAULT</t>
        </is>
      </c>
      <c r="E463" s="179" t="inlineStr">
        <is>
          <t>1830-PS07-661</t>
        </is>
      </c>
      <c r="F463" s="650" t="inlineStr">
        <is>
          <t>YL</t>
        </is>
      </c>
      <c r="G463" s="178" t="inlineStr">
        <is>
          <t>DCS-DI</t>
        </is>
      </c>
      <c r="H463" s="179" t="inlineStr">
        <is>
          <t>-</t>
        </is>
      </c>
      <c r="I463" s="178" t="inlineStr">
        <is>
          <t>DRY_x000D_(NO)</t>
        </is>
      </c>
      <c r="J463" s="202" t="inlineStr">
        <is>
          <t>DRY</t>
        </is>
      </c>
      <c r="K463" s="649"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customHeight="1" ht="13.5" r="464" s="521">
      <c r="A464" s="201" t="n">
        <v>1830</v>
      </c>
      <c r="C464" s="179" t="n"/>
      <c r="D464" s="179" t="n"/>
      <c r="E464" s="179" t="n"/>
      <c r="F464" s="650" t="n"/>
      <c r="G464" s="178" t="n"/>
      <c r="H464" s="179" t="n"/>
      <c r="I464" s="178" t="n"/>
      <c r="J464" s="202" t="n"/>
      <c r="K464" s="649"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customHeight="1" ht="13.5" r="465" s="521">
      <c r="A465" s="201" t="n">
        <v>1830</v>
      </c>
      <c r="B465" s="170" t="inlineStr">
        <is>
          <t>18-HS-92101S</t>
        </is>
      </c>
      <c r="C465" s="179" t="inlineStr">
        <is>
          <t>DCS</t>
        </is>
      </c>
      <c r="D465" s="179" t="inlineStr">
        <is>
          <t>18-PP-9201A START</t>
        </is>
      </c>
      <c r="E465" s="179" t="inlineStr">
        <is>
          <t>1830-PS07-921</t>
        </is>
      </c>
      <c r="F465" s="650" t="inlineStr">
        <is>
          <t>HS</t>
        </is>
      </c>
      <c r="G465" s="178" t="inlineStr">
        <is>
          <t>DCS-DO</t>
        </is>
      </c>
      <c r="H465" s="179" t="inlineStr">
        <is>
          <t>-</t>
        </is>
      </c>
      <c r="I465" s="178" t="inlineStr">
        <is>
          <t>DRY_x000D_
(NO)</t>
        </is>
      </c>
      <c r="J465" s="202" t="inlineStr">
        <is>
          <t>DRY</t>
        </is>
      </c>
      <c r="K465" s="649"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customHeight="1" ht="13.5" r="466" s="521">
      <c r="A466" s="201" t="n">
        <v>1830</v>
      </c>
      <c r="B466" s="170" t="inlineStr">
        <is>
          <t>18-HS-92101P</t>
        </is>
      </c>
      <c r="C466" s="179" t="inlineStr">
        <is>
          <t>DCS</t>
        </is>
      </c>
      <c r="D466" s="179" t="inlineStr">
        <is>
          <t>18-PP-9201A STOP</t>
        </is>
      </c>
      <c r="E466" s="179" t="inlineStr">
        <is>
          <t>1830-PS07-921</t>
        </is>
      </c>
      <c r="F466" s="650" t="inlineStr">
        <is>
          <t>HS</t>
        </is>
      </c>
      <c r="G466" s="178" t="inlineStr">
        <is>
          <t>DCS-DO</t>
        </is>
      </c>
      <c r="H466" s="179" t="inlineStr">
        <is>
          <t>Yes</t>
        </is>
      </c>
      <c r="I466" s="180" t="inlineStr">
        <is>
          <t>DRY_x000D_(NC)</t>
        </is>
      </c>
      <c r="J466" s="202" t="inlineStr">
        <is>
          <t>DRY</t>
        </is>
      </c>
      <c r="K466" s="649"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customHeight="1" ht="13.5" r="467" s="521">
      <c r="A467" s="201" t="n">
        <v>1830</v>
      </c>
      <c r="B467" s="170" t="inlineStr">
        <is>
          <t>18-YL-92101L</t>
        </is>
      </c>
      <c r="C467" s="179" t="inlineStr">
        <is>
          <t>DCS</t>
        </is>
      </c>
      <c r="D467" s="179" t="inlineStr">
        <is>
          <t>18-PP-9201A REMOTE</t>
        </is>
      </c>
      <c r="E467" s="179" t="inlineStr">
        <is>
          <t>1830-PS07-921</t>
        </is>
      </c>
      <c r="F467" s="650" t="inlineStr">
        <is>
          <t>YL</t>
        </is>
      </c>
      <c r="G467" s="178" t="inlineStr">
        <is>
          <t>DCS-DI</t>
        </is>
      </c>
      <c r="H467" s="179" t="inlineStr">
        <is>
          <t>-</t>
        </is>
      </c>
      <c r="I467" s="178" t="inlineStr">
        <is>
          <t>DRY_x000D_(NO)</t>
        </is>
      </c>
      <c r="J467" s="202" t="inlineStr">
        <is>
          <t>DRY</t>
        </is>
      </c>
      <c r="K467" s="649"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customHeight="1" ht="13.5" r="468" s="521">
      <c r="A468" s="201" t="n">
        <v>1830</v>
      </c>
      <c r="B468" s="170" t="inlineStr">
        <is>
          <t>18-YL-92101R</t>
        </is>
      </c>
      <c r="C468" s="179" t="inlineStr">
        <is>
          <t>DCS</t>
        </is>
      </c>
      <c r="D468" s="179" t="inlineStr">
        <is>
          <t>18-PP-9201A RUN</t>
        </is>
      </c>
      <c r="E468" s="179" t="inlineStr">
        <is>
          <t>1830-PS07-921</t>
        </is>
      </c>
      <c r="F468" s="650" t="inlineStr">
        <is>
          <t>YL</t>
        </is>
      </c>
      <c r="G468" s="178" t="inlineStr">
        <is>
          <t>DCS-DI</t>
        </is>
      </c>
      <c r="H468" s="179" t="inlineStr">
        <is>
          <t>-</t>
        </is>
      </c>
      <c r="I468" s="178" t="inlineStr">
        <is>
          <t>DRY_x000D_(NO)</t>
        </is>
      </c>
      <c r="J468" s="202" t="inlineStr">
        <is>
          <t>DRY</t>
        </is>
      </c>
      <c r="K468" s="649"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customHeight="1" ht="13.5" r="469" s="521">
      <c r="A469" s="201" t="n">
        <v>1830</v>
      </c>
      <c r="B469" s="170" t="inlineStr">
        <is>
          <t>18-YL-92101F</t>
        </is>
      </c>
      <c r="C469" s="179" t="inlineStr">
        <is>
          <t>DCS</t>
        </is>
      </c>
      <c r="D469" s="179" t="inlineStr">
        <is>
          <t>18-PP-9201A FAULT</t>
        </is>
      </c>
      <c r="E469" s="179" t="inlineStr">
        <is>
          <t>1830-PS07-921</t>
        </is>
      </c>
      <c r="F469" s="650" t="inlineStr">
        <is>
          <t>YL</t>
        </is>
      </c>
      <c r="G469" s="178" t="inlineStr">
        <is>
          <t>DCS-DI</t>
        </is>
      </c>
      <c r="H469" s="179" t="inlineStr">
        <is>
          <t>-</t>
        </is>
      </c>
      <c r="I469" s="178" t="inlineStr">
        <is>
          <t>DRY_x000D_(NO)</t>
        </is>
      </c>
      <c r="J469" s="202" t="inlineStr">
        <is>
          <t>DRY</t>
        </is>
      </c>
      <c r="K469" s="649"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customHeight="1" ht="13.5" r="470" s="521">
      <c r="A470" s="201" t="n">
        <v>1830</v>
      </c>
      <c r="C470" s="179" t="n"/>
      <c r="D470" s="179" t="n"/>
      <c r="E470" s="179" t="n"/>
      <c r="F470" s="650" t="n"/>
      <c r="G470" s="178" t="n"/>
      <c r="H470" s="179" t="n"/>
      <c r="I470" s="178" t="n"/>
      <c r="J470" s="202" t="n"/>
      <c r="K470" s="649"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customHeight="1" ht="13.5" r="471" s="521">
      <c r="A471" s="201" t="n">
        <v>1830</v>
      </c>
      <c r="B471" s="170" t="inlineStr">
        <is>
          <t>18-HS-92102S</t>
        </is>
      </c>
      <c r="C471" s="179" t="inlineStr">
        <is>
          <t>DCS</t>
        </is>
      </c>
      <c r="D471" s="179" t="inlineStr">
        <is>
          <t>18-PP-9201B START</t>
        </is>
      </c>
      <c r="E471" s="179" t="inlineStr">
        <is>
          <t>1830-PS07-921</t>
        </is>
      </c>
      <c r="F471" s="650" t="inlineStr">
        <is>
          <t>HS</t>
        </is>
      </c>
      <c r="G471" s="178" t="inlineStr">
        <is>
          <t>DCS-DO</t>
        </is>
      </c>
      <c r="H471" s="179" t="inlineStr">
        <is>
          <t>-</t>
        </is>
      </c>
      <c r="I471" s="178" t="inlineStr">
        <is>
          <t>DRY_x000D_
(NO)</t>
        </is>
      </c>
      <c r="J471" s="202" t="inlineStr">
        <is>
          <t>DRY</t>
        </is>
      </c>
      <c r="K471" s="649"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customHeight="1" ht="13.5" r="472" s="521">
      <c r="A472" s="201" t="n">
        <v>1830</v>
      </c>
      <c r="B472" s="170" t="inlineStr">
        <is>
          <t>18-HS-92102P</t>
        </is>
      </c>
      <c r="C472" s="179" t="inlineStr">
        <is>
          <t>DCS</t>
        </is>
      </c>
      <c r="D472" s="179" t="inlineStr">
        <is>
          <t>18-PP-9201B STOP</t>
        </is>
      </c>
      <c r="E472" s="179" t="inlineStr">
        <is>
          <t>1830-PS07-921</t>
        </is>
      </c>
      <c r="F472" s="650" t="inlineStr">
        <is>
          <t>HS</t>
        </is>
      </c>
      <c r="G472" s="178" t="inlineStr">
        <is>
          <t>DCS-DO</t>
        </is>
      </c>
      <c r="H472" s="179" t="inlineStr">
        <is>
          <t>Yes</t>
        </is>
      </c>
      <c r="I472" s="180" t="inlineStr">
        <is>
          <t>DRY_x000D_(NC)</t>
        </is>
      </c>
      <c r="J472" s="202" t="inlineStr">
        <is>
          <t>DRY</t>
        </is>
      </c>
      <c r="K472" s="649"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customHeight="1" ht="13.5" r="473" s="521">
      <c r="A473" s="201" t="n">
        <v>1830</v>
      </c>
      <c r="B473" s="170" t="inlineStr">
        <is>
          <t>18-YL-92102L</t>
        </is>
      </c>
      <c r="C473" s="179" t="inlineStr">
        <is>
          <t>DCS</t>
        </is>
      </c>
      <c r="D473" s="179" t="inlineStr">
        <is>
          <t>18-PP-9201B REMOTE</t>
        </is>
      </c>
      <c r="E473" s="179" t="inlineStr">
        <is>
          <t>1830-PS07-921</t>
        </is>
      </c>
      <c r="F473" s="650" t="inlineStr">
        <is>
          <t>YL</t>
        </is>
      </c>
      <c r="G473" s="178" t="inlineStr">
        <is>
          <t>DCS-DI</t>
        </is>
      </c>
      <c r="H473" s="179" t="inlineStr">
        <is>
          <t>-</t>
        </is>
      </c>
      <c r="I473" s="178" t="inlineStr">
        <is>
          <t>DRY_x000D_(NO)</t>
        </is>
      </c>
      <c r="J473" s="202" t="inlineStr">
        <is>
          <t>DRY</t>
        </is>
      </c>
      <c r="K473" s="649"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customHeight="1" ht="13.5" r="474" s="521">
      <c r="A474" s="201" t="n">
        <v>1830</v>
      </c>
      <c r="B474" s="170" t="inlineStr">
        <is>
          <t>18-YL-92102R</t>
        </is>
      </c>
      <c r="C474" s="179" t="inlineStr">
        <is>
          <t>DCS</t>
        </is>
      </c>
      <c r="D474" s="179" t="inlineStr">
        <is>
          <t>18-PP-9201B RUN</t>
        </is>
      </c>
      <c r="E474" s="179" t="inlineStr">
        <is>
          <t>1830-PS07-921</t>
        </is>
      </c>
      <c r="F474" s="650" t="inlineStr">
        <is>
          <t>YL</t>
        </is>
      </c>
      <c r="G474" s="178" t="inlineStr">
        <is>
          <t>DCS-DI</t>
        </is>
      </c>
      <c r="H474" s="179" t="inlineStr">
        <is>
          <t>-</t>
        </is>
      </c>
      <c r="I474" s="178" t="inlineStr">
        <is>
          <t>DRY_x000D_(NO)</t>
        </is>
      </c>
      <c r="J474" s="202" t="inlineStr">
        <is>
          <t>DRY</t>
        </is>
      </c>
      <c r="K474" s="649"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customHeight="1" ht="13.5" r="475" s="521">
      <c r="A475" s="201" t="n">
        <v>1830</v>
      </c>
      <c r="B475" s="170" t="inlineStr">
        <is>
          <t>18-YL-92102F</t>
        </is>
      </c>
      <c r="C475" s="179" t="inlineStr">
        <is>
          <t>DCS</t>
        </is>
      </c>
      <c r="D475" s="179" t="inlineStr">
        <is>
          <t>18-PP-9201B FAULT</t>
        </is>
      </c>
      <c r="E475" s="179" t="inlineStr">
        <is>
          <t>1830-PS07-921</t>
        </is>
      </c>
      <c r="F475" s="650" t="inlineStr">
        <is>
          <t>YL</t>
        </is>
      </c>
      <c r="G475" s="178" t="inlineStr">
        <is>
          <t>DCS-DI</t>
        </is>
      </c>
      <c r="H475" s="179" t="inlineStr">
        <is>
          <t>-</t>
        </is>
      </c>
      <c r="I475" s="178" t="inlineStr">
        <is>
          <t>DRY_x000D_(NO)</t>
        </is>
      </c>
      <c r="J475" s="202" t="inlineStr">
        <is>
          <t>DRY</t>
        </is>
      </c>
      <c r="K475" s="649"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customHeight="1" ht="13.5" r="476" s="521">
      <c r="A476" s="201" t="n">
        <v>1830</v>
      </c>
      <c r="C476" s="179" t="n"/>
      <c r="D476" s="179" t="n"/>
      <c r="E476" s="179" t="n"/>
      <c r="F476" s="650" t="n"/>
      <c r="G476" s="178" t="n"/>
      <c r="H476" s="179" t="n"/>
      <c r="I476" s="178" t="n"/>
      <c r="J476" s="202" t="n"/>
      <c r="K476" s="649"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customHeight="1" ht="13.5" r="477" s="521">
      <c r="A477" s="201" t="n">
        <v>1830</v>
      </c>
      <c r="B477" s="170" t="inlineStr">
        <is>
          <t>18-HS-HEF102AS</t>
        </is>
      </c>
      <c r="C477" s="179" t="inlineStr">
        <is>
          <t>DCS</t>
        </is>
      </c>
      <c r="D477" s="198" t="inlineStr">
        <is>
          <t>边墙风机1830-HEF-102A/103A启动</t>
        </is>
      </c>
      <c r="E477" s="179" t="inlineStr">
        <is>
          <t>-</t>
        </is>
      </c>
      <c r="F477" s="650" t="inlineStr">
        <is>
          <t>HS</t>
        </is>
      </c>
      <c r="G477" s="178" t="inlineStr">
        <is>
          <t>DCS-DO</t>
        </is>
      </c>
      <c r="H477" s="179" t="inlineStr">
        <is>
          <t>Yes</t>
        </is>
      </c>
      <c r="I477" s="178" t="inlineStr">
        <is>
          <t>DRY_x000D_
(NO)</t>
        </is>
      </c>
      <c r="J477" s="202" t="inlineStr">
        <is>
          <t>DRY</t>
        </is>
      </c>
      <c r="K477" s="649"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customHeight="1" ht="13.5" r="478" s="521">
      <c r="A478" s="201" t="n">
        <v>1830</v>
      </c>
      <c r="B478" s="170" t="inlineStr">
        <is>
          <t>18-HS-HEF102BS</t>
        </is>
      </c>
      <c r="C478" s="179" t="inlineStr">
        <is>
          <t>DCS</t>
        </is>
      </c>
      <c r="D478" s="198" t="inlineStr">
        <is>
          <t>边墙风机1830-HEF-102B/103B启动</t>
        </is>
      </c>
      <c r="E478" s="179" t="inlineStr">
        <is>
          <t>-</t>
        </is>
      </c>
      <c r="F478" s="650" t="inlineStr">
        <is>
          <t>HS</t>
        </is>
      </c>
      <c r="G478" s="178" t="inlineStr">
        <is>
          <t>DCS-DO</t>
        </is>
      </c>
      <c r="H478" s="179" t="inlineStr">
        <is>
          <t>Yes</t>
        </is>
      </c>
      <c r="I478" s="178" t="inlineStr">
        <is>
          <t>DRY_x000D_
(NO)</t>
        </is>
      </c>
      <c r="J478" s="202" t="inlineStr">
        <is>
          <t>DRY</t>
        </is>
      </c>
      <c r="K478" s="649"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customHeight="1" ht="13.5" r="479" s="521">
      <c r="A479" s="201" t="n">
        <v>1830</v>
      </c>
      <c r="B479" s="170" t="inlineStr">
        <is>
          <t>18-HS-HEF104AS</t>
        </is>
      </c>
      <c r="C479" s="179" t="inlineStr">
        <is>
          <t>DCS</t>
        </is>
      </c>
      <c r="D479" s="198" t="inlineStr">
        <is>
          <t>边墙风机1830-HEF-104A启动</t>
        </is>
      </c>
      <c r="E479" s="179" t="inlineStr">
        <is>
          <t>-</t>
        </is>
      </c>
      <c r="F479" s="650" t="inlineStr">
        <is>
          <t>HS</t>
        </is>
      </c>
      <c r="G479" s="178" t="inlineStr">
        <is>
          <t>DCS-DO</t>
        </is>
      </c>
      <c r="H479" s="179" t="inlineStr">
        <is>
          <t>Yes</t>
        </is>
      </c>
      <c r="I479" s="178" t="inlineStr">
        <is>
          <t>DRY_x000D_
(NO)</t>
        </is>
      </c>
      <c r="J479" s="202" t="inlineStr">
        <is>
          <t>DRY</t>
        </is>
      </c>
      <c r="K479" s="649"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customHeight="1" ht="13.5" r="480" s="521">
      <c r="A480" s="201" t="n">
        <v>1830</v>
      </c>
      <c r="B480" s="170" t="inlineStr">
        <is>
          <t>18-HS-HEF104BS</t>
        </is>
      </c>
      <c r="C480" s="179" t="inlineStr">
        <is>
          <t>DCS</t>
        </is>
      </c>
      <c r="D480" s="198" t="inlineStr">
        <is>
          <t>边墙风机1830-HEF-104B/105B启动</t>
        </is>
      </c>
      <c r="E480" s="179" t="inlineStr">
        <is>
          <t>-</t>
        </is>
      </c>
      <c r="F480" s="650" t="inlineStr">
        <is>
          <t>HS</t>
        </is>
      </c>
      <c r="G480" s="178" t="inlineStr">
        <is>
          <t>DCS-DO</t>
        </is>
      </c>
      <c r="H480" s="179" t="inlineStr">
        <is>
          <t>Yes</t>
        </is>
      </c>
      <c r="I480" s="178" t="inlineStr">
        <is>
          <t>DRY_x000D_
(NO)</t>
        </is>
      </c>
      <c r="J480" s="202" t="inlineStr">
        <is>
          <t>DRY</t>
        </is>
      </c>
      <c r="K480" s="649"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customHeight="1" ht="13.5" r="481" s="521">
      <c r="A481" s="201" t="n">
        <v>1830</v>
      </c>
      <c r="C481" s="179" t="n"/>
      <c r="D481" s="179" t="n"/>
      <c r="E481" s="179" t="n"/>
      <c r="F481" s="650" t="n"/>
      <c r="G481" s="178" t="n"/>
      <c r="H481" s="179" t="n"/>
      <c r="I481" s="178" t="n"/>
      <c r="J481" s="202" t="n"/>
      <c r="K481" s="649"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customHeight="1" ht="13.5" r="482" s="521">
      <c r="A482" s="201" t="n">
        <v>1830</v>
      </c>
      <c r="B482" s="197" t="inlineStr">
        <is>
          <t>上海博隆风送系统</t>
        </is>
      </c>
      <c r="C482" s="179" t="n"/>
      <c r="D482" s="179" t="n"/>
      <c r="E482" s="179" t="n"/>
      <c r="F482" s="650" t="n"/>
      <c r="G482" s="178" t="n"/>
      <c r="H482" s="179" t="n"/>
      <c r="I482" s="178" t="n"/>
      <c r="J482" s="202" t="n"/>
      <c r="K482" s="649"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customHeight="1" ht="13.5" r="483" s="521">
      <c r="A483" s="201" t="n">
        <v>1830</v>
      </c>
      <c r="B483" s="170" t="inlineStr">
        <is>
          <t>18-HS-35103</t>
        </is>
      </c>
      <c r="C483" s="179" t="inlineStr">
        <is>
          <t>DCS</t>
        </is>
      </c>
      <c r="D483" s="198" t="inlineStr">
        <is>
          <t>排气过滤器18-FL-3501X反吹启/停控制</t>
        </is>
      </c>
      <c r="E483" s="179" t="inlineStr">
        <is>
          <t>1830-PS07-351</t>
        </is>
      </c>
      <c r="F483" s="650" t="inlineStr">
        <is>
          <t>HS</t>
        </is>
      </c>
      <c r="G483" s="178" t="inlineStr">
        <is>
          <t>DCS-DO</t>
        </is>
      </c>
      <c r="H483" s="179" t="inlineStr">
        <is>
          <t>-</t>
        </is>
      </c>
      <c r="I483" s="178" t="inlineStr">
        <is>
          <t>WET（NO）</t>
        </is>
      </c>
      <c r="J483" s="202" t="inlineStr">
        <is>
          <t>WET</t>
        </is>
      </c>
      <c r="K483" s="649"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customHeight="1" ht="13.5" r="484" s="521">
      <c r="A484" s="201" t="n">
        <v>1830</v>
      </c>
      <c r="B484" s="170" t="inlineStr">
        <is>
          <t>18-YL-35103RN</t>
        </is>
      </c>
      <c r="C484" s="179" t="inlineStr">
        <is>
          <t>DCS</t>
        </is>
      </c>
      <c r="D484" s="198" t="inlineStr">
        <is>
          <t>排气过滤器18-FL-3501X反吹运行状态</t>
        </is>
      </c>
      <c r="E484" s="179" t="inlineStr">
        <is>
          <t>1830-PS07-351</t>
        </is>
      </c>
      <c r="F484" s="650" t="inlineStr">
        <is>
          <t>YL</t>
        </is>
      </c>
      <c r="G484" s="178" t="inlineStr">
        <is>
          <t>DCS-DI</t>
        </is>
      </c>
      <c r="H484" s="179" t="inlineStr">
        <is>
          <t>-</t>
        </is>
      </c>
      <c r="I484" s="178" t="inlineStr">
        <is>
          <t>DRY_x000D_(NO)</t>
        </is>
      </c>
      <c r="J484" s="202" t="inlineStr">
        <is>
          <t>DRY</t>
        </is>
      </c>
      <c r="K484" s="649"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customHeight="1" ht="13.5" r="485" s="521">
      <c r="A485" s="201" t="n">
        <v>1830</v>
      </c>
      <c r="B485" s="170" t="inlineStr">
        <is>
          <t>18-LHS-35103REM</t>
        </is>
      </c>
      <c r="C485" s="179" t="inlineStr">
        <is>
          <t>DCS</t>
        </is>
      </c>
      <c r="D485" s="198" t="inlineStr">
        <is>
          <t>排气过滤器18-FL-3501X反吹远程状态</t>
        </is>
      </c>
      <c r="E485" s="179" t="inlineStr">
        <is>
          <t>1830-PS07-351</t>
        </is>
      </c>
      <c r="F485" s="650" t="inlineStr">
        <is>
          <t>LHS</t>
        </is>
      </c>
      <c r="G485" s="178" t="inlineStr">
        <is>
          <t>DCS-DI</t>
        </is>
      </c>
      <c r="H485" s="179" t="inlineStr">
        <is>
          <t>-</t>
        </is>
      </c>
      <c r="I485" s="178" t="inlineStr">
        <is>
          <t>DRY_x000D_(NO)</t>
        </is>
      </c>
      <c r="J485" s="202" t="inlineStr">
        <is>
          <t>DRY</t>
        </is>
      </c>
      <c r="K485" s="649"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customHeight="1" ht="13.5" r="486" s="521">
      <c r="A486" s="201" t="n">
        <v>1830</v>
      </c>
      <c r="B486" s="170" t="inlineStr">
        <is>
          <t>18-PDI-35102</t>
        </is>
      </c>
      <c r="C486" s="179" t="inlineStr">
        <is>
          <t>DCS</t>
        </is>
      </c>
      <c r="D486" s="198" t="inlineStr">
        <is>
          <t>排气过滤器18-FL-3501X差压显示</t>
        </is>
      </c>
      <c r="E486" s="179" t="inlineStr">
        <is>
          <t>1830-PS07-351</t>
        </is>
      </c>
      <c r="F486" s="650" t="inlineStr">
        <is>
          <t>PDI</t>
        </is>
      </c>
      <c r="G486" s="178" t="inlineStr">
        <is>
          <t>DCS-AI</t>
        </is>
      </c>
      <c r="H486" s="179" t="inlineStr">
        <is>
          <t>-</t>
        </is>
      </c>
      <c r="I486" s="178" t="inlineStr">
        <is>
          <t>4~20mA_x000D_
HART</t>
        </is>
      </c>
      <c r="J486" s="202" t="inlineStr">
        <is>
          <t>4~20mA</t>
        </is>
      </c>
      <c r="K486" s="649"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customHeight="1" ht="13.5" r="487" s="521">
      <c r="A487" s="201" t="n">
        <v>1830</v>
      </c>
      <c r="B487" s="170" t="inlineStr">
        <is>
          <t>18-XZH-35103</t>
        </is>
      </c>
      <c r="C487" s="179" t="inlineStr">
        <is>
          <t>DCS</t>
        </is>
      </c>
      <c r="D487" s="198" t="inlineStr">
        <is>
          <t>手动蝶阀18-BV-35103开状态</t>
        </is>
      </c>
      <c r="E487" s="179" t="inlineStr">
        <is>
          <t>1830-PS07-351</t>
        </is>
      </c>
      <c r="F487" s="650" t="inlineStr">
        <is>
          <t>XZH</t>
        </is>
      </c>
      <c r="G487" s="178" t="inlineStr">
        <is>
          <t>DCS-DI</t>
        </is>
      </c>
      <c r="H487" s="179" t="inlineStr">
        <is>
          <t>-</t>
        </is>
      </c>
      <c r="I487" s="178" t="inlineStr">
        <is>
          <t>NAMUR(NC)</t>
        </is>
      </c>
      <c r="J487" s="202" t="inlineStr">
        <is>
          <t>NAMUR</t>
        </is>
      </c>
      <c r="K487" s="649"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customHeight="1" ht="13.5" r="488" s="521">
      <c r="A488" s="201" t="n">
        <v>1830</v>
      </c>
      <c r="B488" s="170" t="inlineStr">
        <is>
          <t>18-XZL-35103</t>
        </is>
      </c>
      <c r="C488" s="179" t="inlineStr">
        <is>
          <t>DCS</t>
        </is>
      </c>
      <c r="D488" s="198" t="inlineStr">
        <is>
          <t>手动蝶阀18-BV-35103关状态</t>
        </is>
      </c>
      <c r="E488" s="179" t="inlineStr">
        <is>
          <t>1830-PS07-351</t>
        </is>
      </c>
      <c r="F488" s="650" t="inlineStr">
        <is>
          <t>XZL</t>
        </is>
      </c>
      <c r="G488" s="178" t="inlineStr">
        <is>
          <t>DCS-DI</t>
        </is>
      </c>
      <c r="H488" s="179" t="inlineStr">
        <is>
          <t>-</t>
        </is>
      </c>
      <c r="I488" s="178" t="inlineStr">
        <is>
          <t>NAMUR(NC)</t>
        </is>
      </c>
      <c r="J488" s="202" t="inlineStr">
        <is>
          <t>NAMUR</t>
        </is>
      </c>
      <c r="K488" s="649"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customHeight="1" ht="13.5" r="489" s="521">
      <c r="A489" s="201" t="n">
        <v>1830</v>
      </c>
      <c r="B489" s="170" t="inlineStr">
        <is>
          <t>18-PI-35101</t>
        </is>
      </c>
      <c r="C489" s="179" t="inlineStr">
        <is>
          <t>DCS</t>
        </is>
      </c>
      <c r="D489" s="198" t="inlineStr">
        <is>
          <t>粉料料仓18-VS-3501X顶部压力显示</t>
        </is>
      </c>
      <c r="E489" s="179" t="inlineStr">
        <is>
          <t>1830-PS07-351</t>
        </is>
      </c>
      <c r="F489" s="650" t="inlineStr">
        <is>
          <t>PI</t>
        </is>
      </c>
      <c r="G489" s="178" t="inlineStr">
        <is>
          <t>DCS-AI</t>
        </is>
      </c>
      <c r="H489" s="179" t="inlineStr">
        <is>
          <t>-</t>
        </is>
      </c>
      <c r="I489" s="178" t="inlineStr">
        <is>
          <t>4~20mA_x000D_
HART</t>
        </is>
      </c>
      <c r="J489" s="202" t="inlineStr">
        <is>
          <t>4~20mA</t>
        </is>
      </c>
      <c r="K489" s="649"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customHeight="1" ht="13.5" r="490" s="521">
      <c r="A490" s="201" t="n">
        <v>1830</v>
      </c>
      <c r="B490" s="170" t="inlineStr">
        <is>
          <t>18-LAHH-35102</t>
        </is>
      </c>
      <c r="C490" s="179" t="inlineStr">
        <is>
          <t>DCS</t>
        </is>
      </c>
      <c r="D490" s="198" t="inlineStr">
        <is>
          <t>粉料料仓18-VS-3501X高高料位报警</t>
        </is>
      </c>
      <c r="E490" s="179" t="inlineStr">
        <is>
          <t>1830-PS07-351</t>
        </is>
      </c>
      <c r="F490" s="650" t="inlineStr">
        <is>
          <t>LAHH</t>
        </is>
      </c>
      <c r="G490" s="178" t="inlineStr">
        <is>
          <t>DCS-DI</t>
        </is>
      </c>
      <c r="H490" s="179" t="inlineStr">
        <is>
          <t>-</t>
        </is>
      </c>
      <c r="I490" s="180" t="inlineStr">
        <is>
          <t>DRY_x000D_(NC)</t>
        </is>
      </c>
      <c r="J490" s="202" t="inlineStr">
        <is>
          <t>DRY</t>
        </is>
      </c>
      <c r="K490" s="649"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customHeight="1" ht="13.5" r="491" s="521">
      <c r="A491" s="201" t="n">
        <v>1830</v>
      </c>
      <c r="B491" s="170" t="inlineStr">
        <is>
          <t>18-WI-35101</t>
        </is>
      </c>
      <c r="C491" s="179" t="inlineStr">
        <is>
          <t>DCS</t>
        </is>
      </c>
      <c r="D491" s="198" t="inlineStr">
        <is>
          <t>粉料料仓18-VS-3501X物料重量显示</t>
        </is>
      </c>
      <c r="E491" s="179" t="inlineStr">
        <is>
          <t>1830-PS07-351</t>
        </is>
      </c>
      <c r="F491" s="650" t="inlineStr">
        <is>
          <t>WI</t>
        </is>
      </c>
      <c r="G491" s="178" t="inlineStr">
        <is>
          <t>DCS-AI</t>
        </is>
      </c>
      <c r="H491" s="179" t="inlineStr">
        <is>
          <t>-</t>
        </is>
      </c>
      <c r="I491" s="178" t="inlineStr">
        <is>
          <t>4~20mA</t>
        </is>
      </c>
      <c r="J491" s="202" t="inlineStr">
        <is>
          <t>4~20mA</t>
        </is>
      </c>
      <c r="K491" s="649"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customHeight="1" ht="13.5" r="492" s="521">
      <c r="A492" s="201" t="n">
        <v>1830</v>
      </c>
      <c r="B492" s="170" t="inlineStr">
        <is>
          <t>18-LAHH-35103</t>
        </is>
      </c>
      <c r="C492" s="179" t="inlineStr">
        <is>
          <t>DCS</t>
        </is>
      </c>
      <c r="D492" s="198" t="inlineStr">
        <is>
          <t>粉料料仓18-VS-3501X低低料位报警</t>
        </is>
      </c>
      <c r="E492" s="179" t="inlineStr">
        <is>
          <t>1830-PS07-351</t>
        </is>
      </c>
      <c r="F492" s="650" t="inlineStr">
        <is>
          <t>LAHH</t>
        </is>
      </c>
      <c r="G492" s="178" t="inlineStr">
        <is>
          <t>DCS-DI</t>
        </is>
      </c>
      <c r="H492" s="179" t="inlineStr">
        <is>
          <t>-</t>
        </is>
      </c>
      <c r="I492" s="180" t="inlineStr">
        <is>
          <t>DRY_x000D_(NC)</t>
        </is>
      </c>
      <c r="J492" s="202" t="inlineStr">
        <is>
          <t>DRY</t>
        </is>
      </c>
      <c r="K492" s="649"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customHeight="1" ht="13.5" r="493" s="521">
      <c r="A493" s="201" t="n">
        <v>1830</v>
      </c>
      <c r="B493" s="170" t="inlineStr">
        <is>
          <t>18-XS-35104</t>
        </is>
      </c>
      <c r="C493" s="179" t="inlineStr">
        <is>
          <t>DCS</t>
        </is>
      </c>
      <c r="D493" s="198" t="inlineStr">
        <is>
          <t>控制角座阀18-XV-35104的开/关信号</t>
        </is>
      </c>
      <c r="E493" s="179" t="inlineStr">
        <is>
          <t>1830-PS07-351</t>
        </is>
      </c>
      <c r="F493" s="650" t="inlineStr">
        <is>
          <t>XS</t>
        </is>
      </c>
      <c r="G493" s="178" t="inlineStr">
        <is>
          <t>DCS-DO</t>
        </is>
      </c>
      <c r="H493" s="179" t="inlineStr">
        <is>
          <t>-</t>
        </is>
      </c>
      <c r="I493" s="178" t="inlineStr">
        <is>
          <t>WET（NO）</t>
        </is>
      </c>
      <c r="J493" s="202" t="inlineStr">
        <is>
          <t>WET</t>
        </is>
      </c>
      <c r="K493" s="649"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customHeight="1" ht="13.5" r="494" s="521">
      <c r="A494" s="201" t="n">
        <v>1830</v>
      </c>
      <c r="B494" s="170" t="inlineStr">
        <is>
          <t>18-XS-35101</t>
        </is>
      </c>
      <c r="C494" s="179" t="inlineStr">
        <is>
          <t>DCS</t>
        </is>
      </c>
      <c r="D494" s="198" t="inlineStr">
        <is>
          <t>控制气动滑板阀18-XV-35101开/关信号</t>
        </is>
      </c>
      <c r="E494" s="179" t="inlineStr">
        <is>
          <t>1830-PS07-351</t>
        </is>
      </c>
      <c r="F494" s="650" t="inlineStr">
        <is>
          <t>XS</t>
        </is>
      </c>
      <c r="G494" s="178" t="inlineStr">
        <is>
          <t>DCS-DO</t>
        </is>
      </c>
      <c r="H494" s="179" t="inlineStr">
        <is>
          <t>-</t>
        </is>
      </c>
      <c r="I494" s="178" t="inlineStr">
        <is>
          <t>WET（NO）</t>
        </is>
      </c>
      <c r="J494" s="202" t="inlineStr">
        <is>
          <t>WET</t>
        </is>
      </c>
      <c r="K494" s="649"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customHeight="1" ht="13.5" r="495" s="521">
      <c r="A495" s="201" t="n">
        <v>1830</v>
      </c>
      <c r="B495" s="170" t="inlineStr">
        <is>
          <t>18-XZH-35101</t>
        </is>
      </c>
      <c r="C495" s="179" t="inlineStr">
        <is>
          <t>DCS</t>
        </is>
      </c>
      <c r="D495" s="198" t="inlineStr">
        <is>
          <t>气动滑板阀18-XV-35101开状态</t>
        </is>
      </c>
      <c r="E495" s="179" t="inlineStr">
        <is>
          <t>1830-PS07-351</t>
        </is>
      </c>
      <c r="F495" s="650" t="inlineStr">
        <is>
          <t>XZH</t>
        </is>
      </c>
      <c r="G495" s="178" t="inlineStr">
        <is>
          <t>DCS-DI</t>
        </is>
      </c>
      <c r="H495" s="179" t="inlineStr">
        <is>
          <t>-</t>
        </is>
      </c>
      <c r="I495" s="178" t="inlineStr">
        <is>
          <t>NAMUR(NC)</t>
        </is>
      </c>
      <c r="J495" s="202" t="inlineStr">
        <is>
          <t>NAMUR</t>
        </is>
      </c>
      <c r="K495" s="649"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customHeight="1" ht="13.5" r="496" s="521">
      <c r="A496" s="201" t="n">
        <v>1830</v>
      </c>
      <c r="B496" s="170" t="inlineStr">
        <is>
          <t>18-XZL-35101</t>
        </is>
      </c>
      <c r="C496" s="179" t="inlineStr">
        <is>
          <t>DCS</t>
        </is>
      </c>
      <c r="D496" s="198" t="inlineStr">
        <is>
          <t>气动滑板阀18-XV-35101关状态</t>
        </is>
      </c>
      <c r="E496" s="179" t="inlineStr">
        <is>
          <t>1830-PS07-351</t>
        </is>
      </c>
      <c r="F496" s="650" t="inlineStr">
        <is>
          <t>XZL</t>
        </is>
      </c>
      <c r="G496" s="178" t="inlineStr">
        <is>
          <t>DCS-DI</t>
        </is>
      </c>
      <c r="H496" s="179" t="inlineStr">
        <is>
          <t>-</t>
        </is>
      </c>
      <c r="I496" s="178" t="inlineStr">
        <is>
          <t>NAMUR(NC)</t>
        </is>
      </c>
      <c r="J496" s="202" t="inlineStr">
        <is>
          <t>NAMUR</t>
        </is>
      </c>
      <c r="K496" s="649"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customHeight="1" ht="13.5" r="497" s="521">
      <c r="A497" s="201" t="n">
        <v>1830</v>
      </c>
      <c r="B497" s="170" t="inlineStr">
        <is>
          <t>18-XS-35102</t>
        </is>
      </c>
      <c r="C497" s="179" t="inlineStr">
        <is>
          <t>DCS</t>
        </is>
      </c>
      <c r="D497" s="198" t="inlineStr">
        <is>
          <t>控制气动滑板阀18-XV-35102开/关信号</t>
        </is>
      </c>
      <c r="E497" s="179" t="inlineStr">
        <is>
          <t>1830-PS07-351</t>
        </is>
      </c>
      <c r="F497" s="650" t="inlineStr">
        <is>
          <t>XS</t>
        </is>
      </c>
      <c r="G497" s="178" t="inlineStr">
        <is>
          <t>DCS-DO</t>
        </is>
      </c>
      <c r="H497" s="179" t="inlineStr">
        <is>
          <t>-</t>
        </is>
      </c>
      <c r="I497" s="178" t="inlineStr">
        <is>
          <t>WET（NO）</t>
        </is>
      </c>
      <c r="J497" s="202" t="inlineStr">
        <is>
          <t>WET</t>
        </is>
      </c>
      <c r="K497" s="649"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customHeight="1" ht="13.5" r="498" s="521">
      <c r="A498" s="201" t="n">
        <v>1830</v>
      </c>
      <c r="B498" s="170" t="inlineStr">
        <is>
          <t>18-XZH-35102</t>
        </is>
      </c>
      <c r="C498" s="179" t="inlineStr">
        <is>
          <t>DCS</t>
        </is>
      </c>
      <c r="D498" s="198" t="inlineStr">
        <is>
          <t>气动滑板阀18-XV-35102开状态</t>
        </is>
      </c>
      <c r="E498" s="179" t="inlineStr">
        <is>
          <t>1830-PS07-351</t>
        </is>
      </c>
      <c r="F498" s="650" t="inlineStr">
        <is>
          <t>XZH</t>
        </is>
      </c>
      <c r="G498" s="178" t="inlineStr">
        <is>
          <t>DCS-DI</t>
        </is>
      </c>
      <c r="H498" s="179" t="inlineStr">
        <is>
          <t>-</t>
        </is>
      </c>
      <c r="I498" s="178" t="inlineStr">
        <is>
          <t>NAMUR(NC)</t>
        </is>
      </c>
      <c r="J498" s="202" t="inlineStr">
        <is>
          <t>NAMUR</t>
        </is>
      </c>
      <c r="K498" s="649"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customHeight="1" ht="13.5" r="499" s="521">
      <c r="A499" s="201" t="n">
        <v>1830</v>
      </c>
      <c r="B499" s="170" t="inlineStr">
        <is>
          <t>18-XZL-35102</t>
        </is>
      </c>
      <c r="C499" s="179" t="inlineStr">
        <is>
          <t>DCS</t>
        </is>
      </c>
      <c r="D499" s="198" t="inlineStr">
        <is>
          <t>气动滑板阀18-XV-35102关状态</t>
        </is>
      </c>
      <c r="E499" s="179" t="inlineStr">
        <is>
          <t>1830-PS07-351</t>
        </is>
      </c>
      <c r="F499" s="650" t="inlineStr">
        <is>
          <t>XZL</t>
        </is>
      </c>
      <c r="G499" s="178" t="inlineStr">
        <is>
          <t>DCS-DI</t>
        </is>
      </c>
      <c r="H499" s="179" t="inlineStr">
        <is>
          <t>-</t>
        </is>
      </c>
      <c r="I499" s="178" t="inlineStr">
        <is>
          <t>NAMUR(NC)</t>
        </is>
      </c>
      <c r="J499" s="202" t="inlineStr">
        <is>
          <t>NAMUR</t>
        </is>
      </c>
      <c r="K499" s="649"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customHeight="1" ht="13.5" r="500" s="521">
      <c r="A500" s="201" t="n">
        <v>1830</v>
      </c>
      <c r="B500" s="170" t="inlineStr">
        <is>
          <t>18-PIA-35108</t>
        </is>
      </c>
      <c r="C500" s="179" t="inlineStr">
        <is>
          <t>DCS</t>
        </is>
      </c>
      <c r="D500" s="179" t="inlineStr">
        <is>
          <t>UP-3501系统循环线输送压力显示</t>
        </is>
      </c>
      <c r="E500" s="179" t="inlineStr">
        <is>
          <t>1830-PS07-351</t>
        </is>
      </c>
      <c r="F500" s="650" t="inlineStr">
        <is>
          <t>PI</t>
        </is>
      </c>
      <c r="G500" s="178" t="inlineStr">
        <is>
          <t>DCS-AI</t>
        </is>
      </c>
      <c r="H500" s="179" t="inlineStr">
        <is>
          <t>Yes</t>
        </is>
      </c>
      <c r="I500" s="178" t="inlineStr">
        <is>
          <t>4~20mA_x000D_
HART</t>
        </is>
      </c>
      <c r="J500" s="202" t="inlineStr">
        <is>
          <t>4~20mA</t>
        </is>
      </c>
      <c r="K500" s="649"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customHeight="1" ht="13.5" r="501" s="521">
      <c r="A501" s="201" t="n">
        <v>1830</v>
      </c>
      <c r="B501" s="170" t="inlineStr">
        <is>
          <t>18-XS-35107</t>
        </is>
      </c>
      <c r="C501" s="179" t="inlineStr">
        <is>
          <t>DCS</t>
        </is>
      </c>
      <c r="D501" s="198" t="inlineStr">
        <is>
          <t>控制气动蝶阀18-XV-35107开/关信号</t>
        </is>
      </c>
      <c r="E501" s="179" t="inlineStr">
        <is>
          <t>1830-PS07-351</t>
        </is>
      </c>
      <c r="F501" s="650" t="inlineStr">
        <is>
          <t>XS</t>
        </is>
      </c>
      <c r="G501" s="178" t="inlineStr">
        <is>
          <t>DCS-DO</t>
        </is>
      </c>
      <c r="H501" s="179" t="inlineStr">
        <is>
          <t>-</t>
        </is>
      </c>
      <c r="I501" s="178" t="inlineStr">
        <is>
          <t>WET（NO）</t>
        </is>
      </c>
      <c r="J501" s="202" t="inlineStr">
        <is>
          <t>WET</t>
        </is>
      </c>
      <c r="K501" s="649"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customHeight="1" ht="13.5" r="502" s="521">
      <c r="A502" s="201" t="n">
        <v>1830</v>
      </c>
      <c r="B502" s="170" t="inlineStr">
        <is>
          <t>18-XZH-35107</t>
        </is>
      </c>
      <c r="C502" s="179" t="inlineStr">
        <is>
          <t>DCS</t>
        </is>
      </c>
      <c r="D502" s="198" t="inlineStr">
        <is>
          <t>气动蝶阀18-XV-35107开状态</t>
        </is>
      </c>
      <c r="E502" s="179" t="inlineStr">
        <is>
          <t>1830-PS07-351</t>
        </is>
      </c>
      <c r="F502" s="650" t="inlineStr">
        <is>
          <t>XZH</t>
        </is>
      </c>
      <c r="G502" s="178" t="inlineStr">
        <is>
          <t>DCS-DI</t>
        </is>
      </c>
      <c r="H502" s="179" t="inlineStr">
        <is>
          <t>-</t>
        </is>
      </c>
      <c r="I502" s="178" t="inlineStr">
        <is>
          <t>NAMUR(NC)</t>
        </is>
      </c>
      <c r="J502" s="202" t="inlineStr">
        <is>
          <t>NAMUR</t>
        </is>
      </c>
      <c r="K502" s="649"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customHeight="1" ht="13.5" r="503" s="521">
      <c r="A503" s="201" t="n">
        <v>1830</v>
      </c>
      <c r="B503" s="170" t="inlineStr">
        <is>
          <t>18-XZL-35107</t>
        </is>
      </c>
      <c r="C503" s="179" t="inlineStr">
        <is>
          <t>DCS</t>
        </is>
      </c>
      <c r="D503" s="198" t="inlineStr">
        <is>
          <t>气动蝶阀18-XV-35107关状态</t>
        </is>
      </c>
      <c r="E503" s="179" t="inlineStr">
        <is>
          <t>1830-PS07-351</t>
        </is>
      </c>
      <c r="F503" s="650" t="inlineStr">
        <is>
          <t>XZL</t>
        </is>
      </c>
      <c r="G503" s="178" t="inlineStr">
        <is>
          <t>DCS-DI</t>
        </is>
      </c>
      <c r="H503" s="179" t="inlineStr">
        <is>
          <t>-</t>
        </is>
      </c>
      <c r="I503" s="178" t="inlineStr">
        <is>
          <t>NAMUR(NC)</t>
        </is>
      </c>
      <c r="J503" s="202" t="inlineStr">
        <is>
          <t>NAMUR</t>
        </is>
      </c>
      <c r="K503" s="649"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customHeight="1" ht="13.5" r="504" s="521">
      <c r="A504" s="201" t="n">
        <v>1830</v>
      </c>
      <c r="B504" s="170" t="inlineStr">
        <is>
          <t>18-PI-35205</t>
        </is>
      </c>
      <c r="C504" s="179" t="inlineStr">
        <is>
          <t>DCS</t>
        </is>
      </c>
      <c r="D504" s="198" t="inlineStr">
        <is>
          <t>输送氮气风机入口压力显示</t>
        </is>
      </c>
      <c r="E504" s="179" t="inlineStr">
        <is>
          <t>1830-PS07-352</t>
        </is>
      </c>
      <c r="F504" s="650" t="inlineStr">
        <is>
          <t>PI</t>
        </is>
      </c>
      <c r="G504" s="178" t="inlineStr">
        <is>
          <t>DCS-AI</t>
        </is>
      </c>
      <c r="H504" s="179" t="inlineStr">
        <is>
          <t>Yes</t>
        </is>
      </c>
      <c r="I504" s="178" t="inlineStr">
        <is>
          <t>4~20mA_x000D_
HART</t>
        </is>
      </c>
      <c r="J504" s="202" t="inlineStr">
        <is>
          <t>4~20mA</t>
        </is>
      </c>
      <c r="K504" s="649"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customHeight="1" ht="13.5" r="505" s="521">
      <c r="A505" s="201" t="n">
        <v>1830</v>
      </c>
      <c r="B505" s="170" t="inlineStr">
        <is>
          <t>18-PY-35201</t>
        </is>
      </c>
      <c r="C505" s="179" t="inlineStr">
        <is>
          <t>DCS</t>
        </is>
      </c>
      <c r="D505" s="198" t="inlineStr">
        <is>
          <t>输送氮气风机入口排气调节阀定位器</t>
        </is>
      </c>
      <c r="E505" s="179" t="inlineStr">
        <is>
          <t>1830-PS07-352</t>
        </is>
      </c>
      <c r="F505" s="650" t="inlineStr">
        <is>
          <t>PY</t>
        </is>
      </c>
      <c r="G505" s="178" t="inlineStr">
        <is>
          <t>DCS-AO</t>
        </is>
      </c>
      <c r="H505" s="179" t="inlineStr">
        <is>
          <t>Yes</t>
        </is>
      </c>
      <c r="I505" s="178" t="inlineStr">
        <is>
          <t>4~20mA_x000D_
HART</t>
        </is>
      </c>
      <c r="J505" s="202" t="inlineStr">
        <is>
          <t>4~20mA</t>
        </is>
      </c>
      <c r="K505" s="649"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customHeight="1" ht="13.5" r="506" s="521">
      <c r="A506" s="201" t="n">
        <v>1830</v>
      </c>
      <c r="B506" s="170" t="inlineStr">
        <is>
          <t>18-PY-35205</t>
        </is>
      </c>
      <c r="C506" s="179" t="inlineStr">
        <is>
          <t>DCS</t>
        </is>
      </c>
      <c r="D506" s="198" t="inlineStr">
        <is>
          <t>输送氮气风机入口补气调节阀定位器</t>
        </is>
      </c>
      <c r="E506" s="179" t="inlineStr">
        <is>
          <t>1830-PS07-352</t>
        </is>
      </c>
      <c r="F506" s="650" t="inlineStr">
        <is>
          <t>PY</t>
        </is>
      </c>
      <c r="G506" s="178" t="inlineStr">
        <is>
          <t>DCS-AO</t>
        </is>
      </c>
      <c r="H506" s="179" t="inlineStr">
        <is>
          <t>Yes</t>
        </is>
      </c>
      <c r="I506" s="178" t="inlineStr">
        <is>
          <t>4~20mA_x000D_
HART</t>
        </is>
      </c>
      <c r="J506" s="202" t="inlineStr">
        <is>
          <t>4~20mA</t>
        </is>
      </c>
      <c r="K506" s="649"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customHeight="1" ht="13.5" r="507" s="521">
      <c r="A507" s="201" t="n">
        <v>1830</v>
      </c>
      <c r="B507" s="170" t="inlineStr">
        <is>
          <t>18-FI-35201</t>
        </is>
      </c>
      <c r="C507" s="179" t="inlineStr">
        <is>
          <t>DCS</t>
        </is>
      </c>
      <c r="D507" s="198" t="inlineStr">
        <is>
          <t>输送氮气风机入口补气流量显示</t>
        </is>
      </c>
      <c r="E507" s="179" t="inlineStr">
        <is>
          <t>1830-PS07-352</t>
        </is>
      </c>
      <c r="F507" s="650" t="inlineStr">
        <is>
          <t>FI</t>
        </is>
      </c>
      <c r="G507" s="178" t="inlineStr">
        <is>
          <t>DCS-AO</t>
        </is>
      </c>
      <c r="H507" s="179" t="inlineStr">
        <is>
          <t>Yes</t>
        </is>
      </c>
      <c r="I507" s="178" t="inlineStr">
        <is>
          <t>4~20mA_x000D_
HART</t>
        </is>
      </c>
      <c r="J507" s="202" t="inlineStr">
        <is>
          <t>4~20mA</t>
        </is>
      </c>
      <c r="K507" s="649"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customHeight="1" ht="13.5" r="508" s="521">
      <c r="A508" s="201" t="n">
        <v>1830</v>
      </c>
      <c r="B508" s="170" t="inlineStr">
        <is>
          <t>18-AI-35201</t>
        </is>
      </c>
      <c r="C508" s="179" t="inlineStr">
        <is>
          <t>DCS</t>
        </is>
      </c>
      <c r="D508" s="198" t="inlineStr">
        <is>
          <t>输送氮气风机入口烃含量显示</t>
        </is>
      </c>
      <c r="E508" s="179" t="inlineStr">
        <is>
          <t>1830-PS07-352</t>
        </is>
      </c>
      <c r="F508" s="650" t="inlineStr">
        <is>
          <t>AI</t>
        </is>
      </c>
      <c r="G508" s="178" t="inlineStr">
        <is>
          <t>DCS-AI</t>
        </is>
      </c>
      <c r="H508" s="179" t="inlineStr">
        <is>
          <t>Yes</t>
        </is>
      </c>
      <c r="I508" s="178" t="inlineStr">
        <is>
          <t>4~20mA</t>
        </is>
      </c>
      <c r="J508" s="202" t="inlineStr">
        <is>
          <t>4~20mA</t>
        </is>
      </c>
      <c r="K508" s="649"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customHeight="1" ht="13.5" r="509" s="521">
      <c r="A509" s="201" t="n">
        <v>1830</v>
      </c>
      <c r="B509" s="170" t="inlineStr">
        <is>
          <t>18-AI-35202</t>
        </is>
      </c>
      <c r="C509" s="179" t="inlineStr">
        <is>
          <t>DCS</t>
        </is>
      </c>
      <c r="D509" s="198" t="inlineStr">
        <is>
          <t>输送氮气风机入口氧含量显示</t>
        </is>
      </c>
      <c r="E509" s="179" t="inlineStr">
        <is>
          <t>1830-PS07-352</t>
        </is>
      </c>
      <c r="F509" s="650" t="inlineStr">
        <is>
          <t>AI</t>
        </is>
      </c>
      <c r="G509" s="178" t="inlineStr">
        <is>
          <t>DCS-AI</t>
        </is>
      </c>
      <c r="H509" s="179" t="inlineStr">
        <is>
          <t>Yes</t>
        </is>
      </c>
      <c r="I509" s="178" t="inlineStr">
        <is>
          <t>4~20mA</t>
        </is>
      </c>
      <c r="J509" s="202" t="inlineStr">
        <is>
          <t>4~20mA</t>
        </is>
      </c>
      <c r="K509" s="649"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customHeight="1" ht="13.5" r="510" s="521">
      <c r="A510" s="201" t="n">
        <v>1830</v>
      </c>
      <c r="B510" s="170" t="inlineStr">
        <is>
          <t>18-XS-35201</t>
        </is>
      </c>
      <c r="C510" s="179" t="inlineStr">
        <is>
          <t>DCS</t>
        </is>
      </c>
      <c r="D510" s="198" t="inlineStr">
        <is>
          <t>控制气动蝶阀18-XV-35201开/关信号</t>
        </is>
      </c>
      <c r="E510" s="179" t="inlineStr">
        <is>
          <t>1830-PS07-352</t>
        </is>
      </c>
      <c r="F510" s="650" t="inlineStr">
        <is>
          <t>XS</t>
        </is>
      </c>
      <c r="G510" s="178" t="inlineStr">
        <is>
          <t>DCS-DO</t>
        </is>
      </c>
      <c r="H510" s="179" t="inlineStr">
        <is>
          <t>-</t>
        </is>
      </c>
      <c r="I510" s="178" t="inlineStr">
        <is>
          <t>WET（NO）</t>
        </is>
      </c>
      <c r="J510" s="202" t="inlineStr">
        <is>
          <t>WET</t>
        </is>
      </c>
      <c r="K510" s="649"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customHeight="1" ht="13.5" r="511" s="521">
      <c r="A511" s="201" t="n">
        <v>1830</v>
      </c>
      <c r="B511" s="170" t="inlineStr">
        <is>
          <t>18-XZH-35201</t>
        </is>
      </c>
      <c r="C511" s="179" t="inlineStr">
        <is>
          <t>DCS</t>
        </is>
      </c>
      <c r="D511" s="198" t="inlineStr">
        <is>
          <t>气动蝶阀18-XV-35201开状态</t>
        </is>
      </c>
      <c r="E511" s="179" t="inlineStr">
        <is>
          <t>1830-PS07-352</t>
        </is>
      </c>
      <c r="F511" s="650" t="inlineStr">
        <is>
          <t>XZH</t>
        </is>
      </c>
      <c r="G511" s="178" t="inlineStr">
        <is>
          <t>DCS-DI</t>
        </is>
      </c>
      <c r="H511" s="179" t="inlineStr">
        <is>
          <t>-</t>
        </is>
      </c>
      <c r="I511" s="178" t="inlineStr">
        <is>
          <t>NAMUR(NC)</t>
        </is>
      </c>
      <c r="J511" s="202" t="inlineStr">
        <is>
          <t>NAMUR</t>
        </is>
      </c>
      <c r="K511" s="649"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customHeight="1" ht="13.5" r="512" s="521">
      <c r="A512" s="201" t="n">
        <v>1830</v>
      </c>
      <c r="B512" s="170" t="inlineStr">
        <is>
          <t>18-XZL-35201</t>
        </is>
      </c>
      <c r="C512" s="179" t="inlineStr">
        <is>
          <t>DCS</t>
        </is>
      </c>
      <c r="D512" s="198" t="inlineStr">
        <is>
          <t>气动蝶阀18-XV-35201关状态</t>
        </is>
      </c>
      <c r="E512" s="179" t="inlineStr">
        <is>
          <t>1830-PS07-352</t>
        </is>
      </c>
      <c r="F512" s="650" t="inlineStr">
        <is>
          <t>XZL</t>
        </is>
      </c>
      <c r="G512" s="178" t="inlineStr">
        <is>
          <t>DCS-DI</t>
        </is>
      </c>
      <c r="H512" s="179" t="inlineStr">
        <is>
          <t>-</t>
        </is>
      </c>
      <c r="I512" s="178" t="inlineStr">
        <is>
          <t>NAMUR(NC)</t>
        </is>
      </c>
      <c r="J512" s="202" t="inlineStr">
        <is>
          <t>NAMUR</t>
        </is>
      </c>
      <c r="K512" s="649"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customHeight="1" ht="13.5" r="513" s="521">
      <c r="A513" s="201" t="n">
        <v>1830</v>
      </c>
      <c r="B513" s="170" t="inlineStr">
        <is>
          <t>18-PI-35201A</t>
        </is>
      </c>
      <c r="C513" s="179" t="inlineStr">
        <is>
          <t>DCS</t>
        </is>
      </c>
      <c r="D513" s="198" t="inlineStr">
        <is>
          <t>风机18-PB-3501AX入口压力显示</t>
        </is>
      </c>
      <c r="E513" s="179" t="inlineStr">
        <is>
          <t>1830-PS07-352</t>
        </is>
      </c>
      <c r="F513" s="650" t="inlineStr">
        <is>
          <t>PI</t>
        </is>
      </c>
      <c r="G513" s="178" t="inlineStr">
        <is>
          <t>DCS-AI</t>
        </is>
      </c>
      <c r="H513" s="179" t="inlineStr">
        <is>
          <t>Yes</t>
        </is>
      </c>
      <c r="I513" s="178" t="inlineStr">
        <is>
          <t>4~20mA_x000D_
HART</t>
        </is>
      </c>
      <c r="J513" s="202" t="inlineStr">
        <is>
          <t>4~20mA</t>
        </is>
      </c>
      <c r="K513" s="649"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customHeight="1" ht="13.5" r="514" s="521">
      <c r="A514" s="201" t="n">
        <v>1830</v>
      </c>
      <c r="B514" s="170" t="inlineStr">
        <is>
          <t>18-PI-35201B</t>
        </is>
      </c>
      <c r="C514" s="179" t="inlineStr">
        <is>
          <t>DCS</t>
        </is>
      </c>
      <c r="D514" s="198" t="inlineStr">
        <is>
          <t>风机18-PB-3501AX入口压力显示</t>
        </is>
      </c>
      <c r="E514" s="179" t="inlineStr">
        <is>
          <t>1830-PS07-352</t>
        </is>
      </c>
      <c r="F514" s="650" t="inlineStr">
        <is>
          <t>PI</t>
        </is>
      </c>
      <c r="G514" s="178" t="inlineStr">
        <is>
          <t>DCS-AI</t>
        </is>
      </c>
      <c r="H514" s="179" t="inlineStr">
        <is>
          <t>Yes</t>
        </is>
      </c>
      <c r="I514" s="178" t="inlineStr">
        <is>
          <t>4~20mA_x000D_
HART</t>
        </is>
      </c>
      <c r="J514" s="202" t="inlineStr">
        <is>
          <t>4~20mA</t>
        </is>
      </c>
      <c r="K514" s="649"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customHeight="1" ht="13.5" r="515" s="521">
      <c r="A515" s="201" t="n">
        <v>1830</v>
      </c>
      <c r="B515" s="170" t="inlineStr">
        <is>
          <t>18-TI-35204A</t>
        </is>
      </c>
      <c r="C515" s="179" t="inlineStr">
        <is>
          <t>DCS</t>
        </is>
      </c>
      <c r="D515" s="198" t="inlineStr">
        <is>
          <t>输送氮气风机18-PB-3501AX主电机定子温度显示</t>
        </is>
      </c>
      <c r="E515" s="179" t="inlineStr">
        <is>
          <t>1830-PS07-352</t>
        </is>
      </c>
      <c r="F515" s="650" t="inlineStr">
        <is>
          <t>TI</t>
        </is>
      </c>
      <c r="G515" s="178" t="inlineStr">
        <is>
          <t>DCS-AI</t>
        </is>
      </c>
      <c r="H515" s="179" t="inlineStr">
        <is>
          <t>-</t>
        </is>
      </c>
      <c r="I515" s="178" t="inlineStr">
        <is>
          <t>4~20mA</t>
        </is>
      </c>
      <c r="J515" s="202" t="inlineStr">
        <is>
          <t>4~20mA</t>
        </is>
      </c>
      <c r="K515" s="649"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customHeight="1" ht="13.5" r="516" s="521">
      <c r="A516" s="201" t="n">
        <v>1830</v>
      </c>
      <c r="B516" s="170" t="inlineStr">
        <is>
          <t>18-TI-35204B</t>
        </is>
      </c>
      <c r="C516" s="179" t="inlineStr">
        <is>
          <t>DCS</t>
        </is>
      </c>
      <c r="D516" s="198" t="inlineStr">
        <is>
          <t>输送氮气风机18-PB-3501AX主电机定子温度显示</t>
        </is>
      </c>
      <c r="E516" s="179" t="inlineStr">
        <is>
          <t>1830-PS07-352</t>
        </is>
      </c>
      <c r="F516" s="650" t="inlineStr">
        <is>
          <t>TI</t>
        </is>
      </c>
      <c r="G516" s="178" t="inlineStr">
        <is>
          <t>DCS-AI</t>
        </is>
      </c>
      <c r="H516" s="179" t="inlineStr">
        <is>
          <t>-</t>
        </is>
      </c>
      <c r="I516" s="178" t="inlineStr">
        <is>
          <t>4~20mA</t>
        </is>
      </c>
      <c r="J516" s="202" t="inlineStr">
        <is>
          <t>4~20mA</t>
        </is>
      </c>
      <c r="K516" s="649"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customHeight="1" ht="13.5" r="517" s="521">
      <c r="A517" s="201" t="n">
        <v>1830</v>
      </c>
      <c r="B517" s="170" t="inlineStr">
        <is>
          <t>18-TI-35204C</t>
        </is>
      </c>
      <c r="C517" s="179" t="inlineStr">
        <is>
          <t>DCS</t>
        </is>
      </c>
      <c r="D517" s="198" t="inlineStr">
        <is>
          <t>输送氮气风机18-PB-3501AX主电机定子温度显示</t>
        </is>
      </c>
      <c r="E517" s="179" t="inlineStr">
        <is>
          <t>1830-PS07-352</t>
        </is>
      </c>
      <c r="F517" s="650" t="inlineStr">
        <is>
          <t>TI</t>
        </is>
      </c>
      <c r="G517" s="178" t="inlineStr">
        <is>
          <t>DCS-AI</t>
        </is>
      </c>
      <c r="H517" s="179" t="inlineStr">
        <is>
          <t>-</t>
        </is>
      </c>
      <c r="I517" s="178" t="inlineStr">
        <is>
          <t>4~20mA</t>
        </is>
      </c>
      <c r="J517" s="202" t="inlineStr">
        <is>
          <t>4~20mA</t>
        </is>
      </c>
      <c r="K517" s="649"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customHeight="1" ht="13.5" r="518" s="521">
      <c r="A518" s="201" t="n">
        <v>1830</v>
      </c>
      <c r="B518" s="170" t="inlineStr">
        <is>
          <t>18-TI-35204D</t>
        </is>
      </c>
      <c r="C518" s="179" t="inlineStr">
        <is>
          <t>DCS</t>
        </is>
      </c>
      <c r="D518" s="198" t="inlineStr">
        <is>
          <t>输送氮气风机18-PC-3501AX主电机轴承温度显示</t>
        </is>
      </c>
      <c r="E518" s="179" t="inlineStr">
        <is>
          <t>1830-PS07-352</t>
        </is>
      </c>
      <c r="F518" s="650" t="inlineStr">
        <is>
          <t>TI</t>
        </is>
      </c>
      <c r="G518" s="178" t="inlineStr">
        <is>
          <t>DCS-AI</t>
        </is>
      </c>
      <c r="H518" s="179" t="inlineStr">
        <is>
          <t>-</t>
        </is>
      </c>
      <c r="I518" s="178" t="inlineStr">
        <is>
          <t>4~20mA</t>
        </is>
      </c>
      <c r="J518" s="202" t="inlineStr">
        <is>
          <t>4~20mA</t>
        </is>
      </c>
      <c r="K518" s="649"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customHeight="1" ht="13.5" r="519" s="521">
      <c r="A519" s="201" t="n">
        <v>1830</v>
      </c>
      <c r="B519" s="170" t="inlineStr">
        <is>
          <t>18-TI-35204E</t>
        </is>
      </c>
      <c r="C519" s="179" t="inlineStr">
        <is>
          <t>DCS</t>
        </is>
      </c>
      <c r="D519" s="198" t="inlineStr">
        <is>
          <t>输送氮气风机18-PC-3501AX主电机轴承温度显示</t>
        </is>
      </c>
      <c r="E519" s="179" t="inlineStr">
        <is>
          <t>1830-PS07-352</t>
        </is>
      </c>
      <c r="F519" s="650" t="inlineStr">
        <is>
          <t>TI</t>
        </is>
      </c>
      <c r="G519" s="178" t="inlineStr">
        <is>
          <t>DCS-AI</t>
        </is>
      </c>
      <c r="H519" s="179" t="inlineStr">
        <is>
          <t>-</t>
        </is>
      </c>
      <c r="I519" s="178" t="inlineStr">
        <is>
          <t>4~20mA</t>
        </is>
      </c>
      <c r="J519" s="202" t="inlineStr">
        <is>
          <t>4~20mA</t>
        </is>
      </c>
      <c r="K519" s="649"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customHeight="1" ht="13.5" r="520" s="521">
      <c r="A520" s="201" t="n">
        <v>1830</v>
      </c>
      <c r="B520" s="170" t="inlineStr">
        <is>
          <t>18-PASL-35203</t>
        </is>
      </c>
      <c r="C520" s="179" t="inlineStr">
        <is>
          <t>DCS</t>
        </is>
      </c>
      <c r="D520" s="198" t="inlineStr">
        <is>
          <t>输送氮气风机18-PB-3501AX入口压力低报警</t>
        </is>
      </c>
      <c r="E520" s="179" t="inlineStr">
        <is>
          <t>1830-PS07-352</t>
        </is>
      </c>
      <c r="F520" s="650" t="inlineStr">
        <is>
          <t>PSAL</t>
        </is>
      </c>
      <c r="G520" s="178" t="inlineStr">
        <is>
          <t>DCS-DI</t>
        </is>
      </c>
      <c r="H520" s="179" t="inlineStr">
        <is>
          <t>-</t>
        </is>
      </c>
      <c r="I520" s="180" t="inlineStr">
        <is>
          <t>DRY_x000D_(NC)</t>
        </is>
      </c>
      <c r="J520" s="202" t="inlineStr">
        <is>
          <t>DRY</t>
        </is>
      </c>
      <c r="K520" s="649"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customHeight="1" ht="13.5" r="521" s="521">
      <c r="A521" s="201" t="n">
        <v>1830</v>
      </c>
      <c r="B521" s="170" t="inlineStr">
        <is>
          <t>18-TASH-35202</t>
        </is>
      </c>
      <c r="C521" s="179" t="inlineStr">
        <is>
          <t>DCS</t>
        </is>
      </c>
      <c r="D521" s="198" t="inlineStr">
        <is>
          <t>输送氮气风机18-PB-3501AX出口温度高报警</t>
        </is>
      </c>
      <c r="E521" s="179" t="inlineStr">
        <is>
          <t>1830-PS07-352</t>
        </is>
      </c>
      <c r="F521" s="650" t="inlineStr">
        <is>
          <t>TSAH</t>
        </is>
      </c>
      <c r="G521" s="178" t="inlineStr">
        <is>
          <t>DCS-DI</t>
        </is>
      </c>
      <c r="H521" s="179" t="inlineStr">
        <is>
          <t>-</t>
        </is>
      </c>
      <c r="I521" s="180" t="inlineStr">
        <is>
          <t>DRY_x000D_(NC)</t>
        </is>
      </c>
      <c r="J521" s="202" t="inlineStr">
        <is>
          <t>DRY</t>
        </is>
      </c>
      <c r="K521" s="649"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customHeight="1" ht="13.5" r="522" s="521">
      <c r="A522" s="201" t="n">
        <v>1830</v>
      </c>
      <c r="B522" s="170" t="inlineStr">
        <is>
          <t>18-PASH-35202</t>
        </is>
      </c>
      <c r="C522" s="179" t="inlineStr">
        <is>
          <t>DCS</t>
        </is>
      </c>
      <c r="D522" s="198" t="inlineStr">
        <is>
          <t>输送氮气风机18-PB-3501AX出口压力高报警</t>
        </is>
      </c>
      <c r="E522" s="179" t="inlineStr">
        <is>
          <t>1830-PS07-352</t>
        </is>
      </c>
      <c r="F522" s="650" t="inlineStr">
        <is>
          <t>PSAH</t>
        </is>
      </c>
      <c r="G522" s="178" t="inlineStr">
        <is>
          <t>DCS-DI</t>
        </is>
      </c>
      <c r="H522" s="179" t="inlineStr">
        <is>
          <t>-</t>
        </is>
      </c>
      <c r="I522" s="180" t="inlineStr">
        <is>
          <t>DRY_x000D_(NC)</t>
        </is>
      </c>
      <c r="J522" s="202" t="inlineStr">
        <is>
          <t>DRY</t>
        </is>
      </c>
      <c r="K522" s="649"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customHeight="1" ht="13.5" r="523" s="521">
      <c r="A523" s="201" t="n">
        <v>1830</v>
      </c>
      <c r="B523" s="170" t="inlineStr">
        <is>
          <t>18-XS-35202</t>
        </is>
      </c>
      <c r="C523" s="179" t="inlineStr">
        <is>
          <t>DCS</t>
        </is>
      </c>
      <c r="D523" s="198" t="inlineStr">
        <is>
          <t>控制气动蝶阀18-XV-35202开/关信号</t>
        </is>
      </c>
      <c r="E523" s="179" t="inlineStr">
        <is>
          <t>1830-PS07-352</t>
        </is>
      </c>
      <c r="F523" s="650" t="inlineStr">
        <is>
          <t>XS</t>
        </is>
      </c>
      <c r="G523" s="178" t="inlineStr">
        <is>
          <t>DCS-DO</t>
        </is>
      </c>
      <c r="H523" s="179" t="inlineStr">
        <is>
          <t>-</t>
        </is>
      </c>
      <c r="I523" s="178" t="inlineStr">
        <is>
          <t>WET（NO）</t>
        </is>
      </c>
      <c r="J523" s="202" t="inlineStr">
        <is>
          <t>WET</t>
        </is>
      </c>
      <c r="K523" s="649"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customHeight="1" ht="13.5" r="524" s="521">
      <c r="A524" s="201" t="n">
        <v>1830</v>
      </c>
      <c r="B524" s="170" t="inlineStr">
        <is>
          <t>18-XZH-35202</t>
        </is>
      </c>
      <c r="C524" s="179" t="inlineStr">
        <is>
          <t>DCS</t>
        </is>
      </c>
      <c r="D524" s="198" t="inlineStr">
        <is>
          <t>气动蝶阀18-XV-35202开状态</t>
        </is>
      </c>
      <c r="E524" s="179" t="inlineStr">
        <is>
          <t>1830-PS07-352</t>
        </is>
      </c>
      <c r="F524" s="650" t="inlineStr">
        <is>
          <t>XZH</t>
        </is>
      </c>
      <c r="G524" s="178" t="inlineStr">
        <is>
          <t>DCS-DI</t>
        </is>
      </c>
      <c r="H524" s="179" t="inlineStr">
        <is>
          <t>-</t>
        </is>
      </c>
      <c r="I524" s="178" t="inlineStr">
        <is>
          <t>NAMUR(NC)</t>
        </is>
      </c>
      <c r="J524" s="202" t="inlineStr">
        <is>
          <t>NAMUR</t>
        </is>
      </c>
      <c r="K524" s="649"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customHeight="1" ht="13.5" r="525" s="521">
      <c r="A525" s="201" t="n">
        <v>1830</v>
      </c>
      <c r="B525" s="170" t="inlineStr">
        <is>
          <t>18-XZL-35202</t>
        </is>
      </c>
      <c r="C525" s="179" t="inlineStr">
        <is>
          <t>DCS</t>
        </is>
      </c>
      <c r="D525" s="198" t="inlineStr">
        <is>
          <t>气动蝶阀18-XV-35202关状态</t>
        </is>
      </c>
      <c r="E525" s="179" t="inlineStr">
        <is>
          <t>1830-PS07-352</t>
        </is>
      </c>
      <c r="F525" s="650" t="inlineStr">
        <is>
          <t>XZL</t>
        </is>
      </c>
      <c r="G525" s="178" t="inlineStr">
        <is>
          <t>DCS-DI</t>
        </is>
      </c>
      <c r="H525" s="179" t="inlineStr">
        <is>
          <t>-</t>
        </is>
      </c>
      <c r="I525" s="178" t="inlineStr">
        <is>
          <t>NAMUR(NC)</t>
        </is>
      </c>
      <c r="J525" s="202" t="inlineStr">
        <is>
          <t>NAMUR</t>
        </is>
      </c>
      <c r="K525" s="649"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customHeight="1" ht="13.5" r="526" s="521">
      <c r="A526" s="201" t="n">
        <v>1830</v>
      </c>
      <c r="B526" s="170" t="inlineStr">
        <is>
          <t>18-XS-35203</t>
        </is>
      </c>
      <c r="C526" s="179" t="inlineStr">
        <is>
          <t>DCS</t>
        </is>
      </c>
      <c r="D526" s="198" t="inlineStr">
        <is>
          <t>控制气动蝶阀18-XV-35203开/关信号</t>
        </is>
      </c>
      <c r="E526" s="179" t="inlineStr">
        <is>
          <t>1830-PS07-352</t>
        </is>
      </c>
      <c r="F526" s="650" t="inlineStr">
        <is>
          <t>XS</t>
        </is>
      </c>
      <c r="G526" s="178" t="inlineStr">
        <is>
          <t>DCS-DO</t>
        </is>
      </c>
      <c r="H526" s="179" t="inlineStr">
        <is>
          <t>-</t>
        </is>
      </c>
      <c r="I526" s="178" t="inlineStr">
        <is>
          <t>WET（NO）</t>
        </is>
      </c>
      <c r="J526" s="202" t="inlineStr">
        <is>
          <t>WET</t>
        </is>
      </c>
      <c r="K526" s="649"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customHeight="1" ht="13.5" r="527" s="521">
      <c r="A527" s="201" t="n">
        <v>1830</v>
      </c>
      <c r="B527" s="170" t="inlineStr">
        <is>
          <t>18-XZH-35203</t>
        </is>
      </c>
      <c r="C527" s="179" t="inlineStr">
        <is>
          <t>DCS</t>
        </is>
      </c>
      <c r="D527" s="198" t="inlineStr">
        <is>
          <t>气动蝶阀18-XV-35203开状态</t>
        </is>
      </c>
      <c r="E527" s="179" t="inlineStr">
        <is>
          <t>1830-PS07-352</t>
        </is>
      </c>
      <c r="F527" s="650" t="inlineStr">
        <is>
          <t>XZH</t>
        </is>
      </c>
      <c r="G527" s="178" t="inlineStr">
        <is>
          <t>DCS-DI</t>
        </is>
      </c>
      <c r="H527" s="179" t="inlineStr">
        <is>
          <t>-</t>
        </is>
      </c>
      <c r="I527" s="178" t="inlineStr">
        <is>
          <t>NAMUR(NC)</t>
        </is>
      </c>
      <c r="J527" s="202" t="inlineStr">
        <is>
          <t>NAMUR</t>
        </is>
      </c>
      <c r="K527" s="649"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customHeight="1" ht="13.5" r="528" s="521">
      <c r="A528" s="201" t="n">
        <v>1830</v>
      </c>
      <c r="B528" s="170" t="inlineStr">
        <is>
          <t>18-XZL-35203</t>
        </is>
      </c>
      <c r="C528" s="179" t="inlineStr">
        <is>
          <t>DCS</t>
        </is>
      </c>
      <c r="D528" s="198" t="inlineStr">
        <is>
          <t>气动蝶阀18-XV-35203关状态</t>
        </is>
      </c>
      <c r="E528" s="179" t="inlineStr">
        <is>
          <t>1830-PS07-352</t>
        </is>
      </c>
      <c r="F528" s="650" t="inlineStr">
        <is>
          <t>XZL</t>
        </is>
      </c>
      <c r="G528" s="178" t="inlineStr">
        <is>
          <t>DCS-DI</t>
        </is>
      </c>
      <c r="H528" s="179" t="inlineStr">
        <is>
          <t>-</t>
        </is>
      </c>
      <c r="I528" s="178" t="inlineStr">
        <is>
          <t>NAMUR(NC)</t>
        </is>
      </c>
      <c r="J528" s="202" t="inlineStr">
        <is>
          <t>NAMUR</t>
        </is>
      </c>
      <c r="K528" s="649"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customHeight="1" ht="13.5" r="529" s="521">
      <c r="A529" s="201" t="n">
        <v>1830</v>
      </c>
      <c r="B529" s="170" t="inlineStr">
        <is>
          <t>18-PI-35211A</t>
        </is>
      </c>
      <c r="C529" s="179" t="inlineStr">
        <is>
          <t>DCS</t>
        </is>
      </c>
      <c r="D529" s="198" t="inlineStr">
        <is>
          <t>风机18-PB-3501BX入口压力显示</t>
        </is>
      </c>
      <c r="E529" s="179" t="inlineStr">
        <is>
          <t>1830-PS07-352</t>
        </is>
      </c>
      <c r="F529" s="650" t="inlineStr">
        <is>
          <t>PI</t>
        </is>
      </c>
      <c r="G529" s="178" t="inlineStr">
        <is>
          <t>DCS-AI</t>
        </is>
      </c>
      <c r="H529" s="179" t="inlineStr">
        <is>
          <t>Yes</t>
        </is>
      </c>
      <c r="I529" s="178" t="inlineStr">
        <is>
          <t>4~20mA_x000D_
HART</t>
        </is>
      </c>
      <c r="J529" s="202" t="inlineStr">
        <is>
          <t>4~20mA</t>
        </is>
      </c>
      <c r="K529" s="649"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customHeight="1" ht="13.5" r="530" s="521">
      <c r="A530" s="201" t="n">
        <v>1830</v>
      </c>
      <c r="B530" s="170" t="inlineStr">
        <is>
          <t>18-PI-35211B</t>
        </is>
      </c>
      <c r="C530" s="179" t="inlineStr">
        <is>
          <t>DCS</t>
        </is>
      </c>
      <c r="D530" s="198" t="inlineStr">
        <is>
          <t>风机18-PB-3501BX入口压力显示</t>
        </is>
      </c>
      <c r="E530" s="179" t="inlineStr">
        <is>
          <t>1830-PS07-352</t>
        </is>
      </c>
      <c r="F530" s="650" t="inlineStr">
        <is>
          <t>PI</t>
        </is>
      </c>
      <c r="G530" s="178" t="inlineStr">
        <is>
          <t>DCS-AI</t>
        </is>
      </c>
      <c r="H530" s="179" t="inlineStr">
        <is>
          <t>Yes</t>
        </is>
      </c>
      <c r="I530" s="178" t="inlineStr">
        <is>
          <t>4~20mA_x000D_
HART</t>
        </is>
      </c>
      <c r="J530" s="202" t="inlineStr">
        <is>
          <t>4~20mA</t>
        </is>
      </c>
      <c r="K530" s="649"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customHeight="1" ht="13.5" r="531" s="521">
      <c r="A531" s="201" t="n">
        <v>1830</v>
      </c>
      <c r="B531" s="170" t="inlineStr">
        <is>
          <t>18-TI-35214A</t>
        </is>
      </c>
      <c r="C531" s="179" t="inlineStr">
        <is>
          <t>DCS</t>
        </is>
      </c>
      <c r="D531" s="198" t="inlineStr">
        <is>
          <t>输送氮气风机18-PB-3501BX主电机定子温度显示</t>
        </is>
      </c>
      <c r="E531" s="179" t="inlineStr">
        <is>
          <t>1830-PS07-352</t>
        </is>
      </c>
      <c r="F531" s="650" t="inlineStr">
        <is>
          <t>TI</t>
        </is>
      </c>
      <c r="G531" s="178" t="inlineStr">
        <is>
          <t>DCS-AI</t>
        </is>
      </c>
      <c r="H531" s="179" t="inlineStr">
        <is>
          <t>-</t>
        </is>
      </c>
      <c r="I531" s="178" t="inlineStr">
        <is>
          <t>4~20mA_x000D_
HART</t>
        </is>
      </c>
      <c r="J531" s="202" t="inlineStr">
        <is>
          <t>4~20mA</t>
        </is>
      </c>
      <c r="K531" s="649"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customHeight="1" ht="13.5" r="532" s="521">
      <c r="A532" s="201" t="n">
        <v>1830</v>
      </c>
      <c r="B532" s="170" t="inlineStr">
        <is>
          <t>18-TI-35214B</t>
        </is>
      </c>
      <c r="C532" s="179" t="inlineStr">
        <is>
          <t>DCS</t>
        </is>
      </c>
      <c r="D532" s="198" t="inlineStr">
        <is>
          <t>输送氮气风机18-PB-3501BX主电机定子温度显示</t>
        </is>
      </c>
      <c r="E532" s="179" t="inlineStr">
        <is>
          <t>1830-PS07-352</t>
        </is>
      </c>
      <c r="F532" s="650" t="inlineStr">
        <is>
          <t>TI</t>
        </is>
      </c>
      <c r="G532" s="178" t="inlineStr">
        <is>
          <t>DCS-AI</t>
        </is>
      </c>
      <c r="H532" s="179" t="inlineStr">
        <is>
          <t>-</t>
        </is>
      </c>
      <c r="I532" s="178" t="inlineStr">
        <is>
          <t>4~20mA_x000D_
HART</t>
        </is>
      </c>
      <c r="J532" s="202" t="inlineStr">
        <is>
          <t>4~20mA</t>
        </is>
      </c>
      <c r="K532" s="649"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customHeight="1" ht="13.5" r="533" s="521">
      <c r="A533" s="201" t="n">
        <v>1830</v>
      </c>
      <c r="B533" s="170" t="inlineStr">
        <is>
          <t>18-TI-35214C</t>
        </is>
      </c>
      <c r="C533" s="179" t="inlineStr">
        <is>
          <t>DCS</t>
        </is>
      </c>
      <c r="D533" s="198" t="inlineStr">
        <is>
          <t>输送氮气风机18-PB-3501BX主电机定子温度显示</t>
        </is>
      </c>
      <c r="E533" s="179" t="inlineStr">
        <is>
          <t>1830-PS07-352</t>
        </is>
      </c>
      <c r="F533" s="650" t="inlineStr">
        <is>
          <t>TI</t>
        </is>
      </c>
      <c r="G533" s="178" t="inlineStr">
        <is>
          <t>DCS-AI</t>
        </is>
      </c>
      <c r="H533" s="179" t="inlineStr">
        <is>
          <t>-</t>
        </is>
      </c>
      <c r="I533" s="178" t="inlineStr">
        <is>
          <t>4~20mA_x000D_
HART</t>
        </is>
      </c>
      <c r="J533" s="202" t="inlineStr">
        <is>
          <t>4~20mA</t>
        </is>
      </c>
      <c r="K533" s="649"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customHeight="1" ht="13.5" r="534" s="521">
      <c r="A534" s="201" t="n">
        <v>1830</v>
      </c>
      <c r="B534" s="170" t="inlineStr">
        <is>
          <t>18-TI-35214D</t>
        </is>
      </c>
      <c r="C534" s="179" t="inlineStr">
        <is>
          <t>DCS</t>
        </is>
      </c>
      <c r="D534" s="198" t="inlineStr">
        <is>
          <t>输送氮气风机18-PC-3501BX主电机轴承温度显示</t>
        </is>
      </c>
      <c r="E534" s="179" t="inlineStr">
        <is>
          <t>1830-PS07-352</t>
        </is>
      </c>
      <c r="F534" s="650" t="inlineStr">
        <is>
          <t>TI</t>
        </is>
      </c>
      <c r="G534" s="178" t="inlineStr">
        <is>
          <t>DCS-AI</t>
        </is>
      </c>
      <c r="H534" s="179" t="inlineStr">
        <is>
          <t>-</t>
        </is>
      </c>
      <c r="I534" s="178" t="inlineStr">
        <is>
          <t>4~20mA_x000D_
HART</t>
        </is>
      </c>
      <c r="J534" s="202" t="inlineStr">
        <is>
          <t>4~20mA</t>
        </is>
      </c>
      <c r="K534" s="649"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customHeight="1" ht="13.5" r="535" s="521">
      <c r="A535" s="201" t="n">
        <v>1830</v>
      </c>
      <c r="B535" s="170" t="inlineStr">
        <is>
          <t>18-TI-35214E</t>
        </is>
      </c>
      <c r="C535" s="179" t="inlineStr">
        <is>
          <t>DCS</t>
        </is>
      </c>
      <c r="D535" s="198" t="inlineStr">
        <is>
          <t>输送氮气风机18-PC-3501BX主电机轴承温度显示</t>
        </is>
      </c>
      <c r="E535" s="179" t="inlineStr">
        <is>
          <t>1830-PS07-352</t>
        </is>
      </c>
      <c r="F535" s="650" t="inlineStr">
        <is>
          <t>TI</t>
        </is>
      </c>
      <c r="G535" s="178" t="inlineStr">
        <is>
          <t>DCS-AI</t>
        </is>
      </c>
      <c r="H535" s="179" t="inlineStr">
        <is>
          <t>-</t>
        </is>
      </c>
      <c r="I535" s="178" t="inlineStr">
        <is>
          <t>4~20mA_x000D_
HART</t>
        </is>
      </c>
      <c r="J535" s="202" t="inlineStr">
        <is>
          <t>4~20mA</t>
        </is>
      </c>
      <c r="K535" s="649"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customHeight="1" ht="13.5" r="536" s="521">
      <c r="A536" s="201" t="n">
        <v>1830</v>
      </c>
      <c r="B536" s="170" t="inlineStr">
        <is>
          <t>18-PASL-35213</t>
        </is>
      </c>
      <c r="C536" s="179" t="inlineStr">
        <is>
          <t>DCS</t>
        </is>
      </c>
      <c r="D536" s="198" t="inlineStr">
        <is>
          <t>输送氮气风机18-PC-3501BX入口压力低报警</t>
        </is>
      </c>
      <c r="E536" s="179" t="inlineStr">
        <is>
          <t>1830-PS07-352</t>
        </is>
      </c>
      <c r="F536" s="650" t="inlineStr">
        <is>
          <t>PSAL</t>
        </is>
      </c>
      <c r="G536" s="178" t="inlineStr">
        <is>
          <t>DCS-DI</t>
        </is>
      </c>
      <c r="H536" s="179" t="inlineStr">
        <is>
          <t>-</t>
        </is>
      </c>
      <c r="I536" s="180" t="inlineStr">
        <is>
          <t>DRY_x000D_(NC)</t>
        </is>
      </c>
      <c r="J536" s="202" t="inlineStr">
        <is>
          <t>DRY</t>
        </is>
      </c>
      <c r="K536" s="649"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customHeight="1" ht="13.5" r="537" s="521">
      <c r="A537" s="201" t="n">
        <v>1830</v>
      </c>
      <c r="B537" s="170" t="inlineStr">
        <is>
          <t>18-TASH-35212</t>
        </is>
      </c>
      <c r="C537" s="179" t="inlineStr">
        <is>
          <t>DCS</t>
        </is>
      </c>
      <c r="D537" s="198" t="inlineStr">
        <is>
          <t>输送氮气风机18-PC-3501BX出口温度高报警</t>
        </is>
      </c>
      <c r="E537" s="179" t="inlineStr">
        <is>
          <t>1830-PS07-352</t>
        </is>
      </c>
      <c r="F537" s="650" t="inlineStr">
        <is>
          <t>TSAH</t>
        </is>
      </c>
      <c r="G537" s="178" t="inlineStr">
        <is>
          <t>DCS-DI</t>
        </is>
      </c>
      <c r="H537" s="179" t="inlineStr">
        <is>
          <t>-</t>
        </is>
      </c>
      <c r="I537" s="180" t="inlineStr">
        <is>
          <t>DRY_x000D_(NC)</t>
        </is>
      </c>
      <c r="J537" s="202" t="inlineStr">
        <is>
          <t>DRY</t>
        </is>
      </c>
      <c r="K537" s="649"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customHeight="1" ht="13.5" r="538" s="521">
      <c r="A538" s="201" t="n">
        <v>1830</v>
      </c>
      <c r="B538" s="170" t="inlineStr">
        <is>
          <t>18-PASH-35212</t>
        </is>
      </c>
      <c r="C538" s="179" t="inlineStr">
        <is>
          <t>DCS</t>
        </is>
      </c>
      <c r="D538" s="198" t="inlineStr">
        <is>
          <t>输送氮气风机18-PC-3501BX出口压力高报警</t>
        </is>
      </c>
      <c r="E538" s="179" t="inlineStr">
        <is>
          <t>1830-PS07-352</t>
        </is>
      </c>
      <c r="F538" s="650" t="inlineStr">
        <is>
          <t>PSAL</t>
        </is>
      </c>
      <c r="G538" s="178" t="inlineStr">
        <is>
          <t>DCS-DI</t>
        </is>
      </c>
      <c r="H538" s="179" t="inlineStr">
        <is>
          <t>-</t>
        </is>
      </c>
      <c r="I538" s="180" t="inlineStr">
        <is>
          <t>DRY_x000D_(NC)</t>
        </is>
      </c>
      <c r="J538" s="202" t="inlineStr">
        <is>
          <t>DRY</t>
        </is>
      </c>
      <c r="K538" s="649"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customHeight="1" ht="13.5" r="539" s="521">
      <c r="A539" s="201" t="n">
        <v>1830</v>
      </c>
      <c r="B539" s="170" t="inlineStr">
        <is>
          <t>18-XS-35204</t>
        </is>
      </c>
      <c r="C539" s="179" t="inlineStr">
        <is>
          <t>DCS</t>
        </is>
      </c>
      <c r="D539" s="198" t="inlineStr">
        <is>
          <t>控制气动蝶阀18-XV-35204开/关信号</t>
        </is>
      </c>
      <c r="E539" s="179" t="inlineStr">
        <is>
          <t>1830-PS07-352</t>
        </is>
      </c>
      <c r="F539" s="650" t="inlineStr">
        <is>
          <t>XS</t>
        </is>
      </c>
      <c r="G539" s="178" t="inlineStr">
        <is>
          <t>DCS-DO</t>
        </is>
      </c>
      <c r="H539" s="179" t="inlineStr">
        <is>
          <t>-</t>
        </is>
      </c>
      <c r="I539" s="178" t="inlineStr">
        <is>
          <t>WET（NO）</t>
        </is>
      </c>
      <c r="J539" s="202" t="inlineStr">
        <is>
          <t>WET</t>
        </is>
      </c>
      <c r="K539" s="649"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customHeight="1" ht="13.5" r="540" s="521">
      <c r="A540" s="201" t="n">
        <v>1830</v>
      </c>
      <c r="B540" s="170" t="inlineStr">
        <is>
          <t>18-XZH-35204</t>
        </is>
      </c>
      <c r="C540" s="179" t="inlineStr">
        <is>
          <t>DCS</t>
        </is>
      </c>
      <c r="D540" s="198" t="inlineStr">
        <is>
          <t>气动蝶阀18-XV-35204开状态</t>
        </is>
      </c>
      <c r="E540" s="179" t="inlineStr">
        <is>
          <t>1830-PS07-352</t>
        </is>
      </c>
      <c r="F540" s="650" t="inlineStr">
        <is>
          <t>XZH</t>
        </is>
      </c>
      <c r="G540" s="178" t="inlineStr">
        <is>
          <t>DCS-DI</t>
        </is>
      </c>
      <c r="H540" s="179" t="inlineStr">
        <is>
          <t>-</t>
        </is>
      </c>
      <c r="I540" s="178" t="inlineStr">
        <is>
          <t>NAMUR(NC)</t>
        </is>
      </c>
      <c r="J540" s="202" t="inlineStr">
        <is>
          <t>NAMUR</t>
        </is>
      </c>
      <c r="K540" s="649"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customHeight="1" ht="13.5" r="541" s="521">
      <c r="A541" s="201" t="n">
        <v>1830</v>
      </c>
      <c r="B541" s="170" t="inlineStr">
        <is>
          <t>18-XZL-35204</t>
        </is>
      </c>
      <c r="C541" s="179" t="inlineStr">
        <is>
          <t>DCS</t>
        </is>
      </c>
      <c r="D541" s="198" t="inlineStr">
        <is>
          <t>气动蝶阀18-XV-35204关状态</t>
        </is>
      </c>
      <c r="E541" s="179" t="inlineStr">
        <is>
          <t>1830-PS07-352</t>
        </is>
      </c>
      <c r="F541" s="650" t="inlineStr">
        <is>
          <t>XZL</t>
        </is>
      </c>
      <c r="G541" s="178" t="inlineStr">
        <is>
          <t>DCS-DI</t>
        </is>
      </c>
      <c r="H541" s="179" t="inlineStr">
        <is>
          <t>-</t>
        </is>
      </c>
      <c r="I541" s="178" t="inlineStr">
        <is>
          <t>NAMUR(NC)</t>
        </is>
      </c>
      <c r="J541" s="202" t="inlineStr">
        <is>
          <t>NAMUR</t>
        </is>
      </c>
      <c r="K541" s="649"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customHeight="1" ht="13.5" r="542" s="521">
      <c r="A542" s="201" t="n">
        <v>1830</v>
      </c>
      <c r="B542" s="170" t="inlineStr">
        <is>
          <t>18-TI-35201</t>
        </is>
      </c>
      <c r="C542" s="179" t="inlineStr">
        <is>
          <t>DCS</t>
        </is>
      </c>
      <c r="D542" s="198" t="inlineStr">
        <is>
          <t>输送氮气风机出口温度显示</t>
        </is>
      </c>
      <c r="E542" s="179" t="inlineStr">
        <is>
          <t>1830-PS07-352</t>
        </is>
      </c>
      <c r="F542" s="650" t="inlineStr">
        <is>
          <t>TI</t>
        </is>
      </c>
      <c r="G542" s="178" t="inlineStr">
        <is>
          <t>DCS-AI</t>
        </is>
      </c>
      <c r="H542" s="179" t="inlineStr">
        <is>
          <t>Yes</t>
        </is>
      </c>
      <c r="I542" s="178" t="inlineStr">
        <is>
          <t>4~20mA_x000D_
HART</t>
        </is>
      </c>
      <c r="J542" s="202" t="inlineStr">
        <is>
          <t>4~20mA</t>
        </is>
      </c>
      <c r="K542" s="649"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customHeight="1" ht="13.5" r="543" s="521">
      <c r="A543" s="201" t="n">
        <v>1830</v>
      </c>
      <c r="B543" s="170" t="inlineStr">
        <is>
          <t>18-XS-35206</t>
        </is>
      </c>
      <c r="C543" s="179" t="inlineStr">
        <is>
          <t>DCS</t>
        </is>
      </c>
      <c r="D543" s="198" t="inlineStr">
        <is>
          <t>控制气动蝶阀18-XV-35206开/关信号</t>
        </is>
      </c>
      <c r="E543" s="179" t="inlineStr">
        <is>
          <t>1830-PS07-352</t>
        </is>
      </c>
      <c r="F543" s="650" t="inlineStr">
        <is>
          <t>XS</t>
        </is>
      </c>
      <c r="G543" s="178" t="inlineStr">
        <is>
          <t>DCS-DO</t>
        </is>
      </c>
      <c r="H543" s="179" t="inlineStr">
        <is>
          <t>-</t>
        </is>
      </c>
      <c r="I543" s="178" t="inlineStr">
        <is>
          <t>WET（NO）</t>
        </is>
      </c>
      <c r="J543" s="202" t="inlineStr">
        <is>
          <t>WET</t>
        </is>
      </c>
      <c r="K543" s="649"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customHeight="1" ht="13.5" r="544" s="521">
      <c r="A544" s="201" t="n">
        <v>1830</v>
      </c>
      <c r="B544" s="170" t="inlineStr">
        <is>
          <t>18-XZH-35206</t>
        </is>
      </c>
      <c r="C544" s="179" t="inlineStr">
        <is>
          <t>DCS</t>
        </is>
      </c>
      <c r="D544" s="198" t="inlineStr">
        <is>
          <t>气动蝶阀18-XV-35206开状态</t>
        </is>
      </c>
      <c r="E544" s="179" t="inlineStr">
        <is>
          <t>1830-PS07-352</t>
        </is>
      </c>
      <c r="F544" s="650" t="inlineStr">
        <is>
          <t>XZH</t>
        </is>
      </c>
      <c r="G544" s="178" t="inlineStr">
        <is>
          <t>DCS-DI</t>
        </is>
      </c>
      <c r="H544" s="179" t="inlineStr">
        <is>
          <t>-</t>
        </is>
      </c>
      <c r="I544" s="178" t="inlineStr">
        <is>
          <t>NAMUR(NC)</t>
        </is>
      </c>
      <c r="J544" s="202" t="inlineStr">
        <is>
          <t>NAMUR</t>
        </is>
      </c>
      <c r="K544" s="649"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customHeight="1" ht="13.5" r="545" s="521">
      <c r="A545" s="201" t="n">
        <v>1830</v>
      </c>
      <c r="B545" s="170" t="inlineStr">
        <is>
          <t>18-XZL-35206</t>
        </is>
      </c>
      <c r="C545" s="179" t="inlineStr">
        <is>
          <t>DCS</t>
        </is>
      </c>
      <c r="D545" s="198" t="inlineStr">
        <is>
          <t>气动蝶阀18-XV-35206关状态</t>
        </is>
      </c>
      <c r="E545" s="179" t="inlineStr">
        <is>
          <t>1830-PS07-352</t>
        </is>
      </c>
      <c r="F545" s="650" t="inlineStr">
        <is>
          <t>XZL</t>
        </is>
      </c>
      <c r="G545" s="178" t="inlineStr">
        <is>
          <t>DCS-DI</t>
        </is>
      </c>
      <c r="H545" s="179" t="inlineStr">
        <is>
          <t>-</t>
        </is>
      </c>
      <c r="I545" s="178" t="inlineStr">
        <is>
          <t>NAMUR(NC)</t>
        </is>
      </c>
      <c r="J545" s="202" t="inlineStr">
        <is>
          <t>NAMUR</t>
        </is>
      </c>
      <c r="K545" s="649"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customHeight="1" ht="13.5" r="546" s="521">
      <c r="A546" s="201" t="n">
        <v>1830</v>
      </c>
      <c r="B546" s="170" t="inlineStr">
        <is>
          <t>18-PI-35204</t>
        </is>
      </c>
      <c r="C546" s="179" t="inlineStr">
        <is>
          <t>DCS</t>
        </is>
      </c>
      <c r="D546" s="198" t="inlineStr">
        <is>
          <t>输送氮气出口冷却器EM-3502X出口压力显示</t>
        </is>
      </c>
      <c r="E546" s="179" t="inlineStr">
        <is>
          <t>1830-PS07-352</t>
        </is>
      </c>
      <c r="F546" s="650" t="inlineStr">
        <is>
          <t>PI</t>
        </is>
      </c>
      <c r="G546" s="178" t="inlineStr">
        <is>
          <t>DCS-AI</t>
        </is>
      </c>
      <c r="H546" s="179" t="inlineStr">
        <is>
          <t>Yes</t>
        </is>
      </c>
      <c r="I546" s="178" t="inlineStr">
        <is>
          <t>4~20mA_x000D_
HART</t>
        </is>
      </c>
      <c r="J546" s="202" t="inlineStr">
        <is>
          <t>4~20mA</t>
        </is>
      </c>
      <c r="K546" s="649"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customHeight="1" ht="13.5" r="547" s="521">
      <c r="A547" s="201" t="n">
        <v>1830</v>
      </c>
      <c r="C547" s="179" t="n"/>
      <c r="D547" s="179" t="n"/>
      <c r="E547" s="179" t="n"/>
      <c r="F547" s="650" t="n"/>
      <c r="G547" s="178" t="n"/>
      <c r="H547" s="179" t="n"/>
      <c r="I547" s="178" t="n"/>
      <c r="J547" s="202" t="n"/>
      <c r="K547" s="649"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customHeight="1" ht="13.5" r="548" s="521">
      <c r="A548" s="201" t="n">
        <v>1830</v>
      </c>
      <c r="B548" s="170" t="inlineStr">
        <is>
          <t>18-YL-35201L</t>
        </is>
      </c>
      <c r="C548" s="179" t="inlineStr">
        <is>
          <t>DCS</t>
        </is>
      </c>
      <c r="D548" s="198" t="inlineStr">
        <is>
          <t>输送氮气风机18-PB-3501AX主电机远程状态</t>
        </is>
      </c>
      <c r="E548" s="179" t="inlineStr">
        <is>
          <t>1830-PS07-352</t>
        </is>
      </c>
      <c r="F548" s="650" t="inlineStr">
        <is>
          <t>YL</t>
        </is>
      </c>
      <c r="G548" s="178" t="inlineStr">
        <is>
          <t>DCS-DI</t>
        </is>
      </c>
      <c r="H548" s="179" t="inlineStr">
        <is>
          <t>-</t>
        </is>
      </c>
      <c r="I548" s="178" t="inlineStr">
        <is>
          <t>DRY_x000D_(NO)</t>
        </is>
      </c>
      <c r="J548" s="202" t="inlineStr">
        <is>
          <t>DRY</t>
        </is>
      </c>
      <c r="K548" s="649"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customHeight="1" ht="13.5" r="549" s="521">
      <c r="A549" s="201" t="n">
        <v>1830</v>
      </c>
      <c r="B549" s="170" t="inlineStr">
        <is>
          <t>18-HS-35201P</t>
        </is>
      </c>
      <c r="C549" s="179" t="inlineStr">
        <is>
          <t>DCS</t>
        </is>
      </c>
      <c r="D549" s="198" t="inlineStr">
        <is>
          <t>输送氮气风机18-PB-3501AX主电机停止控制</t>
        </is>
      </c>
      <c r="E549" s="179" t="inlineStr">
        <is>
          <t>1830-PS07-352</t>
        </is>
      </c>
      <c r="F549" s="650" t="inlineStr">
        <is>
          <t>HS</t>
        </is>
      </c>
      <c r="G549" s="178" t="inlineStr">
        <is>
          <t>DCS-DO</t>
        </is>
      </c>
      <c r="H549" s="179" t="inlineStr">
        <is>
          <t>Yes</t>
        </is>
      </c>
      <c r="I549" s="178" t="inlineStr">
        <is>
          <t>DRY_x000D_
(NO)</t>
        </is>
      </c>
      <c r="J549" s="202" t="inlineStr">
        <is>
          <t>DRY</t>
        </is>
      </c>
      <c r="K549" s="649"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customHeight="1" ht="13.5" r="550" s="521">
      <c r="A550" s="201" t="n">
        <v>1830</v>
      </c>
      <c r="B550" s="170" t="inlineStr">
        <is>
          <t>18-HS-35201S</t>
        </is>
      </c>
      <c r="C550" s="179" t="inlineStr">
        <is>
          <t>DCS</t>
        </is>
      </c>
      <c r="D550" s="198" t="inlineStr">
        <is>
          <t>输送氮气风机18-PB-3501AX主电机启动控制</t>
        </is>
      </c>
      <c r="E550" s="179" t="inlineStr">
        <is>
          <t>1830-PS07-352</t>
        </is>
      </c>
      <c r="F550" s="650" t="inlineStr">
        <is>
          <t>HS</t>
        </is>
      </c>
      <c r="G550" s="178" t="inlineStr">
        <is>
          <t>DCS-DO</t>
        </is>
      </c>
      <c r="H550" s="179" t="inlineStr">
        <is>
          <t>-</t>
        </is>
      </c>
      <c r="I550" s="178" t="inlineStr">
        <is>
          <t>DRY_x000D_
(NO)</t>
        </is>
      </c>
      <c r="J550" s="202" t="inlineStr">
        <is>
          <t>DRY</t>
        </is>
      </c>
      <c r="K550" s="649"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customHeight="1" ht="13.5" r="551" s="521">
      <c r="A551" s="201" t="n">
        <v>1830</v>
      </c>
      <c r="B551" s="170" t="inlineStr">
        <is>
          <t>18-HS-35201L</t>
        </is>
      </c>
      <c r="C551" s="179" t="inlineStr">
        <is>
          <t>DCS</t>
        </is>
      </c>
      <c r="D551" s="198" t="inlineStr">
        <is>
          <t>输送氮气风机18-PB-3501AX主电机允许启动</t>
        </is>
      </c>
      <c r="E551" s="179" t="inlineStr">
        <is>
          <t>1830-PS07-352</t>
        </is>
      </c>
      <c r="F551" s="650" t="inlineStr">
        <is>
          <t>HS</t>
        </is>
      </c>
      <c r="G551" s="178" t="inlineStr">
        <is>
          <t>DCS-DO</t>
        </is>
      </c>
      <c r="H551" s="179" t="inlineStr">
        <is>
          <t>-</t>
        </is>
      </c>
      <c r="I551" s="178" t="inlineStr">
        <is>
          <t>DRY_x000D_
(NO)</t>
        </is>
      </c>
      <c r="J551" s="202" t="inlineStr">
        <is>
          <t>DRY</t>
        </is>
      </c>
      <c r="K551" s="649"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customHeight="1" ht="13.5" r="552" s="521">
      <c r="A552" s="201" t="n">
        <v>1830</v>
      </c>
      <c r="B552" s="170" t="inlineStr">
        <is>
          <t>18-YL-35201R</t>
        </is>
      </c>
      <c r="C552" s="179" t="inlineStr">
        <is>
          <t>DCS</t>
        </is>
      </c>
      <c r="D552" s="198" t="inlineStr">
        <is>
          <t>输送氮气风机18-PB-3501AX主电机运行状态</t>
        </is>
      </c>
      <c r="E552" s="179" t="inlineStr">
        <is>
          <t>1830-PS07-352</t>
        </is>
      </c>
      <c r="F552" s="650" t="inlineStr">
        <is>
          <t>YL</t>
        </is>
      </c>
      <c r="G552" s="178" t="inlineStr">
        <is>
          <t>DCS-DI</t>
        </is>
      </c>
      <c r="H552" s="179" t="inlineStr">
        <is>
          <t>-</t>
        </is>
      </c>
      <c r="I552" s="178" t="inlineStr">
        <is>
          <t>DRY_x000D_(NO)</t>
        </is>
      </c>
      <c r="J552" s="202" t="inlineStr">
        <is>
          <t>DRY</t>
        </is>
      </c>
      <c r="K552" s="649"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customHeight="1" ht="13.5" r="553" s="521">
      <c r="A553" s="201" t="n">
        <v>1830</v>
      </c>
      <c r="B553" s="170" t="inlineStr">
        <is>
          <t>18-YL-35201F</t>
        </is>
      </c>
      <c r="C553" s="179" t="inlineStr">
        <is>
          <t>DCS</t>
        </is>
      </c>
      <c r="D553" s="198" t="inlineStr">
        <is>
          <t>输送氮气风机18-PB-3501AX主电机故障状态</t>
        </is>
      </c>
      <c r="E553" s="179" t="inlineStr">
        <is>
          <t>1830-PS07-352</t>
        </is>
      </c>
      <c r="F553" s="650" t="inlineStr">
        <is>
          <t>YL</t>
        </is>
      </c>
      <c r="G553" s="178" t="inlineStr">
        <is>
          <t>DCS-DI</t>
        </is>
      </c>
      <c r="H553" s="179" t="inlineStr">
        <is>
          <t>-</t>
        </is>
      </c>
      <c r="I553" s="178" t="inlineStr">
        <is>
          <t>DRY_x000D_(NO)</t>
        </is>
      </c>
      <c r="J553" s="202" t="inlineStr">
        <is>
          <t>DRY</t>
        </is>
      </c>
      <c r="K553" s="649"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customHeight="1" ht="13.5" r="554" s="521">
      <c r="A554" s="201" t="n">
        <v>1830</v>
      </c>
      <c r="B554" s="170" t="inlineStr">
        <is>
          <t>18-II-35201</t>
        </is>
      </c>
      <c r="C554" s="179" t="inlineStr">
        <is>
          <t>DCS</t>
        </is>
      </c>
      <c r="D554" s="198" t="inlineStr">
        <is>
          <t>输送氮气风机18-PB-3501AX主电机电流显示</t>
        </is>
      </c>
      <c r="E554" s="179" t="inlineStr">
        <is>
          <t>1830-PS07-352</t>
        </is>
      </c>
      <c r="F554" s="650" t="inlineStr">
        <is>
          <t>II</t>
        </is>
      </c>
      <c r="G554" s="178" t="inlineStr">
        <is>
          <t>DCS-AI</t>
        </is>
      </c>
      <c r="H554" s="179" t="inlineStr">
        <is>
          <t>-</t>
        </is>
      </c>
      <c r="I554" s="178" t="inlineStr">
        <is>
          <t>4~20mA</t>
        </is>
      </c>
      <c r="J554" s="202" t="inlineStr">
        <is>
          <t>4~20mA</t>
        </is>
      </c>
      <c r="K554" s="649"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customHeight="1" ht="13.5" r="555" s="521">
      <c r="A555" s="201" t="n">
        <v>1830</v>
      </c>
      <c r="C555" s="179" t="n"/>
      <c r="D555" s="179" t="n"/>
      <c r="E555" s="179" t="n"/>
      <c r="F555" s="650" t="n"/>
      <c r="G555" s="178" t="n"/>
      <c r="H555" s="179" t="n"/>
      <c r="I555" s="178" t="n"/>
      <c r="J555" s="202" t="n"/>
      <c r="K555" s="649"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customHeight="1" ht="13.5" r="556" s="521">
      <c r="A556" s="201" t="n">
        <v>1830</v>
      </c>
      <c r="B556" s="170" t="inlineStr">
        <is>
          <t>18-YL-35202L</t>
        </is>
      </c>
      <c r="C556" s="179" t="inlineStr">
        <is>
          <t>DCS</t>
        </is>
      </c>
      <c r="D556" s="198" t="inlineStr">
        <is>
          <t>输送氮气风机18-PB-3501BX主电机远程状态</t>
        </is>
      </c>
      <c r="E556" s="179" t="inlineStr">
        <is>
          <t>1830-PS07-352</t>
        </is>
      </c>
      <c r="F556" s="650" t="inlineStr">
        <is>
          <t>YL</t>
        </is>
      </c>
      <c r="G556" s="178" t="inlineStr">
        <is>
          <t>DCS-DI</t>
        </is>
      </c>
      <c r="H556" s="179" t="inlineStr">
        <is>
          <t>-</t>
        </is>
      </c>
      <c r="I556" s="178" t="inlineStr">
        <is>
          <t>DRY_x000D_(NO)</t>
        </is>
      </c>
      <c r="J556" s="202" t="inlineStr">
        <is>
          <t>DRY</t>
        </is>
      </c>
      <c r="K556" s="649"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customHeight="1" ht="13.5" r="557" s="521">
      <c r="A557" s="201" t="n">
        <v>1830</v>
      </c>
      <c r="B557" s="170" t="inlineStr">
        <is>
          <t>18-HS-35202P</t>
        </is>
      </c>
      <c r="C557" s="179" t="inlineStr">
        <is>
          <t>DCS</t>
        </is>
      </c>
      <c r="D557" s="198" t="inlineStr">
        <is>
          <t>输送氮气风机18-PB-3501BX主电机停止控制</t>
        </is>
      </c>
      <c r="E557" s="179" t="inlineStr">
        <is>
          <t>1830-PS07-352</t>
        </is>
      </c>
      <c r="F557" s="650" t="inlineStr">
        <is>
          <t>HS</t>
        </is>
      </c>
      <c r="G557" s="178" t="inlineStr">
        <is>
          <t>DCS-DO</t>
        </is>
      </c>
      <c r="H557" s="179" t="inlineStr">
        <is>
          <t>Yes</t>
        </is>
      </c>
      <c r="I557" s="178" t="inlineStr">
        <is>
          <t>DRY_x000D_
(NO)</t>
        </is>
      </c>
      <c r="J557" s="202" t="inlineStr">
        <is>
          <t>DRY</t>
        </is>
      </c>
      <c r="K557" s="649"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customHeight="1" ht="13.5" r="558" s="521">
      <c r="A558" s="201" t="n">
        <v>1830</v>
      </c>
      <c r="B558" s="170" t="inlineStr">
        <is>
          <t>18-HS-35202S</t>
        </is>
      </c>
      <c r="C558" s="179" t="inlineStr">
        <is>
          <t>DCS</t>
        </is>
      </c>
      <c r="D558" s="198" t="inlineStr">
        <is>
          <t>输送氮气风机18-PB-3501BX主电机启动控制</t>
        </is>
      </c>
      <c r="E558" s="179" t="inlineStr">
        <is>
          <t>1830-PS07-352</t>
        </is>
      </c>
      <c r="F558" s="650" t="inlineStr">
        <is>
          <t>HS</t>
        </is>
      </c>
      <c r="G558" s="178" t="inlineStr">
        <is>
          <t>DCS-DO</t>
        </is>
      </c>
      <c r="H558" s="179" t="inlineStr">
        <is>
          <t>-</t>
        </is>
      </c>
      <c r="I558" s="178" t="inlineStr">
        <is>
          <t>DRY_x000D_
(NO)</t>
        </is>
      </c>
      <c r="J558" s="202" t="inlineStr">
        <is>
          <t>DRY</t>
        </is>
      </c>
      <c r="K558" s="649"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customHeight="1" ht="13.5" r="559" s="521">
      <c r="A559" s="201" t="n">
        <v>1830</v>
      </c>
      <c r="B559" s="170" t="inlineStr">
        <is>
          <t>18-HS-35202L</t>
        </is>
      </c>
      <c r="C559" s="179" t="inlineStr">
        <is>
          <t>DCS</t>
        </is>
      </c>
      <c r="D559" s="198" t="inlineStr">
        <is>
          <t>输送氮气风机18-PB-3501BX主电机允许启动</t>
        </is>
      </c>
      <c r="E559" s="179" t="inlineStr">
        <is>
          <t>1830-PS07-352</t>
        </is>
      </c>
      <c r="F559" s="650" t="inlineStr">
        <is>
          <t>HS</t>
        </is>
      </c>
      <c r="G559" s="178" t="inlineStr">
        <is>
          <t>DCS-DO</t>
        </is>
      </c>
      <c r="H559" s="179" t="inlineStr">
        <is>
          <t>-</t>
        </is>
      </c>
      <c r="I559" s="178" t="inlineStr">
        <is>
          <t>DRY_x000D_
(NO)</t>
        </is>
      </c>
      <c r="J559" s="202" t="inlineStr">
        <is>
          <t>DRY</t>
        </is>
      </c>
      <c r="K559" s="649"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customHeight="1" ht="13.5" r="560" s="521">
      <c r="A560" s="201" t="n">
        <v>1830</v>
      </c>
      <c r="B560" s="170" t="inlineStr">
        <is>
          <t>18-YL-35202R</t>
        </is>
      </c>
      <c r="C560" s="179" t="inlineStr">
        <is>
          <t>DCS</t>
        </is>
      </c>
      <c r="D560" s="198" t="inlineStr">
        <is>
          <t>输送氮气风机18-PB-3501BX主电机运行状态</t>
        </is>
      </c>
      <c r="E560" s="179" t="inlineStr">
        <is>
          <t>1830-PS07-352</t>
        </is>
      </c>
      <c r="F560" s="650" t="inlineStr">
        <is>
          <t>YL</t>
        </is>
      </c>
      <c r="G560" s="178" t="inlineStr">
        <is>
          <t>DCS-DI</t>
        </is>
      </c>
      <c r="H560" s="179" t="inlineStr">
        <is>
          <t>-</t>
        </is>
      </c>
      <c r="I560" s="178" t="inlineStr">
        <is>
          <t>DRY_x000D_(NO)</t>
        </is>
      </c>
      <c r="J560" s="202" t="inlineStr">
        <is>
          <t>DRY</t>
        </is>
      </c>
      <c r="K560" s="649"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customHeight="1" ht="13.5" r="561" s="521">
      <c r="A561" s="201" t="n">
        <v>1830</v>
      </c>
      <c r="B561" s="170" t="inlineStr">
        <is>
          <t>18-YL-35202F</t>
        </is>
      </c>
      <c r="C561" s="179" t="inlineStr">
        <is>
          <t>DCS</t>
        </is>
      </c>
      <c r="D561" s="198" t="inlineStr">
        <is>
          <t>输送氮气风机18-PB-3501BX主电机故障状态</t>
        </is>
      </c>
      <c r="E561" s="179" t="inlineStr">
        <is>
          <t>1830-PS07-352</t>
        </is>
      </c>
      <c r="F561" s="650" t="inlineStr">
        <is>
          <t>YL</t>
        </is>
      </c>
      <c r="G561" s="178" t="inlineStr">
        <is>
          <t>DCS-DI</t>
        </is>
      </c>
      <c r="H561" s="179" t="inlineStr">
        <is>
          <t>-</t>
        </is>
      </c>
      <c r="I561" s="178" t="inlineStr">
        <is>
          <t>DRY_x000D_(NO)</t>
        </is>
      </c>
      <c r="J561" s="202" t="inlineStr">
        <is>
          <t>DRY</t>
        </is>
      </c>
      <c r="K561" s="649"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customHeight="1" ht="13.5" r="562" s="521">
      <c r="A562" s="201" t="n">
        <v>1830</v>
      </c>
      <c r="B562" s="170" t="inlineStr">
        <is>
          <t>18-II-35202</t>
        </is>
      </c>
      <c r="C562" s="179" t="inlineStr">
        <is>
          <t>DCS</t>
        </is>
      </c>
      <c r="D562" s="198" t="inlineStr">
        <is>
          <t>输送氮气风机18-PB-3501BX主电机电流显示</t>
        </is>
      </c>
      <c r="E562" s="179" t="inlineStr">
        <is>
          <t>1830-PS07-352</t>
        </is>
      </c>
      <c r="F562" s="650" t="inlineStr">
        <is>
          <t>II</t>
        </is>
      </c>
      <c r="G562" s="178" t="inlineStr">
        <is>
          <t>DCS-AI</t>
        </is>
      </c>
      <c r="H562" s="179" t="inlineStr">
        <is>
          <t>-</t>
        </is>
      </c>
      <c r="I562" s="178" t="inlineStr">
        <is>
          <t>4~20mA</t>
        </is>
      </c>
      <c r="J562" s="202" t="inlineStr">
        <is>
          <t>4~20mA</t>
        </is>
      </c>
      <c r="K562" s="649"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customHeight="1" ht="13.5" r="563" s="521">
      <c r="A563" s="201" t="n">
        <v>1830</v>
      </c>
      <c r="C563" s="179" t="n"/>
      <c r="D563" s="179" t="n"/>
      <c r="E563" s="179" t="n"/>
      <c r="F563" s="650" t="n"/>
      <c r="G563" s="178" t="n"/>
      <c r="H563" s="179" t="n"/>
      <c r="I563" s="178" t="n"/>
      <c r="J563" s="202" t="n"/>
      <c r="K563" s="649"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customHeight="1" ht="13.5" r="564" s="521">
      <c r="A564" s="201" t="n">
        <v>1830</v>
      </c>
      <c r="B564" s="170" t="inlineStr">
        <is>
          <t>18-HS-35102P</t>
        </is>
      </c>
      <c r="C564" s="179" t="inlineStr">
        <is>
          <t>DCS</t>
        </is>
      </c>
      <c r="D564" s="198" t="inlineStr">
        <is>
          <t>粉料循环旋转阀18-PF-3502X的停止控制</t>
        </is>
      </c>
      <c r="E564" s="179" t="inlineStr">
        <is>
          <t>1830-PS07-351</t>
        </is>
      </c>
      <c r="F564" s="650" t="inlineStr">
        <is>
          <t>HS</t>
        </is>
      </c>
      <c r="G564" s="178" t="inlineStr">
        <is>
          <t>DCS-DO</t>
        </is>
      </c>
      <c r="H564" s="179" t="inlineStr">
        <is>
          <t>Yes</t>
        </is>
      </c>
      <c r="I564" s="180" t="inlineStr">
        <is>
          <t>DRY_x000D_(NC)</t>
        </is>
      </c>
      <c r="J564" s="202" t="inlineStr">
        <is>
          <t>DRY</t>
        </is>
      </c>
      <c r="K564" s="649"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customHeight="1" ht="13.5" r="565" s="521">
      <c r="A565" s="201" t="n">
        <v>1830</v>
      </c>
      <c r="B565" s="170" t="inlineStr">
        <is>
          <t>18-HS-35102S</t>
        </is>
      </c>
      <c r="C565" s="179" t="inlineStr">
        <is>
          <t>DCS</t>
        </is>
      </c>
      <c r="D565" s="198" t="inlineStr">
        <is>
          <t>粉料循环旋转阀18-PF-3502X的启动控制</t>
        </is>
      </c>
      <c r="E565" s="179" t="inlineStr">
        <is>
          <t>1830-PS07-351</t>
        </is>
      </c>
      <c r="F565" s="650" t="inlineStr">
        <is>
          <t>HS</t>
        </is>
      </c>
      <c r="G565" s="178" t="inlineStr">
        <is>
          <t>DCS-DO</t>
        </is>
      </c>
      <c r="H565" s="179" t="inlineStr">
        <is>
          <t>-</t>
        </is>
      </c>
      <c r="I565" s="178" t="inlineStr">
        <is>
          <t>DRY_x000D_
(NO)</t>
        </is>
      </c>
      <c r="J565" s="202" t="inlineStr">
        <is>
          <t>DRY</t>
        </is>
      </c>
      <c r="K565" s="649"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customHeight="1" ht="13.5" r="566" s="521">
      <c r="A566" s="201" t="n">
        <v>1830</v>
      </c>
      <c r="B566" s="170" t="inlineStr">
        <is>
          <t>18-YL-35102R</t>
        </is>
      </c>
      <c r="C566" s="179" t="inlineStr">
        <is>
          <t>DCS</t>
        </is>
      </c>
      <c r="D566" s="198" t="inlineStr">
        <is>
          <t>粉料循环旋转阀18-PF-3502X的运行状态</t>
        </is>
      </c>
      <c r="E566" s="179" t="inlineStr">
        <is>
          <t>1830-PS07-351</t>
        </is>
      </c>
      <c r="F566" s="650" t="inlineStr">
        <is>
          <t>YL</t>
        </is>
      </c>
      <c r="G566" s="178" t="inlineStr">
        <is>
          <t>DCS-DI</t>
        </is>
      </c>
      <c r="H566" s="179" t="inlineStr">
        <is>
          <t>-</t>
        </is>
      </c>
      <c r="I566" s="178" t="inlineStr">
        <is>
          <t>DRY_x000D_(NO)</t>
        </is>
      </c>
      <c r="J566" s="202" t="inlineStr">
        <is>
          <t>DRY</t>
        </is>
      </c>
      <c r="K566" s="649"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customHeight="1" ht="13.5" r="567" s="521">
      <c r="A567" s="201" t="n">
        <v>1830</v>
      </c>
      <c r="B567" s="170" t="inlineStr">
        <is>
          <t>18-YL-35102F</t>
        </is>
      </c>
      <c r="C567" s="179" t="inlineStr">
        <is>
          <t>DCS</t>
        </is>
      </c>
      <c r="D567" s="198" t="inlineStr">
        <is>
          <t>粉料循环旋转阀18-PF-3502X的故障状态</t>
        </is>
      </c>
      <c r="E567" s="179" t="inlineStr">
        <is>
          <t>1830-PS07-351</t>
        </is>
      </c>
      <c r="F567" s="650" t="inlineStr">
        <is>
          <t>YL</t>
        </is>
      </c>
      <c r="G567" s="178" t="inlineStr">
        <is>
          <t>DCS-DI</t>
        </is>
      </c>
      <c r="H567" s="179" t="inlineStr">
        <is>
          <t>-</t>
        </is>
      </c>
      <c r="I567" s="178" t="inlineStr">
        <is>
          <t>DRY_x000D_(NO)</t>
        </is>
      </c>
      <c r="J567" s="202" t="inlineStr">
        <is>
          <t>DRY</t>
        </is>
      </c>
      <c r="K567" s="649"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customHeight="1" ht="13.5" r="568" s="521">
      <c r="A568" s="201" t="n">
        <v>1830</v>
      </c>
      <c r="B568" s="170" t="inlineStr">
        <is>
          <t>18-YL-35102L</t>
        </is>
      </c>
      <c r="C568" s="179" t="inlineStr">
        <is>
          <t>DCS</t>
        </is>
      </c>
      <c r="D568" s="198" t="inlineStr">
        <is>
          <t>粉料循环旋转阀18-PF-3502X的远程状态</t>
        </is>
      </c>
      <c r="E568" s="179" t="inlineStr">
        <is>
          <t>1830-PS07-351</t>
        </is>
      </c>
      <c r="F568" s="650" t="inlineStr">
        <is>
          <t>YL</t>
        </is>
      </c>
      <c r="G568" s="178" t="inlineStr">
        <is>
          <t>DCS-DI</t>
        </is>
      </c>
      <c r="H568" s="179" t="inlineStr">
        <is>
          <t>-</t>
        </is>
      </c>
      <c r="I568" s="178" t="inlineStr">
        <is>
          <t>DRY_x000D_(NO)</t>
        </is>
      </c>
      <c r="J568" s="202" t="inlineStr">
        <is>
          <t>DRY</t>
        </is>
      </c>
      <c r="K568" s="649"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customHeight="1" ht="13.5" r="569" s="521">
      <c r="A569" s="201" t="n">
        <v>1830</v>
      </c>
      <c r="C569" s="179" t="n"/>
      <c r="D569" s="179" t="n"/>
      <c r="E569" s="179" t="n"/>
      <c r="F569" s="650" t="n"/>
      <c r="G569" s="178" t="n"/>
      <c r="H569" s="179" t="n"/>
      <c r="I569" s="178" t="n"/>
      <c r="J569" s="202" t="n"/>
      <c r="K569" s="649"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customHeight="1" ht="13.5" r="570" s="521">
      <c r="A570" s="201" t="n">
        <v>1830</v>
      </c>
      <c r="B570" s="170" t="inlineStr">
        <is>
          <t>18-HS-35101P</t>
        </is>
      </c>
      <c r="C570" s="179" t="inlineStr">
        <is>
          <t>DCS</t>
        </is>
      </c>
      <c r="D570" s="198" t="inlineStr">
        <is>
          <t>粉料仓旋转阀18-PF-3501X的停止控制</t>
        </is>
      </c>
      <c r="E570" s="179" t="inlineStr">
        <is>
          <t>1830-PS07-351</t>
        </is>
      </c>
      <c r="F570" s="650" t="inlineStr">
        <is>
          <t>HS</t>
        </is>
      </c>
      <c r="G570" s="178" t="inlineStr">
        <is>
          <t>DCS-DO</t>
        </is>
      </c>
      <c r="H570" s="179" t="inlineStr">
        <is>
          <t>Yes</t>
        </is>
      </c>
      <c r="I570" s="180" t="inlineStr">
        <is>
          <t>DRY_x000D_(NC)</t>
        </is>
      </c>
      <c r="J570" s="202" t="inlineStr">
        <is>
          <t>DRY</t>
        </is>
      </c>
      <c r="K570" s="649"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customHeight="1" ht="13.5" r="571" s="521">
      <c r="A571" s="201" t="n">
        <v>1830</v>
      </c>
      <c r="B571" s="170" t="inlineStr">
        <is>
          <t>18-HSF-35101S</t>
        </is>
      </c>
      <c r="C571" s="179" t="inlineStr">
        <is>
          <t>DCS</t>
        </is>
      </c>
      <c r="D571" s="198" t="inlineStr">
        <is>
          <t>粉料仓旋转阀18-PF-3501X的正转启动控制</t>
        </is>
      </c>
      <c r="E571" s="179" t="inlineStr">
        <is>
          <t>1830-PS07-351</t>
        </is>
      </c>
      <c r="F571" s="650" t="inlineStr">
        <is>
          <t>HSF</t>
        </is>
      </c>
      <c r="G571" s="178" t="inlineStr">
        <is>
          <t>DCS-DO</t>
        </is>
      </c>
      <c r="H571" s="179" t="inlineStr">
        <is>
          <t>-</t>
        </is>
      </c>
      <c r="I571" s="178" t="inlineStr">
        <is>
          <t>DRY_x000D_
(NO)</t>
        </is>
      </c>
      <c r="J571" s="202" t="inlineStr">
        <is>
          <t>DRY</t>
        </is>
      </c>
      <c r="K571" s="649"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customHeight="1" ht="13.5" r="572" s="521">
      <c r="A572" s="201" t="n">
        <v>1830</v>
      </c>
      <c r="B572" s="170" t="inlineStr">
        <is>
          <t>18-HSR-35101S</t>
        </is>
      </c>
      <c r="C572" s="179" t="inlineStr">
        <is>
          <t>DCS</t>
        </is>
      </c>
      <c r="D572" s="198" t="inlineStr">
        <is>
          <t>粉料仓旋转阀18-PF-3501X的反转启动控制</t>
        </is>
      </c>
      <c r="E572" s="179" t="inlineStr">
        <is>
          <t>1830-PS07-351</t>
        </is>
      </c>
      <c r="F572" s="650" t="inlineStr">
        <is>
          <t>HSR</t>
        </is>
      </c>
      <c r="G572" s="178" t="inlineStr">
        <is>
          <t>DCS-DO</t>
        </is>
      </c>
      <c r="H572" s="179" t="inlineStr">
        <is>
          <t>-</t>
        </is>
      </c>
      <c r="I572" s="178" t="inlineStr">
        <is>
          <t>DRY_x000D_
(NO)</t>
        </is>
      </c>
      <c r="J572" s="202" t="inlineStr">
        <is>
          <t>DRY</t>
        </is>
      </c>
      <c r="K572" s="649"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customHeight="1" ht="13.5" r="573" s="521">
      <c r="A573" s="201" t="n">
        <v>1830</v>
      </c>
      <c r="B573" s="170" t="inlineStr">
        <is>
          <t>18-YLF-35101R</t>
        </is>
      </c>
      <c r="C573" s="179" t="inlineStr">
        <is>
          <t>DCS</t>
        </is>
      </c>
      <c r="D573" s="198" t="inlineStr">
        <is>
          <t>粉料仓旋转阀18-PF-3501X的正转运行状态</t>
        </is>
      </c>
      <c r="E573" s="179" t="inlineStr">
        <is>
          <t>1830-PS07-351</t>
        </is>
      </c>
      <c r="F573" s="650" t="inlineStr">
        <is>
          <t>YLF</t>
        </is>
      </c>
      <c r="G573" s="178" t="inlineStr">
        <is>
          <t>DCS-DI</t>
        </is>
      </c>
      <c r="H573" s="179" t="inlineStr">
        <is>
          <t>-</t>
        </is>
      </c>
      <c r="I573" s="178" t="inlineStr">
        <is>
          <t>DRY_x000D_(NO)</t>
        </is>
      </c>
      <c r="J573" s="202" t="inlineStr">
        <is>
          <t>DRY</t>
        </is>
      </c>
      <c r="K573" s="649"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customHeight="1" ht="13.5" r="574" s="521">
      <c r="A574" s="201" t="n">
        <v>1830</v>
      </c>
      <c r="B574" s="170" t="inlineStr">
        <is>
          <t>18-YLR-35101R</t>
        </is>
      </c>
      <c r="C574" s="179" t="inlineStr">
        <is>
          <t>DCS</t>
        </is>
      </c>
      <c r="D574" s="198" t="inlineStr">
        <is>
          <t>粉料仓旋转阀18-PF-3501X的反转运行状态</t>
        </is>
      </c>
      <c r="E574" s="179" t="inlineStr">
        <is>
          <t>1830-PS07-351</t>
        </is>
      </c>
      <c r="F574" s="650" t="inlineStr">
        <is>
          <t>YLR</t>
        </is>
      </c>
      <c r="G574" s="178" t="inlineStr">
        <is>
          <t>DCS-DI</t>
        </is>
      </c>
      <c r="H574" s="179" t="inlineStr">
        <is>
          <t>-</t>
        </is>
      </c>
      <c r="I574" s="178" t="inlineStr">
        <is>
          <t>DRY_x000D_(NO)</t>
        </is>
      </c>
      <c r="J574" s="202" t="inlineStr">
        <is>
          <t>DRY</t>
        </is>
      </c>
      <c r="K574" s="649"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customHeight="1" ht="13.5" r="575" s="521">
      <c r="A575" s="201" t="n">
        <v>1830</v>
      </c>
      <c r="B575" s="170" t="inlineStr">
        <is>
          <t>18-YL-35101F</t>
        </is>
      </c>
      <c r="C575" s="179" t="inlineStr">
        <is>
          <t>DCS</t>
        </is>
      </c>
      <c r="D575" s="198" t="inlineStr">
        <is>
          <t>粉料仓旋转阀18-PF-3501X的故障状态</t>
        </is>
      </c>
      <c r="E575" s="179" t="inlineStr">
        <is>
          <t>1830-PS07-351</t>
        </is>
      </c>
      <c r="F575" s="650" t="inlineStr">
        <is>
          <t>YL</t>
        </is>
      </c>
      <c r="G575" s="178" t="inlineStr">
        <is>
          <t>DCS-DI</t>
        </is>
      </c>
      <c r="H575" s="179" t="inlineStr">
        <is>
          <t>-</t>
        </is>
      </c>
      <c r="I575" s="178" t="inlineStr">
        <is>
          <t>DRY_x000D_(NO)</t>
        </is>
      </c>
      <c r="J575" s="202" t="inlineStr">
        <is>
          <t>DRY</t>
        </is>
      </c>
      <c r="K575" s="649"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customHeight="1" ht="13.5" r="576" s="521">
      <c r="A576" s="201" t="n">
        <v>1830</v>
      </c>
      <c r="B576" s="170" t="inlineStr">
        <is>
          <t>18-YL-35101L</t>
        </is>
      </c>
      <c r="C576" s="179" t="inlineStr">
        <is>
          <t>DCS</t>
        </is>
      </c>
      <c r="D576" s="198" t="inlineStr">
        <is>
          <t>粉料仓旋转阀18-PF-3501X的远程状态</t>
        </is>
      </c>
      <c r="E576" s="179" t="inlineStr">
        <is>
          <t>1830-PS07-351</t>
        </is>
      </c>
      <c r="F576" s="650" t="inlineStr">
        <is>
          <t>YL</t>
        </is>
      </c>
      <c r="G576" s="178" t="inlineStr">
        <is>
          <t>DCS-DI</t>
        </is>
      </c>
      <c r="H576" s="179" t="inlineStr">
        <is>
          <t>-</t>
        </is>
      </c>
      <c r="I576" s="178" t="inlineStr">
        <is>
          <t>DRY_x000D_(NO)</t>
        </is>
      </c>
      <c r="J576" s="202" t="inlineStr">
        <is>
          <t>DRY</t>
        </is>
      </c>
      <c r="K576" s="649"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customHeight="1" ht="13.5" r="577" s="521">
      <c r="A577" s="201" t="n">
        <v>1830</v>
      </c>
      <c r="B577" s="170" t="inlineStr">
        <is>
          <t>18-SC-35101</t>
        </is>
      </c>
      <c r="C577" s="179" t="inlineStr">
        <is>
          <t>DCS</t>
        </is>
      </c>
      <c r="D577" s="198" t="inlineStr">
        <is>
          <t>粉料仓旋转阀18-PF-3501X的速度控制</t>
        </is>
      </c>
      <c r="E577" s="179" t="inlineStr">
        <is>
          <t>1830-PS07-351</t>
        </is>
      </c>
      <c r="F577" s="650" t="inlineStr">
        <is>
          <t>SC</t>
        </is>
      </c>
      <c r="G577" s="178" t="inlineStr">
        <is>
          <t>DCS-AO</t>
        </is>
      </c>
      <c r="H577" s="179" t="inlineStr">
        <is>
          <t>Yes</t>
        </is>
      </c>
      <c r="I577" s="178" t="inlineStr">
        <is>
          <t>4~20mA</t>
        </is>
      </c>
      <c r="J577" s="202" t="inlineStr">
        <is>
          <t>4~20mA</t>
        </is>
      </c>
      <c r="K577" s="649"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customHeight="1" ht="13.5" r="578" s="521">
      <c r="A578" s="201" t="n">
        <v>1830</v>
      </c>
      <c r="B578" s="170" t="inlineStr">
        <is>
          <t>18-SI-35101</t>
        </is>
      </c>
      <c r="C578" s="179" t="inlineStr">
        <is>
          <t>DCS</t>
        </is>
      </c>
      <c r="D578" s="198" t="inlineStr">
        <is>
          <t>粉料仓旋转阀18-PF-3501X的速度显示</t>
        </is>
      </c>
      <c r="E578" s="179" t="inlineStr">
        <is>
          <t>1830-PS07-351</t>
        </is>
      </c>
      <c r="F578" s="650" t="inlineStr">
        <is>
          <t>SI</t>
        </is>
      </c>
      <c r="G578" s="178" t="inlineStr">
        <is>
          <t>DCS-AI</t>
        </is>
      </c>
      <c r="H578" s="179" t="inlineStr">
        <is>
          <t>-</t>
        </is>
      </c>
      <c r="I578" s="178" t="inlineStr">
        <is>
          <t>4~20mA</t>
        </is>
      </c>
      <c r="J578" s="202" t="inlineStr">
        <is>
          <t>4~20mA</t>
        </is>
      </c>
      <c r="K578" s="649"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customHeight="1" ht="13.5" r="579" s="521">
      <c r="A579" s="201" t="n">
        <v>1830</v>
      </c>
      <c r="B579" s="170" t="inlineStr">
        <is>
          <t>18-II-35101</t>
        </is>
      </c>
      <c r="C579" s="179" t="inlineStr">
        <is>
          <t>DCS</t>
        </is>
      </c>
      <c r="D579" s="198" t="inlineStr">
        <is>
          <t>粉料仓旋转阀18-PF-3501X的电流显示</t>
        </is>
      </c>
      <c r="E579" s="179" t="inlineStr">
        <is>
          <t>1830-PS07-351</t>
        </is>
      </c>
      <c r="F579" s="650" t="inlineStr">
        <is>
          <t>II</t>
        </is>
      </c>
      <c r="G579" s="178" t="inlineStr">
        <is>
          <t>DCS-AI</t>
        </is>
      </c>
      <c r="H579" s="179" t="inlineStr">
        <is>
          <t>-</t>
        </is>
      </c>
      <c r="I579" s="178" t="inlineStr">
        <is>
          <t>4~20mA</t>
        </is>
      </c>
      <c r="J579" s="202" t="inlineStr">
        <is>
          <t>4~20mA</t>
        </is>
      </c>
      <c r="K579" s="649"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customHeight="1" ht="13.5" r="580" s="521">
      <c r="A580" s="201" t="n">
        <v>1830</v>
      </c>
      <c r="C580" s="179" t="n"/>
      <c r="D580" s="179" t="n"/>
      <c r="E580" s="179" t="n"/>
      <c r="F580" s="650" t="n"/>
      <c r="G580" s="178" t="n"/>
      <c r="H580" s="179" t="n"/>
      <c r="I580" s="178" t="n"/>
      <c r="J580" s="202" t="n"/>
      <c r="K580" s="649"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customHeight="1" ht="13.5" r="581" s="521">
      <c r="A581" s="201" t="n">
        <v>1830</v>
      </c>
      <c r="B581" s="170" t="inlineStr">
        <is>
          <t>18-YL-35111R</t>
        </is>
      </c>
      <c r="C581" s="179" t="inlineStr">
        <is>
          <t>DCS</t>
        </is>
      </c>
      <c r="D581" s="198" t="inlineStr">
        <is>
          <t>粉料仓旋转阀18-PF-3501X的风扇运行状态</t>
        </is>
      </c>
      <c r="E581" s="179" t="inlineStr">
        <is>
          <t>1830-PS07-351</t>
        </is>
      </c>
      <c r="F581" s="650" t="inlineStr">
        <is>
          <t>YL</t>
        </is>
      </c>
      <c r="G581" s="178" t="inlineStr">
        <is>
          <t>DCS-DI</t>
        </is>
      </c>
      <c r="H581" s="179" t="inlineStr">
        <is>
          <t>-</t>
        </is>
      </c>
      <c r="I581" s="178" t="inlineStr">
        <is>
          <t>DRY_x000D_(NO)</t>
        </is>
      </c>
      <c r="J581" s="202" t="inlineStr">
        <is>
          <t>DRY</t>
        </is>
      </c>
      <c r="K581" s="649"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0" t="n"/>
      <c r="F582" s="178" t="n"/>
      <c r="G582" s="179" t="n"/>
      <c r="H582" s="178" t="n"/>
      <c r="I582" s="180" t="n"/>
      <c r="J582" s="649" t="n"/>
      <c r="K582" s="649" t="n"/>
      <c r="L582" s="173" t="n"/>
      <c r="M582" s="178" t="n"/>
      <c r="N582" s="178" t="n"/>
      <c r="O582" s="178" t="n"/>
      <c r="P582" s="178" t="n"/>
      <c r="Q582" s="181" t="n"/>
    </row>
    <row r="583">
      <c r="B583" s="179" t="n"/>
      <c r="C583" s="179" t="n"/>
      <c r="D583" s="179" t="n"/>
      <c r="E583" s="650" t="n"/>
      <c r="F583" s="178" t="n"/>
      <c r="G583" s="179" t="n"/>
      <c r="H583" s="178" t="n"/>
      <c r="I583" s="180" t="n"/>
      <c r="J583" s="649" t="n"/>
      <c r="K583" s="649" t="n"/>
      <c r="L583" s="173" t="n"/>
      <c r="M583" s="178" t="n"/>
      <c r="N583" s="178" t="n"/>
      <c r="O583" s="178" t="n"/>
      <c r="P583" s="178" t="n"/>
      <c r="Q583" s="181" t="n"/>
    </row>
    <row r="584">
      <c r="B584" s="179" t="n"/>
      <c r="C584" s="179" t="n"/>
      <c r="D584" s="179" t="n"/>
      <c r="E584" s="650" t="n"/>
      <c r="F584" s="178" t="n"/>
      <c r="G584" s="179" t="n"/>
      <c r="H584" s="178" t="n"/>
      <c r="I584" s="180" t="n"/>
      <c r="J584" s="649" t="n"/>
      <c r="K584" s="649" t="n"/>
      <c r="L584" s="173" t="n"/>
      <c r="M584" s="178" t="n"/>
      <c r="N584" s="178" t="n"/>
      <c r="O584" s="178" t="n"/>
      <c r="P584" s="178" t="n"/>
      <c r="Q584" s="181" t="n"/>
    </row>
    <row r="585">
      <c r="B585" s="179" t="n"/>
      <c r="C585" s="179" t="n"/>
      <c r="D585" s="179" t="n"/>
      <c r="E585" s="650" t="n"/>
      <c r="F585" s="178" t="n"/>
      <c r="G585" s="179" t="n"/>
      <c r="H585" s="178" t="n"/>
      <c r="I585" s="180" t="n"/>
      <c r="J585" s="649" t="n"/>
      <c r="K585" s="649" t="n"/>
      <c r="L585" s="173" t="n"/>
      <c r="M585" s="178" t="n"/>
      <c r="N585" s="178" t="n"/>
      <c r="O585" s="178" t="n"/>
      <c r="P585" s="178" t="n"/>
      <c r="Q585" s="181" t="n"/>
    </row>
    <row r="586">
      <c r="B586" s="179" t="n"/>
      <c r="C586" s="179" t="n"/>
      <c r="D586" s="179" t="n"/>
      <c r="E586" s="650" t="n"/>
      <c r="F586" s="178" t="n"/>
      <c r="G586" s="179" t="n"/>
      <c r="H586" s="178" t="n"/>
      <c r="I586" s="180" t="n"/>
      <c r="J586" s="649" t="n"/>
      <c r="K586" s="649" t="n"/>
      <c r="L586" s="173" t="n"/>
      <c r="M586" s="178" t="n"/>
      <c r="N586" s="178" t="n"/>
      <c r="O586" s="178" t="n"/>
      <c r="P586" s="178" t="n"/>
      <c r="Q586" s="181" t="n"/>
    </row>
    <row r="587">
      <c r="B587" s="179" t="n"/>
      <c r="C587" s="179" t="n"/>
      <c r="D587" s="179" t="n"/>
      <c r="E587" s="650" t="n"/>
      <c r="F587" s="178" t="n"/>
      <c r="G587" s="179" t="n"/>
      <c r="H587" s="178" t="n"/>
      <c r="I587" s="180" t="n"/>
      <c r="J587" s="649" t="n"/>
      <c r="K587" s="649" t="n"/>
      <c r="L587" s="173" t="n"/>
      <c r="M587" s="178" t="n"/>
      <c r="N587" s="178" t="n"/>
      <c r="O587" s="178" t="n"/>
      <c r="P587" s="178" t="n"/>
      <c r="Q587" s="181" t="n"/>
    </row>
    <row r="588">
      <c r="B588" s="179" t="n"/>
      <c r="C588" s="179" t="n"/>
      <c r="D588" s="179" t="n"/>
      <c r="E588" s="650" t="n"/>
      <c r="F588" s="178" t="n"/>
      <c r="G588" s="179" t="n"/>
      <c r="H588" s="178" t="n"/>
      <c r="I588" s="180" t="n"/>
      <c r="J588" s="649" t="n"/>
      <c r="K588" s="649" t="n"/>
      <c r="L588" s="173" t="n"/>
      <c r="M588" s="178" t="n"/>
      <c r="N588" s="178" t="n"/>
      <c r="O588" s="178" t="n"/>
      <c r="P588" s="178" t="n"/>
      <c r="Q588" s="181" t="n"/>
    </row>
    <row r="589">
      <c r="B589" s="179" t="n"/>
      <c r="C589" s="179" t="n"/>
      <c r="D589" s="179" t="n"/>
      <c r="E589" s="650" t="n"/>
      <c r="F589" s="178" t="n"/>
      <c r="G589" s="179" t="n"/>
      <c r="H589" s="178" t="n"/>
      <c r="I589" s="180" t="n"/>
      <c r="J589" s="649" t="n"/>
      <c r="K589" s="649" t="n"/>
      <c r="L589" s="173" t="n"/>
      <c r="M589" s="178" t="n"/>
      <c r="N589" s="178" t="n"/>
      <c r="O589" s="178" t="n"/>
      <c r="P589" s="178" t="n"/>
      <c r="Q589" s="181" t="n"/>
    </row>
    <row r="590">
      <c r="B590" s="179" t="n"/>
      <c r="C590" s="179" t="n"/>
      <c r="D590" s="179" t="n"/>
      <c r="E590" s="650" t="n"/>
      <c r="F590" s="178" t="n"/>
      <c r="G590" s="179" t="n"/>
      <c r="H590" s="178" t="n"/>
      <c r="I590" s="180" t="n"/>
      <c r="J590" s="649" t="n"/>
      <c r="K590" s="649" t="n"/>
      <c r="L590" s="173" t="n"/>
      <c r="M590" s="178" t="n"/>
      <c r="N590" s="178" t="n"/>
      <c r="O590" s="178" t="n"/>
      <c r="P590" s="178" t="n"/>
      <c r="Q590" s="181" t="n"/>
    </row>
    <row r="591">
      <c r="B591" s="179" t="n"/>
      <c r="C591" s="179" t="n"/>
      <c r="D591" s="179" t="n"/>
      <c r="E591" s="650" t="n"/>
      <c r="F591" s="178" t="n"/>
      <c r="G591" s="179" t="n"/>
      <c r="H591" s="178" t="n"/>
      <c r="I591" s="180" t="n"/>
      <c r="J591" s="649" t="n"/>
      <c r="K591" s="649" t="n"/>
      <c r="L591" s="173" t="n"/>
      <c r="M591" s="178" t="n"/>
      <c r="N591" s="178" t="n"/>
      <c r="O591" s="178" t="n"/>
      <c r="P591" s="178" t="n"/>
      <c r="Q591" s="181" t="n"/>
    </row>
    <row r="592">
      <c r="B592" s="179" t="n"/>
      <c r="C592" s="179" t="n"/>
      <c r="D592" s="179" t="n"/>
      <c r="E592" s="650" t="n"/>
      <c r="F592" s="178" t="n"/>
      <c r="G592" s="179" t="n"/>
      <c r="H592" s="178" t="n"/>
      <c r="I592" s="180" t="n"/>
      <c r="J592" s="649" t="n"/>
      <c r="K592" s="649" t="n"/>
      <c r="L592" s="173" t="n"/>
      <c r="M592" s="178" t="n"/>
      <c r="N592" s="178" t="n"/>
      <c r="O592" s="178" t="n"/>
      <c r="P592" s="178" t="n"/>
      <c r="Q592" s="181" t="n"/>
    </row>
    <row r="593">
      <c r="B593" s="179" t="n"/>
      <c r="C593" s="179" t="n"/>
      <c r="D593" s="179" t="n"/>
      <c r="E593" s="650" t="n"/>
      <c r="F593" s="178" t="n"/>
      <c r="G593" s="179" t="n"/>
      <c r="H593" s="178" t="n"/>
      <c r="I593" s="180" t="n"/>
      <c r="J593" s="649" t="n"/>
      <c r="K593" s="649" t="n"/>
      <c r="L593" s="173" t="n"/>
      <c r="M593" s="178" t="n"/>
      <c r="N593" s="178" t="n"/>
      <c r="O593" s="178" t="n"/>
      <c r="P593" s="178" t="n"/>
      <c r="Q593" s="181" t="n"/>
    </row>
    <row r="594">
      <c r="B594" s="179" t="n"/>
      <c r="C594" s="179" t="n"/>
      <c r="D594" s="179" t="n"/>
      <c r="E594" s="650" t="n"/>
      <c r="F594" s="178" t="n"/>
      <c r="G594" s="179" t="n"/>
      <c r="H594" s="178" t="n"/>
      <c r="I594" s="180" t="n"/>
      <c r="J594" s="649" t="n"/>
      <c r="K594" s="649" t="n"/>
      <c r="L594" s="173" t="n"/>
      <c r="M594" s="178" t="n"/>
      <c r="N594" s="178" t="n"/>
      <c r="O594" s="178" t="n"/>
      <c r="P594" s="178" t="n"/>
      <c r="Q594" s="181" t="n"/>
    </row>
    <row r="595">
      <c r="B595" s="179" t="n"/>
      <c r="C595" s="179" t="n"/>
      <c r="D595" s="179" t="n"/>
      <c r="E595" s="650" t="n"/>
      <c r="F595" s="178" t="n"/>
      <c r="G595" s="179" t="n"/>
      <c r="H595" s="178" t="n"/>
      <c r="I595" s="180" t="n"/>
      <c r="J595" s="649" t="n"/>
      <c r="K595" s="649" t="n"/>
      <c r="L595" s="173" t="n"/>
      <c r="M595" s="178" t="n"/>
      <c r="N595" s="178" t="n"/>
      <c r="O595" s="178" t="n"/>
      <c r="P595" s="178" t="n"/>
      <c r="Q595" s="181" t="n"/>
    </row>
    <row r="596">
      <c r="B596" s="179" t="n"/>
      <c r="C596" s="179" t="n"/>
      <c r="D596" s="179" t="n"/>
      <c r="E596" s="650" t="n"/>
      <c r="F596" s="178" t="n"/>
      <c r="G596" s="179" t="n"/>
      <c r="H596" s="178" t="n"/>
      <c r="I596" s="180" t="n"/>
      <c r="J596" s="649" t="n"/>
      <c r="K596" s="649" t="n"/>
      <c r="L596" s="173" t="n"/>
      <c r="M596" s="178" t="n"/>
      <c r="N596" s="178" t="n"/>
      <c r="O596" s="178" t="n"/>
      <c r="P596" s="178" t="n"/>
      <c r="Q596" s="181" t="n"/>
    </row>
    <row r="597">
      <c r="B597" s="179" t="n"/>
      <c r="C597" s="179" t="n"/>
      <c r="D597" s="179" t="n"/>
      <c r="E597" s="650" t="n"/>
      <c r="F597" s="178" t="n"/>
      <c r="G597" s="179" t="n"/>
      <c r="H597" s="178" t="n"/>
      <c r="I597" s="180" t="n"/>
      <c r="J597" s="649" t="n"/>
      <c r="K597" s="649" t="n"/>
      <c r="L597" s="173" t="n"/>
      <c r="M597" s="178" t="n"/>
      <c r="N597" s="178" t="n"/>
      <c r="O597" s="178" t="n"/>
      <c r="P597" s="178" t="n"/>
      <c r="Q597" s="181" t="n"/>
    </row>
    <row r="598">
      <c r="B598" s="179" t="n"/>
      <c r="C598" s="179" t="n"/>
      <c r="D598" s="179" t="n"/>
      <c r="E598" s="650" t="n"/>
      <c r="F598" s="178" t="n"/>
      <c r="G598" s="179" t="n"/>
      <c r="H598" s="178" t="n"/>
      <c r="I598" s="180" t="n"/>
      <c r="J598" s="649" t="n"/>
      <c r="K598" s="649" t="n"/>
      <c r="L598" s="173" t="n"/>
      <c r="M598" s="178" t="n"/>
      <c r="N598" s="178" t="n"/>
      <c r="O598" s="178" t="n"/>
      <c r="P598" s="178" t="n"/>
      <c r="Q598" s="181" t="n"/>
    </row>
    <row r="599">
      <c r="B599" s="179" t="n"/>
      <c r="C599" s="179" t="n"/>
      <c r="D599" s="179" t="n"/>
      <c r="E599" s="650" t="n"/>
      <c r="F599" s="178" t="n"/>
      <c r="G599" s="179" t="n"/>
      <c r="H599" s="178" t="n"/>
      <c r="I599" s="180" t="n"/>
      <c r="J599" s="649" t="n"/>
      <c r="K599" s="649" t="n"/>
      <c r="L599" s="173" t="n"/>
      <c r="M599" s="178" t="n"/>
      <c r="N599" s="178" t="n"/>
      <c r="O599" s="178" t="n"/>
      <c r="P599" s="178" t="n"/>
      <c r="Q599" s="181" t="n"/>
    </row>
    <row r="600">
      <c r="B600" s="179" t="n"/>
      <c r="C600" s="179" t="n"/>
      <c r="D600" s="179" t="n"/>
      <c r="E600" s="650" t="n"/>
      <c r="F600" s="178" t="n"/>
      <c r="G600" s="179" t="n"/>
      <c r="H600" s="178" t="n"/>
      <c r="I600" s="180" t="n"/>
      <c r="J600" s="649" t="n"/>
      <c r="K600" s="649" t="n"/>
      <c r="L600" s="173" t="n"/>
      <c r="M600" s="178" t="n"/>
      <c r="N600" s="178" t="n"/>
      <c r="O600" s="178" t="n"/>
      <c r="P600" s="178" t="n"/>
      <c r="Q600" s="181" t="n"/>
    </row>
    <row r="601">
      <c r="B601" s="179" t="n"/>
      <c r="C601" s="179" t="n"/>
      <c r="D601" s="179" t="n"/>
      <c r="E601" s="650" t="n"/>
      <c r="F601" s="178" t="n"/>
      <c r="G601" s="179" t="n"/>
      <c r="H601" s="178" t="n"/>
      <c r="I601" s="180" t="n"/>
      <c r="J601" s="649" t="n"/>
      <c r="K601" s="649" t="n"/>
      <c r="L601" s="173" t="n"/>
      <c r="M601" s="178" t="n"/>
      <c r="N601" s="178" t="n"/>
      <c r="O601" s="178" t="n"/>
      <c r="P601" s="178" t="n"/>
      <c r="Q601" s="181" t="n"/>
    </row>
    <row r="602">
      <c r="B602" s="179" t="n"/>
      <c r="C602" s="179" t="n"/>
      <c r="D602" s="179" t="n"/>
      <c r="E602" s="650" t="n"/>
      <c r="F602" s="178" t="n"/>
      <c r="G602" s="179" t="n"/>
      <c r="H602" s="178" t="n"/>
      <c r="I602" s="180" t="n"/>
      <c r="J602" s="649" t="n"/>
      <c r="K602" s="649" t="n"/>
      <c r="L602" s="173" t="n"/>
      <c r="M602" s="178" t="n"/>
      <c r="N602" s="178" t="n"/>
      <c r="O602" s="178" t="n"/>
      <c r="P602" s="178" t="n"/>
      <c r="Q602" s="181" t="n"/>
    </row>
    <row r="603">
      <c r="B603" s="179" t="n"/>
      <c r="C603" s="179" t="n"/>
      <c r="D603" s="179" t="n"/>
      <c r="E603" s="650" t="n"/>
      <c r="F603" s="178" t="n"/>
      <c r="G603" s="179" t="n"/>
      <c r="H603" s="178" t="n"/>
      <c r="I603" s="180" t="n"/>
      <c r="J603" s="649" t="n"/>
      <c r="K603" s="649" t="n"/>
      <c r="L603" s="173" t="n"/>
      <c r="M603" s="178" t="n"/>
      <c r="N603" s="178" t="n"/>
      <c r="O603" s="178" t="n"/>
      <c r="P603" s="178" t="n"/>
      <c r="Q603" s="181" t="n"/>
    </row>
    <row r="604">
      <c r="B604" s="179" t="n"/>
      <c r="C604" s="179" t="n"/>
      <c r="D604" s="179" t="n"/>
      <c r="E604" s="650" t="n"/>
      <c r="F604" s="178" t="n"/>
      <c r="G604" s="179" t="n"/>
      <c r="H604" s="178" t="n"/>
      <c r="I604" s="180" t="n"/>
      <c r="J604" s="649" t="n"/>
      <c r="K604" s="649" t="n"/>
      <c r="L604" s="173" t="n"/>
      <c r="M604" s="178" t="n"/>
      <c r="N604" s="178" t="n"/>
      <c r="O604" s="178" t="n"/>
      <c r="P604" s="178" t="n"/>
      <c r="Q604" s="181" t="n"/>
    </row>
    <row r="605">
      <c r="B605" s="179" t="n"/>
      <c r="C605" s="179" t="n"/>
      <c r="D605" s="179" t="n"/>
      <c r="E605" s="650" t="n"/>
      <c r="F605" s="178" t="n"/>
      <c r="G605" s="179" t="n"/>
      <c r="H605" s="178" t="n"/>
      <c r="I605" s="180" t="n"/>
      <c r="J605" s="649" t="n"/>
      <c r="K605" s="649" t="n"/>
      <c r="L605" s="173" t="n"/>
      <c r="M605" s="178" t="n"/>
      <c r="N605" s="178" t="n"/>
      <c r="O605" s="178" t="n"/>
      <c r="P605" s="178" t="n"/>
      <c r="Q605" s="181" t="n"/>
    </row>
    <row r="606">
      <c r="B606" s="179" t="n"/>
      <c r="C606" s="179" t="n"/>
      <c r="D606" s="179" t="n"/>
      <c r="E606" s="650" t="n"/>
      <c r="F606" s="178" t="n"/>
      <c r="G606" s="179" t="n"/>
      <c r="H606" s="178" t="n"/>
      <c r="I606" s="180" t="n"/>
      <c r="J606" s="649" t="n"/>
      <c r="K606" s="649" t="n"/>
      <c r="L606" s="173" t="n"/>
      <c r="M606" s="178" t="n"/>
      <c r="N606" s="178" t="n"/>
      <c r="O606" s="178" t="n"/>
      <c r="P606" s="178" t="n"/>
      <c r="Q606" s="181" t="n"/>
    </row>
    <row r="607">
      <c r="B607" s="179" t="n"/>
      <c r="C607" s="179" t="n"/>
      <c r="D607" s="179" t="n"/>
      <c r="E607" s="650" t="n"/>
      <c r="F607" s="178" t="n"/>
      <c r="G607" s="179" t="n"/>
      <c r="H607" s="178" t="n"/>
      <c r="I607" s="180" t="n"/>
      <c r="J607" s="649" t="n"/>
      <c r="K607" s="649" t="n"/>
      <c r="L607" s="173" t="n"/>
      <c r="M607" s="178" t="n"/>
      <c r="N607" s="178" t="n"/>
      <c r="O607" s="178" t="n"/>
      <c r="P607" s="178" t="n"/>
      <c r="Q607" s="181" t="n"/>
    </row>
    <row r="608">
      <c r="B608" s="179" t="n"/>
      <c r="C608" s="179" t="n"/>
      <c r="D608" s="179" t="n"/>
      <c r="E608" s="650" t="n"/>
      <c r="F608" s="178" t="n"/>
      <c r="G608" s="179" t="n"/>
      <c r="H608" s="178" t="n"/>
      <c r="I608" s="180" t="n"/>
      <c r="J608" s="649" t="n"/>
      <c r="K608" s="649" t="n"/>
      <c r="L608" s="173" t="n"/>
      <c r="M608" s="178" t="n"/>
      <c r="N608" s="178" t="n"/>
      <c r="O608" s="178" t="n"/>
      <c r="P608" s="178" t="n"/>
      <c r="Q608" s="181" t="n"/>
    </row>
    <row r="609">
      <c r="B609" s="179" t="n"/>
      <c r="C609" s="179" t="n"/>
      <c r="D609" s="179" t="n"/>
      <c r="E609" s="650" t="n"/>
      <c r="F609" s="178" t="n"/>
      <c r="G609" s="179" t="n"/>
      <c r="H609" s="178" t="n"/>
      <c r="I609" s="180" t="n"/>
      <c r="J609" s="649" t="n"/>
      <c r="K609" s="649" t="n"/>
      <c r="L609" s="173" t="n"/>
      <c r="M609" s="178" t="n"/>
      <c r="N609" s="178" t="n"/>
      <c r="O609" s="178" t="n"/>
      <c r="P609" s="178" t="n"/>
      <c r="Q609" s="181" t="n"/>
    </row>
    <row r="610">
      <c r="B610" s="179" t="n"/>
      <c r="C610" s="179" t="n"/>
      <c r="D610" s="179" t="n"/>
      <c r="E610" s="650" t="n"/>
      <c r="F610" s="178" t="n"/>
      <c r="G610" s="179" t="n"/>
      <c r="H610" s="178" t="n"/>
      <c r="I610" s="180" t="n"/>
      <c r="J610" s="649" t="n"/>
      <c r="K610" s="649" t="n"/>
      <c r="L610" s="173" t="n"/>
      <c r="M610" s="178" t="n"/>
      <c r="N610" s="178" t="n"/>
      <c r="O610" s="178" t="n"/>
      <c r="P610" s="178" t="n"/>
      <c r="Q610" s="181" t="n"/>
    </row>
    <row r="611">
      <c r="B611" s="179" t="n"/>
      <c r="C611" s="179" t="n"/>
      <c r="D611" s="179" t="n"/>
      <c r="E611" s="650" t="n"/>
      <c r="F611" s="178" t="n"/>
      <c r="G611" s="179" t="n"/>
      <c r="H611" s="178" t="n"/>
      <c r="I611" s="180" t="n"/>
      <c r="J611" s="649" t="n"/>
      <c r="K611" s="649" t="n"/>
      <c r="L611" s="173" t="n"/>
      <c r="M611" s="178" t="n"/>
      <c r="N611" s="178" t="n"/>
      <c r="O611" s="178" t="n"/>
      <c r="P611" s="178" t="n"/>
      <c r="Q611" s="181" t="n"/>
    </row>
    <row r="612">
      <c r="B612" s="179" t="n"/>
      <c r="C612" s="179" t="n"/>
      <c r="D612" s="179" t="n"/>
      <c r="E612" s="650" t="n"/>
      <c r="F612" s="178" t="n"/>
      <c r="G612" s="179" t="n"/>
      <c r="H612" s="178" t="n"/>
      <c r="I612" s="180" t="n"/>
      <c r="J612" s="649" t="n"/>
      <c r="K612" s="649" t="n"/>
      <c r="L612" s="173" t="n"/>
      <c r="M612" s="178" t="n"/>
      <c r="N612" s="178" t="n"/>
      <c r="O612" s="178" t="n"/>
      <c r="P612" s="178" t="n"/>
      <c r="Q612" s="181" t="n"/>
    </row>
    <row r="613">
      <c r="B613" s="179" t="n"/>
      <c r="C613" s="179" t="n"/>
      <c r="D613" s="179" t="n"/>
      <c r="E613" s="650" t="n"/>
      <c r="F613" s="178" t="n"/>
      <c r="G613" s="179" t="n"/>
      <c r="H613" s="178" t="n"/>
      <c r="I613" s="180" t="n"/>
      <c r="J613" s="649" t="n"/>
      <c r="K613" s="649" t="n"/>
      <c r="L613" s="173" t="n"/>
      <c r="M613" s="178" t="n"/>
      <c r="N613" s="178" t="n"/>
      <c r="O613" s="178" t="n"/>
      <c r="P613" s="178" t="n"/>
      <c r="Q613" s="181" t="n"/>
    </row>
    <row r="614">
      <c r="B614" s="179" t="n"/>
      <c r="C614" s="179" t="n"/>
      <c r="D614" s="179" t="n"/>
      <c r="E614" s="650" t="n"/>
      <c r="F614" s="178" t="n"/>
      <c r="G614" s="179" t="n"/>
      <c r="H614" s="178" t="n"/>
      <c r="I614" s="180" t="n"/>
      <c r="J614" s="649" t="n"/>
      <c r="K614" s="649" t="n"/>
      <c r="L614" s="173" t="n"/>
      <c r="M614" s="178" t="n"/>
      <c r="N614" s="178" t="n"/>
      <c r="O614" s="178" t="n"/>
      <c r="P614" s="178" t="n"/>
      <c r="Q614" s="181" t="n"/>
    </row>
    <row r="615">
      <c r="B615" s="179" t="n"/>
      <c r="C615" s="179" t="n"/>
      <c r="D615" s="179" t="n"/>
      <c r="E615" s="650" t="n"/>
      <c r="F615" s="178" t="n"/>
      <c r="G615" s="179" t="n"/>
      <c r="H615" s="178" t="n"/>
      <c r="I615" s="180" t="n"/>
      <c r="J615" s="649" t="n"/>
      <c r="K615" s="649" t="n"/>
      <c r="L615" s="173" t="n"/>
      <c r="M615" s="178" t="n"/>
      <c r="N615" s="178" t="n"/>
      <c r="O615" s="178" t="n"/>
      <c r="P615" s="178" t="n"/>
      <c r="Q615" s="181" t="n"/>
    </row>
    <row r="616">
      <c r="B616" s="179" t="n"/>
      <c r="C616" s="179" t="n"/>
      <c r="D616" s="179" t="n"/>
      <c r="E616" s="650" t="n"/>
      <c r="F616" s="178" t="n"/>
      <c r="G616" s="179" t="n"/>
      <c r="H616" s="178" t="n"/>
      <c r="I616" s="180" t="n"/>
      <c r="J616" s="649" t="n"/>
      <c r="K616" s="649" t="n"/>
      <c r="L616" s="173" t="n"/>
      <c r="M616" s="178" t="n"/>
      <c r="N616" s="178" t="n"/>
      <c r="O616" s="178" t="n"/>
      <c r="P616" s="178" t="n"/>
      <c r="Q616" s="181" t="n"/>
    </row>
    <row r="617">
      <c r="B617" s="179" t="n"/>
      <c r="C617" s="179" t="n"/>
      <c r="D617" s="179" t="n"/>
      <c r="E617" s="650" t="n"/>
      <c r="F617" s="178" t="n"/>
      <c r="G617" s="179" t="n"/>
      <c r="H617" s="178" t="n"/>
      <c r="I617" s="180" t="n"/>
      <c r="J617" s="649" t="n"/>
      <c r="K617" s="649" t="n"/>
      <c r="L617" s="173" t="n"/>
      <c r="M617" s="178" t="n"/>
      <c r="N617" s="178" t="n"/>
      <c r="O617" s="178" t="n"/>
      <c r="P617" s="178" t="n"/>
      <c r="Q617" s="181" t="n"/>
    </row>
    <row r="618">
      <c r="B618" s="179" t="n"/>
      <c r="C618" s="179" t="n"/>
      <c r="D618" s="179" t="n"/>
      <c r="E618" s="650" t="n"/>
      <c r="F618" s="178" t="n"/>
      <c r="G618" s="179" t="n"/>
      <c r="H618" s="178" t="n"/>
      <c r="I618" s="180" t="n"/>
      <c r="J618" s="649" t="n"/>
      <c r="K618" s="649" t="n"/>
      <c r="L618" s="173" t="n"/>
      <c r="M618" s="178" t="n"/>
      <c r="N618" s="178" t="n"/>
      <c r="O618" s="178" t="n"/>
      <c r="P618" s="178" t="n"/>
      <c r="Q618" s="181" t="n"/>
    </row>
    <row r="619">
      <c r="B619" s="179" t="n"/>
      <c r="C619" s="179" t="n"/>
      <c r="D619" s="179" t="n"/>
      <c r="E619" s="650" t="n"/>
      <c r="F619" s="178" t="n"/>
      <c r="G619" s="179" t="n"/>
      <c r="H619" s="178" t="n"/>
      <c r="I619" s="180" t="n"/>
      <c r="J619" s="649" t="n"/>
      <c r="K619" s="649" t="n"/>
      <c r="L619" s="173" t="n"/>
      <c r="M619" s="178" t="n"/>
      <c r="N619" s="178" t="n"/>
      <c r="O619" s="178" t="n"/>
      <c r="P619" s="178" t="n"/>
      <c r="Q619" s="181" t="n"/>
    </row>
    <row r="620">
      <c r="B620" s="179" t="n"/>
      <c r="C620" s="179" t="n"/>
      <c r="D620" s="179" t="n"/>
      <c r="E620" s="650" t="n"/>
      <c r="F620" s="178" t="n"/>
      <c r="G620" s="179" t="n"/>
      <c r="H620" s="178" t="n"/>
      <c r="I620" s="180" t="n"/>
      <c r="J620" s="649" t="n"/>
      <c r="K620" s="649" t="n"/>
      <c r="L620" s="173" t="n"/>
      <c r="M620" s="178" t="n"/>
      <c r="N620" s="178" t="n"/>
      <c r="O620" s="178" t="n"/>
      <c r="P620" s="178" t="n"/>
      <c r="Q620" s="181" t="n"/>
    </row>
    <row r="621">
      <c r="B621" s="179" t="n"/>
      <c r="C621" s="179" t="n"/>
      <c r="D621" s="179" t="n"/>
      <c r="E621" s="650" t="n"/>
      <c r="F621" s="178" t="n"/>
      <c r="G621" s="179" t="n"/>
      <c r="H621" s="178" t="n"/>
      <c r="I621" s="180" t="n"/>
      <c r="J621" s="649" t="n"/>
      <c r="K621" s="649" t="n"/>
      <c r="L621" s="173" t="n"/>
      <c r="M621" s="178" t="n"/>
      <c r="N621" s="178" t="n"/>
      <c r="O621" s="178" t="n"/>
      <c r="P621" s="178" t="n"/>
      <c r="Q621" s="181" t="n"/>
    </row>
    <row r="622">
      <c r="B622" s="179" t="n"/>
      <c r="C622" s="179" t="n"/>
      <c r="D622" s="179" t="n"/>
      <c r="E622" s="650" t="n"/>
      <c r="F622" s="178" t="n"/>
      <c r="G622" s="179" t="n"/>
      <c r="H622" s="178" t="n"/>
      <c r="I622" s="180" t="n"/>
      <c r="J622" s="649" t="n"/>
      <c r="K622" s="649" t="n"/>
      <c r="L622" s="173" t="n"/>
      <c r="M622" s="178" t="n"/>
      <c r="N622" s="178" t="n"/>
      <c r="O622" s="178" t="n"/>
      <c r="P622" s="178" t="n"/>
      <c r="Q622" s="181" t="n"/>
    </row>
    <row r="623">
      <c r="B623" s="179" t="n"/>
      <c r="C623" s="179" t="n"/>
      <c r="D623" s="179" t="n"/>
      <c r="E623" s="650" t="n"/>
      <c r="F623" s="178" t="n"/>
      <c r="G623" s="179" t="n"/>
      <c r="H623" s="178" t="n"/>
      <c r="I623" s="180" t="n"/>
      <c r="J623" s="649" t="n"/>
      <c r="K623" s="649" t="n"/>
      <c r="L623" s="173" t="n"/>
      <c r="M623" s="178" t="n"/>
      <c r="N623" s="178" t="n"/>
      <c r="O623" s="178" t="n"/>
      <c r="P623" s="178" t="n"/>
      <c r="Q623" s="181" t="n"/>
    </row>
    <row r="624">
      <c r="B624" s="179" t="n"/>
      <c r="C624" s="179" t="n"/>
      <c r="D624" s="179" t="n"/>
      <c r="E624" s="650" t="n"/>
      <c r="F624" s="178" t="n"/>
      <c r="G624" s="179" t="n"/>
      <c r="H624" s="178" t="n"/>
      <c r="I624" s="180" t="n"/>
      <c r="J624" s="649" t="n"/>
      <c r="K624" s="649" t="n"/>
      <c r="L624" s="173" t="n"/>
      <c r="M624" s="178" t="n"/>
      <c r="N624" s="178" t="n"/>
      <c r="O624" s="178" t="n"/>
      <c r="P624" s="178" t="n"/>
      <c r="Q624" s="181" t="n"/>
    </row>
    <row r="625">
      <c r="B625" s="179" t="n"/>
      <c r="C625" s="179" t="n"/>
      <c r="D625" s="179" t="n"/>
      <c r="E625" s="650" t="n"/>
      <c r="F625" s="178" t="n"/>
      <c r="G625" s="179" t="n"/>
      <c r="H625" s="178" t="n"/>
      <c r="I625" s="180" t="n"/>
      <c r="J625" s="649" t="n"/>
      <c r="K625" s="649" t="n"/>
      <c r="L625" s="173" t="n"/>
      <c r="M625" s="178" t="n"/>
      <c r="N625" s="178" t="n"/>
      <c r="O625" s="178" t="n"/>
      <c r="P625" s="178" t="n"/>
      <c r="Q625" s="181" t="n"/>
    </row>
    <row r="626">
      <c r="B626" s="179" t="n"/>
      <c r="C626" s="179" t="n"/>
      <c r="D626" s="179" t="n"/>
      <c r="E626" s="650" t="n"/>
      <c r="F626" s="178" t="n"/>
      <c r="G626" s="179" t="n"/>
      <c r="H626" s="178" t="n"/>
      <c r="I626" s="180" t="n"/>
      <c r="J626" s="649" t="n"/>
      <c r="K626" s="649" t="n"/>
      <c r="L626" s="173" t="n"/>
      <c r="M626" s="178" t="n"/>
      <c r="N626" s="178" t="n"/>
      <c r="O626" s="178" t="n"/>
      <c r="P626" s="178" t="n"/>
      <c r="Q626" s="181" t="n"/>
    </row>
    <row r="627">
      <c r="B627" s="179" t="n"/>
      <c r="C627" s="179" t="n"/>
      <c r="D627" s="179" t="n"/>
      <c r="E627" s="650" t="n"/>
      <c r="F627" s="178" t="n"/>
      <c r="G627" s="179" t="n"/>
      <c r="H627" s="178" t="n"/>
      <c r="I627" s="180" t="n"/>
      <c r="J627" s="649" t="n"/>
      <c r="K627" s="649" t="n"/>
      <c r="L627" s="173" t="n"/>
      <c r="M627" s="178" t="n"/>
      <c r="N627" s="178" t="n"/>
      <c r="O627" s="178" t="n"/>
      <c r="P627" s="178" t="n"/>
      <c r="Q627" s="181" t="n"/>
    </row>
    <row r="628">
      <c r="B628" s="179" t="n"/>
      <c r="C628" s="179" t="n"/>
      <c r="D628" s="179" t="n"/>
      <c r="E628" s="650" t="n"/>
      <c r="F628" s="178" t="n"/>
      <c r="G628" s="179" t="n"/>
      <c r="H628" s="178" t="n"/>
      <c r="I628" s="180" t="n"/>
      <c r="J628" s="649" t="n"/>
      <c r="K628" s="649" t="n"/>
      <c r="L628" s="173" t="n"/>
      <c r="M628" s="178" t="n"/>
      <c r="N628" s="178" t="n"/>
      <c r="O628" s="178" t="n"/>
      <c r="P628" s="178" t="n"/>
      <c r="Q628" s="181" t="n"/>
    </row>
    <row r="629">
      <c r="B629" s="179" t="n"/>
      <c r="C629" s="179" t="n"/>
      <c r="D629" s="179" t="n"/>
      <c r="E629" s="650" t="n"/>
      <c r="F629" s="178" t="n"/>
      <c r="G629" s="179" t="n"/>
      <c r="H629" s="178" t="n"/>
      <c r="I629" s="180" t="n"/>
      <c r="J629" s="649" t="n"/>
      <c r="K629" s="649" t="n"/>
      <c r="L629" s="173" t="n"/>
      <c r="M629" s="178" t="n"/>
      <c r="N629" s="178" t="n"/>
      <c r="O629" s="178" t="n"/>
      <c r="P629" s="178" t="n"/>
      <c r="Q629" s="181" t="n"/>
    </row>
    <row r="630">
      <c r="B630" s="179" t="n"/>
      <c r="C630" s="179" t="n"/>
      <c r="D630" s="179" t="n"/>
      <c r="E630" s="650" t="n"/>
      <c r="F630" s="178" t="n"/>
      <c r="G630" s="179" t="n"/>
      <c r="H630" s="178" t="n"/>
      <c r="I630" s="180" t="n"/>
      <c r="J630" s="649" t="n"/>
      <c r="K630" s="649" t="n"/>
      <c r="L630" s="173" t="n"/>
      <c r="M630" s="178" t="n"/>
      <c r="N630" s="178" t="n"/>
      <c r="O630" s="178" t="n"/>
      <c r="P630" s="178" t="n"/>
      <c r="Q630" s="181" t="n"/>
    </row>
    <row r="631">
      <c r="B631" s="179" t="n"/>
      <c r="C631" s="179" t="n"/>
      <c r="D631" s="179" t="n"/>
      <c r="E631" s="650" t="n"/>
      <c r="F631" s="178" t="n"/>
      <c r="G631" s="179" t="n"/>
      <c r="H631" s="178" t="n"/>
      <c r="I631" s="180" t="n"/>
      <c r="J631" s="649" t="n"/>
      <c r="K631" s="649" t="n"/>
      <c r="L631" s="173" t="n"/>
      <c r="M631" s="178" t="n"/>
      <c r="N631" s="178" t="n"/>
      <c r="O631" s="178" t="n"/>
      <c r="P631" s="178" t="n"/>
      <c r="Q631" s="181" t="n"/>
    </row>
    <row r="632">
      <c r="B632" s="179" t="n"/>
      <c r="C632" s="179" t="n"/>
      <c r="D632" s="179" t="n"/>
      <c r="E632" s="650" t="n"/>
      <c r="F632" s="178" t="n"/>
      <c r="G632" s="179" t="n"/>
      <c r="H632" s="178" t="n"/>
      <c r="I632" s="180" t="n"/>
      <c r="J632" s="649" t="n"/>
      <c r="K632" s="649" t="n"/>
      <c r="L632" s="173" t="n"/>
      <c r="M632" s="178" t="n"/>
      <c r="N632" s="178" t="n"/>
      <c r="O632" s="178" t="n"/>
      <c r="P632" s="178" t="n"/>
      <c r="Q632" s="181" t="n"/>
    </row>
    <row r="633">
      <c r="B633" s="179" t="n"/>
      <c r="C633" s="179" t="n"/>
      <c r="D633" s="179" t="n"/>
      <c r="E633" s="650" t="n"/>
      <c r="F633" s="178" t="n"/>
      <c r="G633" s="179" t="n"/>
      <c r="H633" s="178" t="n"/>
      <c r="I633" s="180" t="n"/>
      <c r="J633" s="649" t="n"/>
      <c r="K633" s="649" t="n"/>
      <c r="L633" s="173" t="n"/>
      <c r="M633" s="178" t="n"/>
      <c r="N633" s="178" t="n"/>
      <c r="O633" s="178" t="n"/>
      <c r="P633" s="178" t="n"/>
      <c r="Q633" s="181" t="n"/>
    </row>
    <row r="634">
      <c r="B634" s="179" t="n"/>
      <c r="C634" s="179" t="n"/>
      <c r="D634" s="179" t="n"/>
      <c r="E634" s="650" t="n"/>
      <c r="F634" s="178" t="n"/>
      <c r="G634" s="179" t="n"/>
      <c r="H634" s="178" t="n"/>
      <c r="I634" s="180" t="n"/>
      <c r="J634" s="649" t="n"/>
      <c r="K634" s="649" t="n"/>
      <c r="L634" s="173" t="n"/>
      <c r="M634" s="178" t="n"/>
      <c r="N634" s="178" t="n"/>
      <c r="O634" s="178" t="n"/>
      <c r="P634" s="178" t="n"/>
      <c r="Q634" s="181" t="n"/>
    </row>
    <row r="635">
      <c r="B635" s="179" t="n"/>
      <c r="C635" s="179" t="n"/>
      <c r="D635" s="179" t="n"/>
      <c r="E635" s="650" t="n"/>
      <c r="F635" s="178" t="n"/>
      <c r="G635" s="179" t="n"/>
      <c r="H635" s="178" t="n"/>
      <c r="I635" s="180" t="n"/>
      <c r="J635" s="649" t="n"/>
      <c r="K635" s="649" t="n"/>
      <c r="L635" s="173" t="n"/>
      <c r="M635" s="178" t="n"/>
      <c r="N635" s="178" t="n"/>
      <c r="O635" s="178" t="n"/>
      <c r="P635" s="178" t="n"/>
      <c r="Q635" s="181" t="n"/>
    </row>
    <row r="636">
      <c r="B636" s="179" t="n"/>
      <c r="C636" s="179" t="n"/>
      <c r="D636" s="179" t="n"/>
      <c r="E636" s="650" t="n"/>
      <c r="F636" s="178" t="n"/>
      <c r="G636" s="179" t="n"/>
      <c r="H636" s="178" t="n"/>
      <c r="I636" s="180" t="n"/>
      <c r="J636" s="649" t="n"/>
      <c r="K636" s="649" t="n"/>
      <c r="L636" s="173" t="n"/>
      <c r="M636" s="178" t="n"/>
      <c r="N636" s="178" t="n"/>
      <c r="O636" s="178" t="n"/>
      <c r="P636" s="178" t="n"/>
      <c r="Q636" s="181" t="n"/>
    </row>
    <row r="637">
      <c r="B637" s="179" t="n"/>
      <c r="C637" s="179" t="n"/>
      <c r="D637" s="179" t="n"/>
      <c r="E637" s="650" t="n"/>
      <c r="F637" s="178" t="n"/>
      <c r="G637" s="179" t="n"/>
      <c r="H637" s="178" t="n"/>
      <c r="I637" s="180" t="n"/>
      <c r="J637" s="649" t="n"/>
      <c r="K637" s="649" t="n"/>
      <c r="L637" s="173" t="n"/>
      <c r="M637" s="178" t="n"/>
      <c r="N637" s="178" t="n"/>
      <c r="O637" s="178" t="n"/>
      <c r="P637" s="178" t="n"/>
      <c r="Q637" s="181" t="n"/>
    </row>
    <row r="638">
      <c r="B638" s="179" t="n"/>
      <c r="C638" s="179" t="n"/>
      <c r="D638" s="179" t="n"/>
      <c r="E638" s="650" t="n"/>
      <c r="F638" s="178" t="n"/>
      <c r="G638" s="179" t="n"/>
      <c r="H638" s="178" t="n"/>
      <c r="I638" s="180" t="n"/>
      <c r="J638" s="649" t="n"/>
      <c r="K638" s="649" t="n"/>
      <c r="L638" s="173" t="n"/>
      <c r="M638" s="178" t="n"/>
      <c r="N638" s="178" t="n"/>
      <c r="O638" s="178" t="n"/>
      <c r="P638" s="178" t="n"/>
      <c r="Q638" s="181" t="n"/>
    </row>
    <row r="639">
      <c r="B639" s="179" t="n"/>
      <c r="C639" s="179" t="n"/>
      <c r="D639" s="179" t="n"/>
      <c r="E639" s="650" t="n"/>
      <c r="F639" s="178" t="n"/>
      <c r="G639" s="179" t="n"/>
      <c r="H639" s="178" t="n"/>
      <c r="I639" s="180" t="n"/>
      <c r="J639" s="649" t="n"/>
      <c r="K639" s="649" t="n"/>
      <c r="L639" s="173" t="n"/>
      <c r="M639" s="178" t="n"/>
      <c r="N639" s="178" t="n"/>
      <c r="O639" s="178" t="n"/>
      <c r="P639" s="178" t="n"/>
      <c r="Q639" s="181" t="n"/>
    </row>
    <row r="640">
      <c r="B640" s="179" t="n"/>
      <c r="C640" s="179" t="n"/>
      <c r="D640" s="179" t="n"/>
      <c r="E640" s="650" t="n"/>
      <c r="F640" s="178" t="n"/>
      <c r="G640" s="179" t="n"/>
      <c r="H640" s="178" t="n"/>
      <c r="I640" s="180" t="n"/>
      <c r="J640" s="649" t="n"/>
      <c r="K640" s="649" t="n"/>
      <c r="L640" s="173" t="n"/>
      <c r="M640" s="178" t="n"/>
      <c r="N640" s="178" t="n"/>
      <c r="O640" s="178" t="n"/>
      <c r="P640" s="178" t="n"/>
      <c r="Q640" s="181" t="n"/>
    </row>
    <row r="641">
      <c r="B641" s="179" t="n"/>
      <c r="C641" s="179" t="n"/>
      <c r="D641" s="179" t="n"/>
      <c r="E641" s="650" t="n"/>
      <c r="F641" s="178" t="n"/>
      <c r="G641" s="179" t="n"/>
      <c r="H641" s="178" t="n"/>
      <c r="I641" s="180" t="n"/>
      <c r="J641" s="649" t="n"/>
      <c r="K641" s="649" t="n"/>
      <c r="L641" s="173" t="n"/>
      <c r="M641" s="178" t="n"/>
      <c r="N641" s="178" t="n"/>
      <c r="O641" s="178" t="n"/>
      <c r="P641" s="178" t="n"/>
      <c r="Q641" s="181" t="n"/>
    </row>
    <row r="642">
      <c r="B642" s="179" t="n"/>
      <c r="C642" s="179" t="n"/>
      <c r="D642" s="179" t="n"/>
      <c r="E642" s="650" t="n"/>
      <c r="F642" s="178" t="n"/>
      <c r="G642" s="179" t="n"/>
      <c r="H642" s="178" t="n"/>
      <c r="I642" s="180" t="n"/>
      <c r="J642" s="649" t="n"/>
      <c r="K642" s="649" t="n"/>
      <c r="L642" s="173" t="n"/>
      <c r="M642" s="178" t="n"/>
      <c r="N642" s="178" t="n"/>
      <c r="O642" s="178" t="n"/>
      <c r="P642" s="178" t="n"/>
      <c r="Q642" s="181" t="n"/>
    </row>
    <row r="643">
      <c r="B643" s="179" t="n"/>
      <c r="C643" s="179" t="n"/>
      <c r="D643" s="179" t="n"/>
      <c r="E643" s="650" t="n"/>
      <c r="F643" s="178" t="n"/>
      <c r="G643" s="179" t="n"/>
      <c r="H643" s="178" t="n"/>
      <c r="I643" s="180" t="n"/>
      <c r="J643" s="649" t="n"/>
      <c r="K643" s="649" t="n"/>
      <c r="L643" s="173" t="n"/>
      <c r="M643" s="178" t="n"/>
      <c r="N643" s="178" t="n"/>
      <c r="O643" s="178" t="n"/>
      <c r="P643" s="178" t="n"/>
      <c r="Q643" s="181" t="n"/>
    </row>
    <row r="644">
      <c r="B644" s="179" t="n"/>
      <c r="C644" s="179" t="n"/>
      <c r="D644" s="179" t="n"/>
      <c r="E644" s="650" t="n"/>
      <c r="F644" s="178" t="n"/>
      <c r="G644" s="179" t="n"/>
      <c r="H644" s="178" t="n"/>
      <c r="I644" s="180" t="n"/>
      <c r="J644" s="649" t="n"/>
      <c r="K644" s="649" t="n"/>
      <c r="L644" s="173" t="n"/>
      <c r="M644" s="178" t="n"/>
      <c r="N644" s="178" t="n"/>
      <c r="O644" s="178" t="n"/>
      <c r="P644" s="178" t="n"/>
      <c r="Q644" s="181" t="n"/>
    </row>
    <row r="645">
      <c r="B645" s="179" t="n"/>
      <c r="C645" s="179" t="n"/>
      <c r="D645" s="179" t="n"/>
      <c r="E645" s="650" t="n"/>
      <c r="F645" s="178" t="n"/>
      <c r="G645" s="179" t="n"/>
      <c r="H645" s="178" t="n"/>
      <c r="I645" s="180" t="n"/>
      <c r="J645" s="649" t="n"/>
      <c r="K645" s="649" t="n"/>
      <c r="L645" s="173" t="n"/>
      <c r="M645" s="178" t="n"/>
      <c r="N645" s="178" t="n"/>
      <c r="O645" s="178" t="n"/>
      <c r="P645" s="178" t="n"/>
      <c r="Q645" s="181" t="n"/>
    </row>
    <row r="646">
      <c r="B646" s="179" t="n"/>
      <c r="C646" s="179" t="n"/>
      <c r="D646" s="179" t="n"/>
      <c r="E646" s="650" t="n"/>
      <c r="F646" s="178" t="n"/>
      <c r="G646" s="179" t="n"/>
      <c r="H646" s="178" t="n"/>
      <c r="I646" s="180" t="n"/>
      <c r="J646" s="649" t="n"/>
      <c r="K646" s="649" t="n"/>
      <c r="L646" s="173" t="n"/>
      <c r="M646" s="178" t="n"/>
      <c r="N646" s="178" t="n"/>
      <c r="O646" s="178" t="n"/>
      <c r="P646" s="178" t="n"/>
      <c r="Q646" s="181" t="n"/>
    </row>
    <row r="647">
      <c r="B647" s="179" t="n"/>
      <c r="C647" s="179" t="n"/>
      <c r="D647" s="179" t="n"/>
      <c r="E647" s="650" t="n"/>
      <c r="F647" s="178" t="n"/>
      <c r="G647" s="179" t="n"/>
      <c r="H647" s="178" t="n"/>
      <c r="I647" s="180" t="n"/>
      <c r="J647" s="649" t="n"/>
      <c r="K647" s="649" t="n"/>
      <c r="L647" s="173" t="n"/>
      <c r="M647" s="178" t="n"/>
      <c r="N647" s="178" t="n"/>
      <c r="O647" s="178" t="n"/>
      <c r="P647" s="178" t="n"/>
      <c r="Q647" s="181" t="n"/>
    </row>
    <row r="648">
      <c r="B648" s="179" t="n"/>
      <c r="C648" s="179" t="n"/>
      <c r="D648" s="179" t="n"/>
      <c r="E648" s="650" t="n"/>
      <c r="F648" s="178" t="n"/>
      <c r="G648" s="179" t="n"/>
      <c r="H648" s="178" t="n"/>
      <c r="I648" s="180" t="n"/>
      <c r="J648" s="649" t="n"/>
      <c r="K648" s="649" t="n"/>
      <c r="L648" s="173" t="n"/>
      <c r="M648" s="178" t="n"/>
      <c r="N648" s="178" t="n"/>
      <c r="O648" s="178" t="n"/>
      <c r="P648" s="178" t="n"/>
      <c r="Q648" s="181" t="n"/>
    </row>
    <row r="649">
      <c r="B649" s="179" t="n"/>
      <c r="C649" s="179" t="n"/>
      <c r="D649" s="179" t="n"/>
      <c r="E649" s="650" t="n"/>
      <c r="F649" s="178" t="n"/>
      <c r="G649" s="179" t="n"/>
      <c r="H649" s="178" t="n"/>
      <c r="I649" s="180" t="n"/>
      <c r="J649" s="649" t="n"/>
      <c r="K649" s="649" t="n"/>
      <c r="L649" s="173" t="n"/>
      <c r="M649" s="178" t="n"/>
      <c r="N649" s="178" t="n"/>
      <c r="O649" s="178" t="n"/>
      <c r="P649" s="178" t="n"/>
      <c r="Q649" s="181" t="n"/>
    </row>
    <row r="650">
      <c r="B650" s="179" t="n"/>
      <c r="C650" s="179" t="n"/>
      <c r="D650" s="179" t="n"/>
      <c r="E650" s="650" t="n"/>
      <c r="F650" s="178" t="n"/>
      <c r="G650" s="179" t="n"/>
      <c r="H650" s="178" t="n"/>
      <c r="I650" s="180" t="n"/>
      <c r="J650" s="649" t="n"/>
      <c r="K650" s="649" t="n"/>
      <c r="L650" s="173" t="n"/>
      <c r="M650" s="178" t="n"/>
      <c r="N650" s="178" t="n"/>
      <c r="O650" s="178" t="n"/>
      <c r="P650" s="178" t="n"/>
      <c r="Q650" s="181" t="n"/>
    </row>
    <row r="651">
      <c r="B651" s="179" t="n"/>
      <c r="C651" s="179" t="n"/>
      <c r="D651" s="179" t="n"/>
      <c r="E651" s="650" t="n"/>
      <c r="F651" s="178" t="n"/>
      <c r="G651" s="179" t="n"/>
      <c r="H651" s="178" t="n"/>
      <c r="I651" s="180" t="n"/>
      <c r="J651" s="649" t="n"/>
      <c r="K651" s="649" t="n"/>
      <c r="L651" s="173" t="n"/>
      <c r="M651" s="178" t="n"/>
      <c r="N651" s="178" t="n"/>
      <c r="O651" s="178" t="n"/>
      <c r="P651" s="178" t="n"/>
      <c r="Q651" s="181" t="n"/>
    </row>
    <row r="652">
      <c r="B652" s="179" t="n"/>
      <c r="C652" s="179" t="n"/>
      <c r="D652" s="179" t="n"/>
      <c r="E652" s="650" t="n"/>
      <c r="F652" s="178" t="n"/>
      <c r="G652" s="179" t="n"/>
      <c r="H652" s="178" t="n"/>
      <c r="I652" s="180" t="n"/>
      <c r="J652" s="649" t="n"/>
      <c r="K652" s="649" t="n"/>
      <c r="L652" s="173" t="n"/>
      <c r="M652" s="178" t="n"/>
      <c r="N652" s="178" t="n"/>
      <c r="O652" s="178" t="n"/>
      <c r="P652" s="178" t="n"/>
      <c r="Q652" s="181" t="n"/>
    </row>
    <row r="653">
      <c r="B653" s="179" t="n"/>
      <c r="C653" s="179" t="n"/>
      <c r="D653" s="179" t="n"/>
      <c r="E653" s="650" t="n"/>
      <c r="F653" s="178" t="n"/>
      <c r="G653" s="179" t="n"/>
      <c r="H653" s="178" t="n"/>
      <c r="I653" s="180" t="n"/>
      <c r="J653" s="649" t="n"/>
      <c r="K653" s="649" t="n"/>
      <c r="L653" s="173" t="n"/>
      <c r="M653" s="178" t="n"/>
      <c r="N653" s="178" t="n"/>
      <c r="O653" s="178" t="n"/>
      <c r="P653" s="178" t="n"/>
      <c r="Q653" s="181" t="n"/>
    </row>
    <row r="654">
      <c r="B654" s="179" t="n"/>
      <c r="C654" s="179" t="n"/>
      <c r="D654" s="179" t="n"/>
      <c r="E654" s="650" t="n"/>
      <c r="F654" s="178" t="n"/>
      <c r="G654" s="179" t="n"/>
      <c r="H654" s="178" t="n"/>
      <c r="I654" s="180" t="n"/>
      <c r="J654" s="649" t="n"/>
      <c r="K654" s="649" t="n"/>
      <c r="L654" s="173" t="n"/>
      <c r="M654" s="178" t="n"/>
      <c r="N654" s="178" t="n"/>
      <c r="O654" s="178" t="n"/>
      <c r="P654" s="178" t="n"/>
      <c r="Q654" s="181" t="n"/>
    </row>
    <row r="655">
      <c r="B655" s="179" t="n"/>
      <c r="C655" s="179" t="n"/>
      <c r="D655" s="179" t="n"/>
      <c r="E655" s="650" t="n"/>
      <c r="F655" s="178" t="n"/>
      <c r="G655" s="179" t="n"/>
      <c r="H655" s="178" t="n"/>
      <c r="I655" s="180" t="n"/>
      <c r="J655" s="649" t="n"/>
      <c r="K655" s="649" t="n"/>
      <c r="L655" s="173" t="n"/>
      <c r="M655" s="178" t="n"/>
      <c r="N655" s="178" t="n"/>
      <c r="O655" s="178" t="n"/>
      <c r="P655" s="178" t="n"/>
      <c r="Q655" s="181" t="n"/>
    </row>
    <row r="656">
      <c r="B656" s="179" t="n"/>
      <c r="C656" s="179" t="n"/>
      <c r="D656" s="179" t="n"/>
      <c r="E656" s="650" t="n"/>
      <c r="F656" s="178" t="n"/>
      <c r="G656" s="179" t="n"/>
      <c r="H656" s="178" t="n"/>
      <c r="I656" s="180" t="n"/>
      <c r="J656" s="649" t="n"/>
      <c r="K656" s="649" t="n"/>
      <c r="L656" s="173" t="n"/>
      <c r="M656" s="178" t="n"/>
      <c r="N656" s="178" t="n"/>
      <c r="O656" s="178" t="n"/>
      <c r="P656" s="178" t="n"/>
      <c r="Q656" s="181" t="n"/>
    </row>
    <row r="657">
      <c r="B657" s="179" t="n"/>
      <c r="C657" s="179" t="n"/>
      <c r="D657" s="179" t="n"/>
      <c r="E657" s="650" t="n"/>
      <c r="F657" s="178" t="n"/>
      <c r="G657" s="179" t="n"/>
      <c r="H657" s="178" t="n"/>
      <c r="I657" s="180" t="n"/>
      <c r="J657" s="649" t="n"/>
      <c r="K657" s="649" t="n"/>
      <c r="L657" s="173" t="n"/>
      <c r="M657" s="178" t="n"/>
      <c r="N657" s="178" t="n"/>
      <c r="O657" s="178" t="n"/>
      <c r="P657" s="178" t="n"/>
      <c r="Q657" s="181" t="n"/>
    </row>
    <row r="658">
      <c r="B658" s="179" t="n"/>
      <c r="C658" s="179" t="n"/>
      <c r="D658" s="179" t="n"/>
      <c r="E658" s="650" t="n"/>
      <c r="F658" s="178" t="n"/>
      <c r="G658" s="179" t="n"/>
      <c r="H658" s="178" t="n"/>
      <c r="I658" s="180" t="n"/>
      <c r="J658" s="649" t="n"/>
      <c r="K658" s="649" t="n"/>
      <c r="L658" s="173" t="n"/>
      <c r="M658" s="178" t="n"/>
      <c r="N658" s="178" t="n"/>
      <c r="O658" s="178" t="n"/>
      <c r="P658" s="178" t="n"/>
      <c r="Q658" s="181" t="n"/>
    </row>
    <row r="659">
      <c r="B659" s="179" t="n"/>
      <c r="C659" s="179" t="n"/>
      <c r="D659" s="179" t="n"/>
      <c r="E659" s="650" t="n"/>
      <c r="F659" s="178" t="n"/>
      <c r="G659" s="179" t="n"/>
      <c r="H659" s="178" t="n"/>
      <c r="I659" s="180" t="n"/>
      <c r="J659" s="649" t="n"/>
      <c r="K659" s="649" t="n"/>
      <c r="L659" s="173" t="n"/>
      <c r="M659" s="178" t="n"/>
      <c r="N659" s="178" t="n"/>
      <c r="O659" s="178" t="n"/>
      <c r="P659" s="178" t="n"/>
      <c r="Q659" s="181" t="n"/>
    </row>
    <row r="660">
      <c r="B660" s="179" t="n"/>
      <c r="C660" s="179" t="n"/>
      <c r="D660" s="179" t="n"/>
      <c r="E660" s="650" t="n"/>
      <c r="F660" s="178" t="n"/>
      <c r="G660" s="179" t="n"/>
      <c r="H660" s="178" t="n"/>
      <c r="I660" s="180" t="n"/>
      <c r="J660" s="649" t="n"/>
      <c r="K660" s="649" t="n"/>
      <c r="L660" s="173" t="n"/>
      <c r="M660" s="178" t="n"/>
      <c r="N660" s="178" t="n"/>
      <c r="O660" s="178" t="n"/>
      <c r="P660" s="178" t="n"/>
      <c r="Q660" s="181" t="n"/>
    </row>
    <row r="661">
      <c r="B661" s="179" t="n"/>
      <c r="C661" s="179" t="n"/>
      <c r="D661" s="179" t="n"/>
      <c r="E661" s="650" t="n"/>
      <c r="F661" s="178" t="n"/>
      <c r="G661" s="179" t="n"/>
      <c r="H661" s="178" t="n"/>
      <c r="I661" s="180" t="n"/>
      <c r="J661" s="649" t="n"/>
      <c r="K661" s="649" t="n"/>
      <c r="L661" s="173" t="n"/>
      <c r="M661" s="178" t="n"/>
      <c r="N661" s="178" t="n"/>
      <c r="O661" s="178" t="n"/>
      <c r="P661" s="178" t="n"/>
      <c r="Q661" s="181" t="n"/>
    </row>
    <row r="662">
      <c r="B662" s="179" t="n"/>
      <c r="C662" s="179" t="n"/>
      <c r="D662" s="179" t="n"/>
      <c r="E662" s="650" t="n"/>
      <c r="F662" s="178" t="n"/>
      <c r="G662" s="179" t="n"/>
      <c r="H662" s="178" t="n"/>
      <c r="I662" s="180" t="n"/>
      <c r="J662" s="649" t="n"/>
      <c r="K662" s="649" t="n"/>
      <c r="L662" s="173" t="n"/>
      <c r="M662" s="178" t="n"/>
      <c r="N662" s="178" t="n"/>
      <c r="O662" s="178" t="n"/>
      <c r="P662" s="178" t="n"/>
      <c r="Q662" s="181" t="n"/>
    </row>
    <row r="663">
      <c r="B663" s="179" t="n"/>
      <c r="C663" s="179" t="n"/>
      <c r="D663" s="179" t="n"/>
      <c r="E663" s="650" t="n"/>
      <c r="F663" s="178" t="n"/>
      <c r="G663" s="179" t="n"/>
      <c r="H663" s="178" t="n"/>
      <c r="I663" s="180" t="n"/>
      <c r="J663" s="649" t="n"/>
      <c r="K663" s="649" t="n"/>
      <c r="L663" s="173" t="n"/>
      <c r="M663" s="178" t="n"/>
      <c r="N663" s="178" t="n"/>
      <c r="O663" s="178" t="n"/>
      <c r="P663" s="178" t="n"/>
      <c r="Q663" s="181" t="n"/>
    </row>
    <row r="664">
      <c r="B664" s="179" t="n"/>
      <c r="C664" s="179" t="n"/>
      <c r="D664" s="179" t="n"/>
      <c r="E664" s="650" t="n"/>
      <c r="F664" s="178" t="n"/>
      <c r="G664" s="179" t="n"/>
      <c r="H664" s="178" t="n"/>
      <c r="I664" s="180" t="n"/>
      <c r="J664" s="649" t="n"/>
      <c r="K664" s="649" t="n"/>
      <c r="L664" s="173" t="n"/>
      <c r="M664" s="178" t="n"/>
      <c r="N664" s="178" t="n"/>
      <c r="O664" s="178" t="n"/>
      <c r="P664" s="178" t="n"/>
      <c r="Q664" s="181" t="n"/>
    </row>
    <row r="665">
      <c r="B665" s="179" t="n"/>
      <c r="C665" s="179" t="n"/>
      <c r="D665" s="179" t="n"/>
      <c r="E665" s="650" t="n"/>
      <c r="F665" s="178" t="n"/>
      <c r="G665" s="179" t="n"/>
      <c r="H665" s="178" t="n"/>
      <c r="I665" s="180" t="n"/>
      <c r="J665" s="649" t="n"/>
      <c r="K665" s="649" t="n"/>
      <c r="L665" s="173" t="n"/>
      <c r="M665" s="178" t="n"/>
      <c r="N665" s="178" t="n"/>
      <c r="O665" s="178" t="n"/>
      <c r="P665" s="178" t="n"/>
      <c r="Q665" s="181" t="n"/>
    </row>
    <row r="666">
      <c r="B666" s="179" t="n"/>
      <c r="C666" s="179" t="n"/>
      <c r="D666" s="179" t="n"/>
      <c r="E666" s="650" t="n"/>
      <c r="F666" s="178" t="n"/>
      <c r="G666" s="179" t="n"/>
      <c r="H666" s="178" t="n"/>
      <c r="I666" s="180" t="n"/>
      <c r="J666" s="649" t="n"/>
      <c r="K666" s="649" t="n"/>
      <c r="L666" s="173" t="n"/>
      <c r="M666" s="178" t="n"/>
      <c r="N666" s="178" t="n"/>
      <c r="O666" s="178" t="n"/>
      <c r="P666" s="178" t="n"/>
      <c r="Q666" s="181" t="n"/>
    </row>
    <row r="667">
      <c r="B667" s="179" t="n"/>
      <c r="C667" s="179" t="n"/>
      <c r="D667" s="179" t="n"/>
      <c r="E667" s="650" t="n"/>
      <c r="F667" s="178" t="n"/>
      <c r="G667" s="179" t="n"/>
      <c r="H667" s="178" t="n"/>
      <c r="I667" s="180" t="n"/>
      <c r="J667" s="649" t="n"/>
      <c r="K667" s="649" t="n"/>
      <c r="L667" s="173" t="n"/>
      <c r="M667" s="178" t="n"/>
      <c r="N667" s="178" t="n"/>
      <c r="O667" s="178" t="n"/>
      <c r="P667" s="178" t="n"/>
      <c r="Q667" s="181" t="n"/>
    </row>
    <row r="668">
      <c r="B668" s="179" t="n"/>
      <c r="C668" s="179" t="n"/>
      <c r="D668" s="179" t="n"/>
      <c r="E668" s="650" t="n"/>
      <c r="F668" s="178" t="n"/>
      <c r="G668" s="179" t="n"/>
      <c r="H668" s="178" t="n"/>
      <c r="I668" s="180" t="n"/>
      <c r="J668" s="649" t="n"/>
      <c r="K668" s="649" t="n"/>
      <c r="L668" s="173" t="n"/>
      <c r="M668" s="178" t="n"/>
      <c r="N668" s="178" t="n"/>
      <c r="O668" s="178" t="n"/>
      <c r="P668" s="178" t="n"/>
      <c r="Q668" s="181" t="n"/>
    </row>
    <row r="669">
      <c r="B669" s="179" t="n"/>
      <c r="C669" s="179" t="n"/>
      <c r="D669" s="179" t="n"/>
      <c r="E669" s="650" t="n"/>
      <c r="F669" s="178" t="n"/>
      <c r="G669" s="179" t="n"/>
      <c r="H669" s="178" t="n"/>
      <c r="I669" s="180" t="n"/>
      <c r="J669" s="649" t="n"/>
      <c r="K669" s="649" t="n"/>
      <c r="L669" s="173" t="n"/>
      <c r="M669" s="178" t="n"/>
      <c r="N669" s="178" t="n"/>
      <c r="O669" s="178" t="n"/>
      <c r="P669" s="178" t="n"/>
      <c r="Q669" s="181" t="n"/>
    </row>
    <row r="670">
      <c r="B670" s="179" t="n"/>
      <c r="C670" s="179" t="n"/>
      <c r="D670" s="179" t="n"/>
      <c r="E670" s="650" t="n"/>
      <c r="F670" s="178" t="n"/>
      <c r="G670" s="179" t="n"/>
      <c r="H670" s="178" t="n"/>
      <c r="I670" s="180" t="n"/>
      <c r="J670" s="649" t="n"/>
      <c r="K670" s="649" t="n"/>
      <c r="L670" s="173" t="n"/>
      <c r="M670" s="178" t="n"/>
      <c r="N670" s="178" t="n"/>
      <c r="O670" s="178" t="n"/>
      <c r="P670" s="178" t="n"/>
      <c r="Q670" s="181" t="n"/>
    </row>
    <row r="671">
      <c r="B671" s="179" t="n"/>
      <c r="C671" s="179" t="n"/>
      <c r="D671" s="179" t="n"/>
      <c r="E671" s="650" t="n"/>
      <c r="F671" s="178" t="n"/>
      <c r="G671" s="179" t="n"/>
      <c r="H671" s="178" t="n"/>
      <c r="I671" s="180" t="n"/>
      <c r="J671" s="649" t="n"/>
      <c r="K671" s="649" t="n"/>
      <c r="L671" s="173" t="n"/>
      <c r="M671" s="178" t="n"/>
      <c r="N671" s="178" t="n"/>
      <c r="O671" s="178" t="n"/>
      <c r="P671" s="178" t="n"/>
      <c r="Q671" s="181" t="n"/>
    </row>
    <row r="672">
      <c r="B672" s="179" t="n"/>
      <c r="C672" s="179" t="n"/>
      <c r="D672" s="179" t="n"/>
      <c r="E672" s="650" t="n"/>
      <c r="F672" s="178" t="n"/>
      <c r="G672" s="179" t="n"/>
      <c r="H672" s="178" t="n"/>
      <c r="I672" s="180" t="n"/>
      <c r="J672" s="649" t="n"/>
      <c r="K672" s="649" t="n"/>
      <c r="L672" s="173" t="n"/>
      <c r="M672" s="178" t="n"/>
      <c r="N672" s="178" t="n"/>
      <c r="O672" s="178" t="n"/>
      <c r="P672" s="178" t="n"/>
      <c r="Q672" s="181" t="n"/>
    </row>
    <row r="673">
      <c r="B673" s="179" t="n"/>
      <c r="C673" s="179" t="n"/>
      <c r="D673" s="179" t="n"/>
      <c r="E673" s="650" t="n"/>
      <c r="F673" s="178" t="n"/>
      <c r="G673" s="179" t="n"/>
      <c r="H673" s="178" t="n"/>
      <c r="I673" s="180" t="n"/>
      <c r="J673" s="649" t="n"/>
      <c r="K673" s="649" t="n"/>
      <c r="L673" s="173" t="n"/>
      <c r="M673" s="178" t="n"/>
      <c r="N673" s="178" t="n"/>
      <c r="O673" s="178" t="n"/>
      <c r="P673" s="178" t="n"/>
      <c r="Q673" s="181" t="n"/>
    </row>
    <row r="674">
      <c r="B674" s="179" t="n"/>
      <c r="C674" s="179" t="n"/>
      <c r="D674" s="179" t="n"/>
      <c r="E674" s="650" t="n"/>
      <c r="F674" s="178" t="n"/>
      <c r="G674" s="179" t="n"/>
      <c r="H674" s="178" t="n"/>
      <c r="I674" s="180" t="n"/>
      <c r="J674" s="649" t="n"/>
      <c r="K674" s="649" t="n"/>
      <c r="L674" s="173" t="n"/>
      <c r="M674" s="178" t="n"/>
      <c r="N674" s="178" t="n"/>
      <c r="O674" s="178" t="n"/>
      <c r="P674" s="178" t="n"/>
      <c r="Q674" s="181" t="n"/>
    </row>
    <row r="675">
      <c r="B675" s="179" t="n"/>
      <c r="C675" s="179" t="n"/>
      <c r="D675" s="179" t="n"/>
      <c r="E675" s="650" t="n"/>
      <c r="F675" s="178" t="n"/>
      <c r="G675" s="179" t="n"/>
      <c r="H675" s="178" t="n"/>
      <c r="I675" s="180" t="n"/>
      <c r="J675" s="649" t="n"/>
      <c r="K675" s="649" t="n"/>
      <c r="L675" s="173" t="n"/>
      <c r="M675" s="178" t="n"/>
      <c r="N675" s="178" t="n"/>
      <c r="O675" s="178" t="n"/>
      <c r="P675" s="178" t="n"/>
      <c r="Q675" s="181" t="n"/>
    </row>
    <row r="676">
      <c r="B676" s="179" t="n"/>
      <c r="C676" s="179" t="n"/>
      <c r="D676" s="179" t="n"/>
      <c r="E676" s="650" t="n"/>
      <c r="F676" s="178" t="n"/>
      <c r="G676" s="179" t="n"/>
      <c r="H676" s="178" t="n"/>
      <c r="I676" s="180" t="n"/>
      <c r="J676" s="649" t="n"/>
      <c r="K676" s="649" t="n"/>
      <c r="L676" s="173" t="n"/>
      <c r="M676" s="178" t="n"/>
      <c r="N676" s="178" t="n"/>
      <c r="O676" s="178" t="n"/>
      <c r="P676" s="178" t="n"/>
      <c r="Q676" s="181" t="n"/>
    </row>
    <row r="677">
      <c r="B677" s="179" t="n"/>
      <c r="C677" s="179" t="n"/>
      <c r="D677" s="179" t="n"/>
      <c r="E677" s="650" t="n"/>
      <c r="F677" s="178" t="n"/>
      <c r="G677" s="179" t="n"/>
      <c r="H677" s="178" t="n"/>
      <c r="I677" s="180" t="n"/>
      <c r="J677" s="649" t="n"/>
      <c r="K677" s="649" t="n"/>
      <c r="L677" s="173" t="n"/>
      <c r="M677" s="178" t="n"/>
      <c r="N677" s="178" t="n"/>
      <c r="O677" s="178" t="n"/>
      <c r="P677" s="178" t="n"/>
      <c r="Q677" s="181" t="n"/>
    </row>
    <row r="678">
      <c r="B678" s="179" t="n"/>
      <c r="C678" s="179" t="n"/>
      <c r="D678" s="179" t="n"/>
      <c r="E678" s="650" t="n"/>
      <c r="F678" s="178" t="n"/>
      <c r="G678" s="179" t="n"/>
      <c r="H678" s="178" t="n"/>
      <c r="I678" s="180" t="n"/>
      <c r="J678" s="649" t="n"/>
      <c r="K678" s="649" t="n"/>
      <c r="L678" s="173" t="n"/>
      <c r="M678" s="178" t="n"/>
      <c r="N678" s="178" t="n"/>
      <c r="O678" s="178" t="n"/>
      <c r="P678" s="178" t="n"/>
      <c r="Q678" s="181" t="n"/>
    </row>
    <row r="679">
      <c r="B679" s="179" t="n"/>
      <c r="C679" s="179" t="n"/>
      <c r="D679" s="179" t="n"/>
      <c r="E679" s="650" t="n"/>
      <c r="F679" s="178" t="n"/>
      <c r="G679" s="179" t="n"/>
      <c r="H679" s="178" t="n"/>
      <c r="I679" s="180" t="n"/>
      <c r="J679" s="649" t="n"/>
      <c r="K679" s="649" t="n"/>
      <c r="L679" s="173" t="n"/>
      <c r="M679" s="178" t="n"/>
      <c r="N679" s="178" t="n"/>
      <c r="O679" s="178" t="n"/>
      <c r="P679" s="178" t="n"/>
      <c r="Q679" s="181" t="n"/>
    </row>
    <row r="680">
      <c r="B680" s="179" t="n"/>
      <c r="C680" s="179" t="n"/>
      <c r="D680" s="179" t="n"/>
      <c r="E680" s="650" t="n"/>
      <c r="F680" s="178" t="n"/>
      <c r="G680" s="179" t="n"/>
      <c r="H680" s="178" t="n"/>
      <c r="I680" s="180" t="n"/>
      <c r="J680" s="649" t="n"/>
      <c r="K680" s="649" t="n"/>
      <c r="L680" s="173" t="n"/>
      <c r="M680" s="178" t="n"/>
      <c r="N680" s="178" t="n"/>
      <c r="O680" s="178" t="n"/>
      <c r="P680" s="178" t="n"/>
      <c r="Q680" s="181" t="n"/>
    </row>
    <row r="681">
      <c r="B681" s="179" t="n"/>
      <c r="C681" s="179" t="n"/>
      <c r="D681" s="179" t="n"/>
      <c r="E681" s="650" t="n"/>
      <c r="F681" s="178" t="n"/>
      <c r="G681" s="179" t="n"/>
      <c r="H681" s="178" t="n"/>
      <c r="I681" s="180" t="n"/>
      <c r="J681" s="649" t="n"/>
      <c r="K681" s="649" t="n"/>
      <c r="L681" s="173" t="n"/>
      <c r="M681" s="178" t="n"/>
      <c r="N681" s="178" t="n"/>
      <c r="O681" s="178" t="n"/>
      <c r="P681" s="178" t="n"/>
      <c r="Q681" s="181" t="n"/>
    </row>
    <row r="682">
      <c r="B682" s="179" t="n"/>
      <c r="C682" s="179" t="n"/>
      <c r="D682" s="179" t="n"/>
      <c r="E682" s="650" t="n"/>
      <c r="F682" s="178" t="n"/>
      <c r="G682" s="179" t="n"/>
      <c r="H682" s="178" t="n"/>
      <c r="I682" s="180" t="n"/>
      <c r="J682" s="649" t="n"/>
      <c r="K682" s="649" t="n"/>
      <c r="L682" s="173" t="n"/>
      <c r="M682" s="178" t="n"/>
      <c r="N682" s="178" t="n"/>
      <c r="O682" s="178" t="n"/>
      <c r="P682" s="178" t="n"/>
      <c r="Q682" s="181" t="n"/>
    </row>
    <row r="683">
      <c r="B683" s="179" t="n"/>
      <c r="C683" s="179" t="n"/>
      <c r="D683" s="179" t="n"/>
      <c r="E683" s="650" t="n"/>
      <c r="F683" s="178" t="n"/>
      <c r="G683" s="179" t="n"/>
      <c r="H683" s="178" t="n"/>
      <c r="I683" s="180" t="n"/>
      <c r="J683" s="649" t="n"/>
      <c r="K683" s="649" t="n"/>
      <c r="L683" s="173" t="n"/>
      <c r="M683" s="178" t="n"/>
      <c r="N683" s="178" t="n"/>
      <c r="O683" s="178" t="n"/>
      <c r="P683" s="178" t="n"/>
      <c r="Q683" s="181" t="n"/>
    </row>
    <row r="684">
      <c r="B684" s="179" t="n"/>
      <c r="C684" s="179" t="n"/>
      <c r="D684" s="179" t="n"/>
      <c r="E684" s="650" t="n"/>
      <c r="F684" s="178" t="n"/>
      <c r="G684" s="179" t="n"/>
      <c r="H684" s="178" t="n"/>
      <c r="I684" s="180" t="n"/>
      <c r="J684" s="649" t="n"/>
      <c r="K684" s="649" t="n"/>
      <c r="L684" s="173" t="n"/>
      <c r="M684" s="178" t="n"/>
      <c r="N684" s="178" t="n"/>
      <c r="O684" s="178" t="n"/>
      <c r="P684" s="178" t="n"/>
      <c r="Q684" s="181" t="n"/>
    </row>
    <row r="685">
      <c r="B685" s="179" t="n"/>
      <c r="C685" s="179" t="n"/>
      <c r="D685" s="179" t="n"/>
      <c r="E685" s="650" t="n"/>
      <c r="F685" s="178" t="n"/>
      <c r="G685" s="179" t="n"/>
      <c r="H685" s="178" t="n"/>
      <c r="I685" s="180" t="n"/>
      <c r="J685" s="649" t="n"/>
      <c r="K685" s="649" t="n"/>
      <c r="L685" s="173" t="n"/>
      <c r="M685" s="178" t="n"/>
      <c r="N685" s="178" t="n"/>
      <c r="O685" s="178" t="n"/>
      <c r="P685" s="178" t="n"/>
      <c r="Q685" s="181" t="n"/>
    </row>
    <row r="686">
      <c r="B686" s="179" t="n"/>
      <c r="C686" s="179" t="n"/>
      <c r="D686" s="179" t="n"/>
      <c r="E686" s="650" t="n"/>
      <c r="F686" s="178" t="n"/>
      <c r="G686" s="179" t="n"/>
      <c r="H686" s="178" t="n"/>
      <c r="I686" s="180" t="n"/>
      <c r="J686" s="649" t="n"/>
      <c r="K686" s="649" t="n"/>
      <c r="L686" s="173" t="n"/>
      <c r="M686" s="178" t="n"/>
      <c r="N686" s="178" t="n"/>
      <c r="O686" s="178" t="n"/>
      <c r="P686" s="178" t="n"/>
      <c r="Q686" s="181" t="n"/>
    </row>
    <row r="687">
      <c r="B687" s="179" t="n"/>
      <c r="C687" s="179" t="n"/>
      <c r="D687" s="179" t="n"/>
      <c r="E687" s="650" t="n"/>
      <c r="F687" s="178" t="n"/>
      <c r="G687" s="179" t="n"/>
      <c r="H687" s="178" t="n"/>
      <c r="I687" s="180" t="n"/>
      <c r="J687" s="649" t="n"/>
      <c r="K687" s="649" t="n"/>
      <c r="L687" s="173" t="n"/>
      <c r="M687" s="178" t="n"/>
      <c r="N687" s="178" t="n"/>
      <c r="O687" s="178" t="n"/>
      <c r="P687" s="178" t="n"/>
      <c r="Q687" s="181" t="n"/>
    </row>
    <row r="688">
      <c r="B688" s="179" t="n"/>
      <c r="C688" s="179" t="n"/>
      <c r="D688" s="179" t="n"/>
      <c r="E688" s="650" t="n"/>
      <c r="F688" s="178" t="n"/>
      <c r="G688" s="179" t="n"/>
      <c r="H688" s="178" t="n"/>
      <c r="I688" s="180" t="n"/>
      <c r="J688" s="649" t="n"/>
      <c r="K688" s="649" t="n"/>
      <c r="L688" s="173" t="n"/>
      <c r="M688" s="178" t="n"/>
      <c r="N688" s="178" t="n"/>
      <c r="O688" s="178" t="n"/>
      <c r="P688" s="178" t="n"/>
      <c r="Q688" s="181" t="n"/>
    </row>
    <row r="689">
      <c r="B689" s="179" t="n"/>
      <c r="C689" s="179" t="n"/>
      <c r="D689" s="179" t="n"/>
      <c r="E689" s="650" t="n"/>
      <c r="F689" s="178" t="n"/>
      <c r="G689" s="179" t="n"/>
      <c r="H689" s="178" t="n"/>
      <c r="I689" s="180" t="n"/>
      <c r="J689" s="649" t="n"/>
      <c r="K689" s="649" t="n"/>
      <c r="L689" s="173" t="n"/>
      <c r="M689" s="178" t="n"/>
      <c r="N689" s="178" t="n"/>
      <c r="O689" s="178" t="n"/>
      <c r="P689" s="178" t="n"/>
      <c r="Q689" s="181" t="n"/>
    </row>
    <row r="690">
      <c r="B690" s="179" t="n"/>
      <c r="C690" s="179" t="n"/>
      <c r="D690" s="179" t="n"/>
      <c r="E690" s="650" t="n"/>
      <c r="F690" s="178" t="n"/>
      <c r="G690" s="179" t="n"/>
      <c r="H690" s="178" t="n"/>
      <c r="I690" s="180" t="n"/>
      <c r="J690" s="649" t="n"/>
      <c r="K690" s="649" t="n"/>
      <c r="L690" s="173" t="n"/>
      <c r="M690" s="178" t="n"/>
      <c r="N690" s="178" t="n"/>
      <c r="O690" s="178" t="n"/>
      <c r="P690" s="178" t="n"/>
      <c r="Q690" s="181" t="n"/>
    </row>
    <row r="691">
      <c r="B691" s="179" t="n"/>
      <c r="C691" s="179" t="n"/>
      <c r="D691" s="179" t="n"/>
      <c r="E691" s="650" t="n"/>
      <c r="F691" s="178" t="n"/>
      <c r="G691" s="179" t="n"/>
      <c r="H691" s="178" t="n"/>
      <c r="I691" s="180" t="n"/>
      <c r="J691" s="649" t="n"/>
      <c r="K691" s="649" t="n"/>
      <c r="L691" s="173" t="n"/>
      <c r="M691" s="178" t="n"/>
      <c r="N691" s="178" t="n"/>
      <c r="O691" s="178" t="n"/>
      <c r="P691" s="178" t="n"/>
      <c r="Q691" s="181" t="n"/>
    </row>
    <row r="692">
      <c r="B692" s="179" t="n"/>
      <c r="C692" s="179" t="n"/>
      <c r="D692" s="179" t="n"/>
      <c r="E692" s="650" t="n"/>
      <c r="F692" s="178" t="n"/>
      <c r="G692" s="179" t="n"/>
      <c r="H692" s="178" t="n"/>
      <c r="I692" s="180" t="n"/>
      <c r="J692" s="649" t="n"/>
      <c r="K692" s="649" t="n"/>
      <c r="L692" s="173" t="n"/>
      <c r="M692" s="178" t="n"/>
      <c r="N692" s="178" t="n"/>
      <c r="O692" s="178" t="n"/>
      <c r="P692" s="178" t="n"/>
      <c r="Q692" s="181" t="n"/>
    </row>
    <row r="693">
      <c r="B693" s="179" t="n"/>
      <c r="C693" s="179" t="n"/>
      <c r="D693" s="179" t="n"/>
      <c r="E693" s="650" t="n"/>
      <c r="F693" s="178" t="n"/>
      <c r="G693" s="179" t="n"/>
      <c r="H693" s="178" t="n"/>
      <c r="I693" s="180" t="n"/>
      <c r="J693" s="649" t="n"/>
      <c r="K693" s="649" t="n"/>
      <c r="L693" s="173" t="n"/>
      <c r="M693" s="178" t="n"/>
      <c r="N693" s="178" t="n"/>
      <c r="O693" s="178" t="n"/>
      <c r="P693" s="178" t="n"/>
      <c r="Q693" s="181" t="n"/>
    </row>
    <row r="694">
      <c r="B694" s="179" t="n"/>
      <c r="C694" s="179" t="n"/>
      <c r="D694" s="179" t="n"/>
      <c r="E694" s="650" t="n"/>
      <c r="F694" s="178" t="n"/>
      <c r="G694" s="179" t="n"/>
      <c r="H694" s="178" t="n"/>
      <c r="I694" s="180" t="n"/>
      <c r="J694" s="649" t="n"/>
      <c r="K694" s="649" t="n"/>
      <c r="L694" s="173" t="n"/>
      <c r="M694" s="178" t="n"/>
      <c r="N694" s="178" t="n"/>
      <c r="O694" s="178" t="n"/>
      <c r="P694" s="178" t="n"/>
      <c r="Q694" s="181" t="n"/>
    </row>
    <row r="695">
      <c r="B695" s="179" t="n"/>
      <c r="C695" s="179" t="n"/>
      <c r="D695" s="179" t="n"/>
      <c r="E695" s="650" t="n"/>
      <c r="F695" s="178" t="n"/>
      <c r="G695" s="179" t="n"/>
      <c r="H695" s="178" t="n"/>
      <c r="I695" s="180" t="n"/>
      <c r="J695" s="649" t="n"/>
      <c r="K695" s="649" t="n"/>
      <c r="L695" s="173" t="n"/>
      <c r="M695" s="178" t="n"/>
      <c r="N695" s="178" t="n"/>
      <c r="O695" s="178" t="n"/>
      <c r="P695" s="178" t="n"/>
      <c r="Q695" s="181" t="n"/>
    </row>
    <row r="696">
      <c r="B696" s="179" t="n"/>
      <c r="C696" s="179" t="n"/>
      <c r="D696" s="179" t="n"/>
      <c r="E696" s="650" t="n"/>
      <c r="F696" s="178" t="n"/>
      <c r="G696" s="179" t="n"/>
      <c r="H696" s="178" t="n"/>
      <c r="I696" s="180" t="n"/>
      <c r="J696" s="649" t="n"/>
      <c r="K696" s="649" t="n"/>
      <c r="L696" s="173" t="n"/>
      <c r="M696" s="178" t="n"/>
      <c r="N696" s="178" t="n"/>
      <c r="O696" s="178" t="n"/>
      <c r="P696" s="178" t="n"/>
      <c r="Q696" s="181" t="n"/>
    </row>
    <row r="697">
      <c r="B697" s="179" t="n"/>
      <c r="C697" s="179" t="n"/>
      <c r="D697" s="179" t="n"/>
      <c r="E697" s="650" t="n"/>
      <c r="F697" s="178" t="n"/>
      <c r="G697" s="179" t="n"/>
      <c r="H697" s="178" t="n"/>
      <c r="I697" s="180" t="n"/>
      <c r="J697" s="649" t="n"/>
      <c r="K697" s="649" t="n"/>
      <c r="L697" s="173" t="n"/>
      <c r="M697" s="178" t="n"/>
      <c r="N697" s="178" t="n"/>
      <c r="O697" s="178" t="n"/>
      <c r="P697" s="178" t="n"/>
      <c r="Q697" s="181" t="n"/>
    </row>
    <row r="698">
      <c r="B698" s="179" t="n"/>
      <c r="C698" s="179" t="n"/>
      <c r="D698" s="179" t="n"/>
      <c r="E698" s="650" t="n"/>
      <c r="F698" s="178" t="n"/>
      <c r="G698" s="179" t="n"/>
      <c r="H698" s="178" t="n"/>
      <c r="I698" s="180" t="n"/>
      <c r="J698" s="649" t="n"/>
      <c r="K698" s="649" t="n"/>
      <c r="L698" s="173" t="n"/>
      <c r="M698" s="178" t="n"/>
      <c r="N698" s="178" t="n"/>
      <c r="O698" s="178" t="n"/>
      <c r="P698" s="178" t="n"/>
      <c r="Q698" s="181" t="n"/>
    </row>
    <row r="699">
      <c r="B699" s="179" t="n"/>
      <c r="C699" s="179" t="n"/>
      <c r="D699" s="179" t="n"/>
      <c r="E699" s="650" t="n"/>
      <c r="F699" s="178" t="n"/>
      <c r="G699" s="179" t="n"/>
      <c r="H699" s="178" t="n"/>
      <c r="I699" s="180" t="n"/>
      <c r="J699" s="649" t="n"/>
      <c r="K699" s="649" t="n"/>
      <c r="L699" s="173" t="n"/>
      <c r="M699" s="178" t="n"/>
      <c r="N699" s="178" t="n"/>
      <c r="O699" s="178" t="n"/>
      <c r="P699" s="178" t="n"/>
      <c r="Q699" s="181" t="n"/>
    </row>
    <row r="700">
      <c r="B700" s="179" t="n"/>
      <c r="C700" s="179" t="n"/>
      <c r="D700" s="179" t="n"/>
      <c r="E700" s="650" t="n"/>
      <c r="F700" s="178" t="n"/>
      <c r="G700" s="179" t="n"/>
      <c r="H700" s="178" t="n"/>
      <c r="I700" s="180" t="n"/>
      <c r="J700" s="649" t="n"/>
      <c r="K700" s="649" t="n"/>
      <c r="L700" s="173" t="n"/>
      <c r="M700" s="178" t="n"/>
      <c r="N700" s="178" t="n"/>
      <c r="O700" s="178" t="n"/>
      <c r="P700" s="178" t="n"/>
      <c r="Q700" s="181" t="n"/>
    </row>
    <row r="701">
      <c r="B701" s="179" t="n"/>
      <c r="C701" s="179" t="n"/>
      <c r="D701" s="179" t="n"/>
      <c r="E701" s="650" t="n"/>
      <c r="F701" s="178" t="n"/>
      <c r="G701" s="179" t="n"/>
      <c r="H701" s="178" t="n"/>
      <c r="I701" s="180" t="n"/>
      <c r="J701" s="649" t="n"/>
      <c r="K701" s="649" t="n"/>
      <c r="L701" s="173" t="n"/>
      <c r="M701" s="178" t="n"/>
      <c r="N701" s="178" t="n"/>
      <c r="O701" s="178" t="n"/>
      <c r="P701" s="178" t="n"/>
      <c r="Q701" s="181" t="n"/>
    </row>
    <row r="702">
      <c r="B702" s="179" t="n"/>
      <c r="C702" s="179" t="n"/>
      <c r="D702" s="179" t="n"/>
      <c r="E702" s="650" t="n"/>
      <c r="F702" s="178" t="n"/>
      <c r="G702" s="179" t="n"/>
      <c r="H702" s="178" t="n"/>
      <c r="I702" s="180" t="n"/>
      <c r="J702" s="649" t="n"/>
      <c r="K702" s="649" t="n"/>
      <c r="L702" s="173" t="n"/>
      <c r="M702" s="178" t="n"/>
      <c r="N702" s="178" t="n"/>
      <c r="O702" s="178" t="n"/>
      <c r="P702" s="178" t="n"/>
      <c r="Q702" s="181" t="n"/>
    </row>
    <row r="703">
      <c r="B703" s="179" t="n"/>
      <c r="C703" s="179" t="n"/>
      <c r="D703" s="179" t="n"/>
      <c r="E703" s="650" t="n"/>
      <c r="F703" s="178" t="n"/>
      <c r="G703" s="179" t="n"/>
      <c r="H703" s="178" t="n"/>
      <c r="I703" s="180" t="n"/>
      <c r="J703" s="649" t="n"/>
      <c r="K703" s="649" t="n"/>
      <c r="L703" s="173" t="n"/>
      <c r="M703" s="178" t="n"/>
      <c r="N703" s="178" t="n"/>
      <c r="O703" s="178" t="n"/>
      <c r="P703" s="178" t="n"/>
      <c r="Q703" s="181" t="n"/>
    </row>
    <row r="704">
      <c r="B704" s="179" t="n"/>
      <c r="C704" s="179" t="n"/>
      <c r="D704" s="179" t="n"/>
      <c r="E704" s="650" t="n"/>
      <c r="F704" s="178" t="n"/>
      <c r="G704" s="179" t="n"/>
      <c r="H704" s="178" t="n"/>
      <c r="I704" s="180" t="n"/>
      <c r="J704" s="649" t="n"/>
      <c r="K704" s="649" t="n"/>
      <c r="L704" s="173" t="n"/>
      <c r="M704" s="178" t="n"/>
      <c r="N704" s="178" t="n"/>
      <c r="O704" s="178" t="n"/>
      <c r="P704" s="178" t="n"/>
      <c r="Q704" s="181" t="n"/>
    </row>
    <row r="705">
      <c r="B705" s="179" t="n"/>
      <c r="C705" s="179" t="n"/>
      <c r="D705" s="179" t="n"/>
      <c r="E705" s="650" t="n"/>
      <c r="F705" s="178" t="n"/>
      <c r="G705" s="179" t="n"/>
      <c r="H705" s="178" t="n"/>
      <c r="I705" s="180" t="n"/>
      <c r="J705" s="649" t="n"/>
      <c r="K705" s="649" t="n"/>
      <c r="L705" s="173" t="n"/>
      <c r="M705" s="178" t="n"/>
      <c r="N705" s="178" t="n"/>
      <c r="O705" s="178" t="n"/>
      <c r="P705" s="178" t="n"/>
      <c r="Q705" s="181" t="n"/>
    </row>
    <row r="706">
      <c r="B706" s="179" t="n"/>
      <c r="C706" s="179" t="n"/>
      <c r="D706" s="179" t="n"/>
      <c r="E706" s="650" t="n"/>
      <c r="F706" s="178" t="n"/>
      <c r="G706" s="179" t="n"/>
      <c r="H706" s="178" t="n"/>
      <c r="I706" s="180" t="n"/>
      <c r="J706" s="649" t="n"/>
      <c r="K706" s="649" t="n"/>
      <c r="L706" s="173" t="n"/>
      <c r="M706" s="178" t="n"/>
      <c r="N706" s="178" t="n"/>
      <c r="O706" s="178" t="n"/>
      <c r="P706" s="178" t="n"/>
      <c r="Q706" s="181" t="n"/>
    </row>
    <row r="707">
      <c r="B707" s="179" t="n"/>
      <c r="C707" s="179" t="n"/>
      <c r="D707" s="179" t="n"/>
      <c r="E707" s="650" t="n"/>
      <c r="F707" s="178" t="n"/>
      <c r="G707" s="179" t="n"/>
      <c r="H707" s="178" t="n"/>
      <c r="I707" s="180" t="n"/>
      <c r="J707" s="649" t="n"/>
      <c r="K707" s="649" t="n"/>
      <c r="L707" s="173" t="n"/>
      <c r="M707" s="178" t="n"/>
      <c r="N707" s="178" t="n"/>
      <c r="O707" s="178" t="n"/>
      <c r="P707" s="178" t="n"/>
      <c r="Q707" s="181" t="n"/>
    </row>
    <row r="708">
      <c r="B708" s="179" t="n"/>
      <c r="C708" s="179" t="n"/>
      <c r="D708" s="179" t="n"/>
      <c r="E708" s="650" t="n"/>
      <c r="F708" s="178" t="n"/>
      <c r="G708" s="179" t="n"/>
      <c r="H708" s="178" t="n"/>
      <c r="I708" s="180" t="n"/>
      <c r="J708" s="649" t="n"/>
      <c r="K708" s="649" t="n"/>
      <c r="L708" s="173" t="n"/>
      <c r="M708" s="178" t="n"/>
      <c r="N708" s="178" t="n"/>
      <c r="O708" s="178" t="n"/>
      <c r="P708" s="178" t="n"/>
      <c r="Q708" s="181" t="n"/>
    </row>
    <row r="709">
      <c r="B709" s="179" t="n"/>
      <c r="C709" s="179" t="n"/>
      <c r="D709" s="179" t="n"/>
      <c r="E709" s="650" t="n"/>
      <c r="F709" s="178" t="n"/>
      <c r="G709" s="179" t="n"/>
      <c r="H709" s="178" t="n"/>
      <c r="I709" s="180" t="n"/>
      <c r="J709" s="649" t="n"/>
      <c r="K709" s="649" t="n"/>
      <c r="L709" s="173" t="n"/>
      <c r="M709" s="178" t="n"/>
      <c r="N709" s="178" t="n"/>
      <c r="O709" s="178" t="n"/>
      <c r="P709" s="178" t="n"/>
      <c r="Q709" s="181" t="n"/>
    </row>
    <row r="710">
      <c r="B710" s="179" t="n"/>
      <c r="C710" s="179" t="n"/>
      <c r="D710" s="179" t="n"/>
      <c r="E710" s="650" t="n"/>
      <c r="F710" s="178" t="n"/>
      <c r="G710" s="179" t="n"/>
      <c r="H710" s="178" t="n"/>
      <c r="I710" s="180" t="n"/>
      <c r="J710" s="649" t="n"/>
      <c r="K710" s="649" t="n"/>
      <c r="L710" s="173" t="n"/>
      <c r="M710" s="178" t="n"/>
      <c r="N710" s="178" t="n"/>
      <c r="O710" s="178" t="n"/>
      <c r="P710" s="178" t="n"/>
      <c r="Q710" s="181" t="n"/>
    </row>
    <row r="711">
      <c r="B711" s="179" t="n"/>
      <c r="C711" s="179" t="n"/>
      <c r="D711" s="179" t="n"/>
      <c r="E711" s="650" t="n"/>
      <c r="F711" s="178" t="n"/>
      <c r="G711" s="179" t="n"/>
      <c r="H711" s="178" t="n"/>
      <c r="I711" s="180" t="n"/>
      <c r="J711" s="649" t="n"/>
      <c r="K711" s="649" t="n"/>
      <c r="L711" s="173" t="n"/>
      <c r="M711" s="178" t="n"/>
      <c r="N711" s="178" t="n"/>
      <c r="O711" s="178" t="n"/>
      <c r="P711" s="178" t="n"/>
      <c r="Q711" s="181" t="n"/>
    </row>
    <row r="712">
      <c r="B712" s="179" t="n"/>
      <c r="C712" s="179" t="n"/>
      <c r="D712" s="179" t="n"/>
      <c r="E712" s="650" t="n"/>
      <c r="F712" s="178" t="n"/>
      <c r="G712" s="179" t="n"/>
      <c r="H712" s="178" t="n"/>
      <c r="I712" s="180" t="n"/>
      <c r="J712" s="649" t="n"/>
      <c r="K712" s="649" t="n"/>
      <c r="L712" s="173" t="n"/>
      <c r="M712" s="178" t="n"/>
      <c r="N712" s="178" t="n"/>
      <c r="O712" s="178" t="n"/>
      <c r="P712" s="178" t="n"/>
      <c r="Q712" s="181" t="n"/>
    </row>
    <row r="713">
      <c r="B713" s="179" t="n"/>
      <c r="C713" s="179" t="n"/>
      <c r="D713" s="179" t="n"/>
      <c r="E713" s="650" t="n"/>
      <c r="F713" s="178" t="n"/>
      <c r="G713" s="179" t="n"/>
      <c r="H713" s="178" t="n"/>
      <c r="I713" s="180" t="n"/>
      <c r="J713" s="649" t="n"/>
      <c r="K713" s="649" t="n"/>
      <c r="L713" s="173" t="n"/>
      <c r="M713" s="178" t="n"/>
      <c r="N713" s="178" t="n"/>
      <c r="O713" s="178" t="n"/>
      <c r="P713" s="178" t="n"/>
      <c r="Q713" s="181" t="n"/>
    </row>
    <row r="714">
      <c r="B714" s="179" t="n"/>
      <c r="C714" s="179" t="n"/>
      <c r="D714" s="179" t="n"/>
      <c r="E714" s="650" t="n"/>
      <c r="F714" s="178" t="n"/>
      <c r="G714" s="179" t="n"/>
      <c r="H714" s="178" t="n"/>
      <c r="I714" s="180" t="n"/>
      <c r="J714" s="649" t="n"/>
      <c r="K714" s="649" t="n"/>
      <c r="L714" s="173" t="n"/>
      <c r="M714" s="178" t="n"/>
      <c r="N714" s="178" t="n"/>
      <c r="O714" s="178" t="n"/>
      <c r="P714" s="178" t="n"/>
      <c r="Q714" s="181" t="n"/>
    </row>
    <row r="715">
      <c r="B715" s="179" t="n"/>
      <c r="C715" s="179" t="n"/>
      <c r="D715" s="179" t="n"/>
      <c r="E715" s="650" t="n"/>
      <c r="F715" s="178" t="n"/>
      <c r="G715" s="179" t="n"/>
      <c r="H715" s="178" t="n"/>
      <c r="I715" s="180" t="n"/>
      <c r="J715" s="649" t="n"/>
      <c r="K715" s="649" t="n"/>
      <c r="L715" s="173" t="n"/>
      <c r="M715" s="178" t="n"/>
      <c r="N715" s="178" t="n"/>
      <c r="O715" s="178" t="n"/>
      <c r="P715" s="178" t="n"/>
      <c r="Q715" s="181" t="n"/>
    </row>
    <row r="716">
      <c r="B716" s="179" t="n"/>
      <c r="C716" s="179" t="n"/>
      <c r="D716" s="179" t="n"/>
      <c r="E716" s="650" t="n"/>
      <c r="F716" s="178" t="n"/>
      <c r="G716" s="179" t="n"/>
      <c r="H716" s="178" t="n"/>
      <c r="I716" s="180" t="n"/>
      <c r="J716" s="649" t="n"/>
      <c r="K716" s="649" t="n"/>
      <c r="L716" s="173" t="n"/>
      <c r="M716" s="178" t="n"/>
      <c r="N716" s="178" t="n"/>
      <c r="O716" s="178" t="n"/>
      <c r="P716" s="178" t="n"/>
      <c r="Q716" s="181" t="n"/>
    </row>
    <row r="717">
      <c r="B717" s="179" t="n"/>
      <c r="C717" s="179" t="n"/>
      <c r="D717" s="179" t="n"/>
      <c r="E717" s="650" t="n"/>
      <c r="F717" s="178" t="n"/>
      <c r="G717" s="179" t="n"/>
      <c r="H717" s="178" t="n"/>
      <c r="I717" s="180" t="n"/>
      <c r="J717" s="649" t="n"/>
      <c r="K717" s="649" t="n"/>
      <c r="L717" s="173" t="n"/>
      <c r="M717" s="178" t="n"/>
      <c r="N717" s="178" t="n"/>
      <c r="O717" s="178" t="n"/>
      <c r="P717" s="178" t="n"/>
      <c r="Q717" s="181" t="n"/>
    </row>
    <row r="718">
      <c r="B718" s="179" t="n"/>
      <c r="C718" s="179" t="n"/>
      <c r="D718" s="179" t="n"/>
      <c r="E718" s="650" t="n"/>
      <c r="F718" s="178" t="n"/>
      <c r="G718" s="179" t="n"/>
      <c r="H718" s="178" t="n"/>
      <c r="I718" s="180" t="n"/>
      <c r="J718" s="649" t="n"/>
      <c r="K718" s="649" t="n"/>
      <c r="L718" s="173" t="n"/>
      <c r="M718" s="178" t="n"/>
      <c r="N718" s="178" t="n"/>
      <c r="O718" s="178" t="n"/>
      <c r="P718" s="178" t="n"/>
      <c r="Q718" s="181" t="n"/>
    </row>
    <row r="719">
      <c r="B719" s="179" t="n"/>
      <c r="C719" s="179" t="n"/>
      <c r="D719" s="179" t="n"/>
      <c r="E719" s="650" t="n"/>
      <c r="F719" s="178" t="n"/>
      <c r="G719" s="179" t="n"/>
      <c r="H719" s="178" t="n"/>
      <c r="I719" s="180" t="n"/>
      <c r="J719" s="649" t="n"/>
      <c r="K719" s="649" t="n"/>
      <c r="L719" s="173" t="n"/>
      <c r="M719" s="178" t="n"/>
      <c r="N719" s="178" t="n"/>
      <c r="O719" s="178" t="n"/>
      <c r="P719" s="178" t="n"/>
      <c r="Q719" s="181" t="n"/>
    </row>
    <row r="720">
      <c r="B720" s="179" t="n"/>
      <c r="C720" s="179" t="n"/>
      <c r="D720" s="179" t="n"/>
      <c r="E720" s="650" t="n"/>
      <c r="F720" s="178" t="n"/>
      <c r="G720" s="179" t="n"/>
      <c r="H720" s="178" t="n"/>
      <c r="I720" s="180" t="n"/>
      <c r="J720" s="649" t="n"/>
      <c r="K720" s="649" t="n"/>
      <c r="L720" s="173" t="n"/>
      <c r="M720" s="178" t="n"/>
      <c r="N720" s="178" t="n"/>
      <c r="O720" s="178" t="n"/>
      <c r="P720" s="178" t="n"/>
      <c r="Q720" s="181" t="n"/>
    </row>
    <row r="721">
      <c r="B721" s="179" t="n"/>
      <c r="C721" s="179" t="n"/>
      <c r="D721" s="179" t="n"/>
      <c r="E721" s="650" t="n"/>
      <c r="F721" s="178" t="n"/>
      <c r="G721" s="179" t="n"/>
      <c r="H721" s="178" t="n"/>
      <c r="I721" s="180" t="n"/>
      <c r="J721" s="649" t="n"/>
      <c r="K721" s="649" t="n"/>
      <c r="L721" s="173" t="n"/>
      <c r="M721" s="178" t="n"/>
      <c r="N721" s="178" t="n"/>
      <c r="O721" s="178" t="n"/>
      <c r="P721" s="178" t="n"/>
      <c r="Q721" s="181" t="n"/>
    </row>
    <row r="722">
      <c r="B722" s="179" t="n"/>
      <c r="C722" s="179" t="n"/>
      <c r="D722" s="179" t="n"/>
      <c r="E722" s="650" t="n"/>
      <c r="F722" s="178" t="n"/>
      <c r="G722" s="179" t="n"/>
      <c r="H722" s="178" t="n"/>
      <c r="I722" s="180" t="n"/>
      <c r="J722" s="649" t="n"/>
      <c r="K722" s="649" t="n"/>
      <c r="L722" s="173" t="n"/>
      <c r="M722" s="178" t="n"/>
      <c r="N722" s="178" t="n"/>
      <c r="O722" s="178" t="n"/>
      <c r="P722" s="178" t="n"/>
      <c r="Q722" s="181" t="n"/>
    </row>
    <row r="723">
      <c r="B723" s="179" t="n"/>
      <c r="C723" s="179" t="n"/>
      <c r="D723" s="179" t="n"/>
      <c r="E723" s="650" t="n"/>
      <c r="F723" s="178" t="n"/>
      <c r="G723" s="179" t="n"/>
      <c r="H723" s="178" t="n"/>
      <c r="I723" s="180" t="n"/>
      <c r="J723" s="649" t="n"/>
      <c r="K723" s="649" t="n"/>
      <c r="L723" s="173" t="n"/>
      <c r="M723" s="178" t="n"/>
      <c r="N723" s="178" t="n"/>
      <c r="O723" s="178" t="n"/>
      <c r="P723" s="178" t="n"/>
      <c r="Q723" s="181" t="n"/>
    </row>
    <row r="724">
      <c r="B724" s="179" t="n"/>
      <c r="C724" s="179" t="n"/>
      <c r="D724" s="179" t="n"/>
      <c r="E724" s="650" t="n"/>
      <c r="F724" s="178" t="n"/>
      <c r="G724" s="179" t="n"/>
      <c r="H724" s="178" t="n"/>
      <c r="I724" s="180" t="n"/>
      <c r="J724" s="649" t="n"/>
      <c r="K724" s="649" t="n"/>
      <c r="L724" s="173" t="n"/>
      <c r="M724" s="178" t="n"/>
      <c r="N724" s="178" t="n"/>
      <c r="O724" s="178" t="n"/>
      <c r="P724" s="178" t="n"/>
      <c r="Q724" s="181" t="n"/>
    </row>
    <row r="725">
      <c r="B725" s="179" t="n"/>
      <c r="C725" s="179" t="n"/>
      <c r="D725" s="179" t="n"/>
      <c r="E725" s="650" t="n"/>
      <c r="F725" s="178" t="n"/>
      <c r="G725" s="179" t="n"/>
      <c r="H725" s="178" t="n"/>
      <c r="I725" s="180" t="n"/>
      <c r="J725" s="649" t="n"/>
      <c r="K725" s="649" t="n"/>
      <c r="L725" s="173" t="n"/>
      <c r="M725" s="178" t="n"/>
      <c r="N725" s="178" t="n"/>
      <c r="O725" s="178" t="n"/>
      <c r="P725" s="178" t="n"/>
      <c r="Q725" s="181" t="n"/>
    </row>
    <row r="726">
      <c r="B726" s="179" t="n"/>
      <c r="C726" s="179" t="n"/>
      <c r="D726" s="179" t="n"/>
      <c r="E726" s="650" t="n"/>
      <c r="F726" s="178" t="n"/>
      <c r="G726" s="179" t="n"/>
      <c r="H726" s="178" t="n"/>
      <c r="I726" s="180" t="n"/>
      <c r="J726" s="649" t="n"/>
      <c r="K726" s="649" t="n"/>
      <c r="L726" s="173" t="n"/>
      <c r="M726" s="178" t="n"/>
      <c r="N726" s="178" t="n"/>
      <c r="O726" s="178" t="n"/>
      <c r="P726" s="178" t="n"/>
      <c r="Q726" s="181" t="n"/>
    </row>
    <row r="727">
      <c r="B727" s="179" t="n"/>
      <c r="C727" s="179" t="n"/>
      <c r="D727" s="179" t="n"/>
      <c r="E727" s="650" t="n"/>
      <c r="F727" s="178" t="n"/>
      <c r="G727" s="179" t="n"/>
      <c r="H727" s="178" t="n"/>
      <c r="I727" s="180" t="n"/>
      <c r="J727" s="649" t="n"/>
      <c r="K727" s="649" t="n"/>
      <c r="L727" s="173" t="n"/>
      <c r="M727" s="178" t="n"/>
      <c r="N727" s="178" t="n"/>
      <c r="O727" s="178" t="n"/>
      <c r="P727" s="178" t="n"/>
      <c r="Q727" s="181" t="n"/>
    </row>
    <row r="728">
      <c r="B728" s="179" t="n"/>
      <c r="C728" s="179" t="n"/>
      <c r="D728" s="179" t="n"/>
      <c r="E728" s="650" t="n"/>
      <c r="F728" s="178" t="n"/>
      <c r="G728" s="179" t="n"/>
      <c r="H728" s="178" t="n"/>
      <c r="I728" s="180" t="n"/>
      <c r="J728" s="649" t="n"/>
      <c r="K728" s="649" t="n"/>
      <c r="L728" s="173" t="n"/>
      <c r="M728" s="178" t="n"/>
      <c r="N728" s="178" t="n"/>
      <c r="O728" s="178" t="n"/>
      <c r="P728" s="178" t="n"/>
      <c r="Q728" s="181" t="n"/>
    </row>
    <row r="729">
      <c r="B729" s="179" t="n"/>
      <c r="C729" s="179" t="n"/>
      <c r="D729" s="179" t="n"/>
      <c r="E729" s="650" t="n"/>
      <c r="F729" s="178" t="n"/>
      <c r="G729" s="179" t="n"/>
      <c r="H729" s="178" t="n"/>
      <c r="I729" s="180" t="n"/>
      <c r="J729" s="649" t="n"/>
      <c r="K729" s="649" t="n"/>
      <c r="L729" s="173" t="n"/>
      <c r="M729" s="178" t="n"/>
      <c r="N729" s="178" t="n"/>
      <c r="O729" s="178" t="n"/>
      <c r="P729" s="178" t="n"/>
      <c r="Q729" s="181" t="n"/>
    </row>
    <row r="730">
      <c r="B730" s="179" t="n"/>
      <c r="C730" s="179" t="n"/>
      <c r="D730" s="179" t="n"/>
      <c r="E730" s="650" t="n"/>
      <c r="F730" s="178" t="n"/>
      <c r="G730" s="179" t="n"/>
      <c r="H730" s="178" t="n"/>
      <c r="I730" s="180" t="n"/>
      <c r="J730" s="649" t="n"/>
      <c r="K730" s="649" t="n"/>
      <c r="L730" s="173" t="n"/>
      <c r="M730" s="178" t="n"/>
      <c r="N730" s="178" t="n"/>
      <c r="O730" s="178" t="n"/>
      <c r="P730" s="178" t="n"/>
      <c r="Q730" s="181" t="n"/>
    </row>
    <row r="731">
      <c r="B731" s="179" t="n"/>
      <c r="C731" s="179" t="n"/>
      <c r="D731" s="179" t="n"/>
      <c r="E731" s="650" t="n"/>
      <c r="F731" s="178" t="n"/>
      <c r="G731" s="179" t="n"/>
      <c r="H731" s="178" t="n"/>
      <c r="I731" s="180" t="n"/>
      <c r="J731" s="649" t="n"/>
      <c r="K731" s="649" t="n"/>
      <c r="L731" s="173" t="n"/>
      <c r="M731" s="178" t="n"/>
      <c r="N731" s="178" t="n"/>
      <c r="O731" s="178" t="n"/>
      <c r="P731" s="178" t="n"/>
      <c r="Q731" s="181" t="n"/>
    </row>
    <row r="732">
      <c r="B732" s="179" t="n"/>
      <c r="C732" s="179" t="n"/>
      <c r="D732" s="179" t="n"/>
      <c r="E732" s="650" t="n"/>
      <c r="F732" s="178" t="n"/>
      <c r="G732" s="179" t="n"/>
      <c r="H732" s="178" t="n"/>
      <c r="I732" s="180" t="n"/>
      <c r="J732" s="649" t="n"/>
      <c r="K732" s="649" t="n"/>
      <c r="L732" s="173" t="n"/>
      <c r="M732" s="178" t="n"/>
      <c r="N732" s="178" t="n"/>
      <c r="O732" s="178" t="n"/>
      <c r="P732" s="178" t="n"/>
      <c r="Q732" s="181" t="n"/>
    </row>
    <row r="733">
      <c r="B733" s="179" t="n"/>
      <c r="C733" s="179" t="n"/>
      <c r="D733" s="179" t="n"/>
      <c r="E733" s="650" t="n"/>
      <c r="F733" s="178" t="n"/>
      <c r="G733" s="179" t="n"/>
      <c r="H733" s="178" t="n"/>
      <c r="I733" s="180" t="n"/>
      <c r="J733" s="649" t="n"/>
      <c r="K733" s="649" t="n"/>
      <c r="L733" s="173" t="n"/>
      <c r="M733" s="178" t="n"/>
      <c r="N733" s="178" t="n"/>
      <c r="O733" s="178" t="n"/>
      <c r="P733" s="178" t="n"/>
      <c r="Q733" s="181" t="n"/>
    </row>
    <row r="734">
      <c r="B734" s="179" t="n"/>
      <c r="C734" s="179" t="n"/>
      <c r="D734" s="179" t="n"/>
      <c r="E734" s="650" t="n"/>
      <c r="F734" s="178" t="n"/>
      <c r="G734" s="179" t="n"/>
      <c r="H734" s="178" t="n"/>
      <c r="I734" s="180" t="n"/>
      <c r="J734" s="649" t="n"/>
      <c r="K734" s="649" t="n"/>
      <c r="L734" s="173" t="n"/>
      <c r="M734" s="178" t="n"/>
      <c r="N734" s="178" t="n"/>
      <c r="O734" s="178" t="n"/>
      <c r="P734" s="178" t="n"/>
      <c r="Q734" s="181" t="n"/>
    </row>
    <row r="735">
      <c r="B735" s="179" t="n"/>
      <c r="C735" s="179" t="n"/>
      <c r="D735" s="179" t="n"/>
      <c r="E735" s="650" t="n"/>
      <c r="F735" s="178" t="n"/>
      <c r="G735" s="179" t="n"/>
      <c r="H735" s="178" t="n"/>
      <c r="I735" s="180" t="n"/>
      <c r="J735" s="649" t="n"/>
      <c r="K735" s="649" t="n"/>
      <c r="L735" s="173" t="n"/>
      <c r="M735" s="178" t="n"/>
      <c r="N735" s="178" t="n"/>
      <c r="O735" s="178" t="n"/>
      <c r="P735" s="178" t="n"/>
      <c r="Q735" s="181" t="n"/>
    </row>
    <row r="736">
      <c r="B736" s="179" t="n"/>
      <c r="C736" s="179" t="n"/>
      <c r="D736" s="179" t="n"/>
      <c r="E736" s="650" t="n"/>
      <c r="F736" s="178" t="n"/>
      <c r="G736" s="179" t="n"/>
      <c r="H736" s="178" t="n"/>
      <c r="I736" s="180" t="n"/>
      <c r="J736" s="649" t="n"/>
      <c r="K736" s="649" t="n"/>
      <c r="L736" s="173" t="n"/>
      <c r="M736" s="178" t="n"/>
      <c r="N736" s="178" t="n"/>
      <c r="O736" s="178" t="n"/>
      <c r="P736" s="178" t="n"/>
      <c r="Q736" s="181" t="n"/>
    </row>
    <row r="737">
      <c r="B737" s="179" t="n"/>
      <c r="C737" s="179" t="n"/>
      <c r="D737" s="179" t="n"/>
      <c r="E737" s="650" t="n"/>
      <c r="F737" s="178" t="n"/>
      <c r="G737" s="179" t="n"/>
      <c r="H737" s="178" t="n"/>
      <c r="I737" s="180" t="n"/>
      <c r="J737" s="649" t="n"/>
      <c r="K737" s="649" t="n"/>
      <c r="L737" s="173" t="n"/>
      <c r="M737" s="178" t="n"/>
      <c r="N737" s="178" t="n"/>
      <c r="O737" s="178" t="n"/>
      <c r="P737" s="178" t="n"/>
      <c r="Q737" s="181" t="n"/>
    </row>
    <row r="738">
      <c r="B738" s="179" t="n"/>
      <c r="C738" s="179" t="n"/>
      <c r="D738" s="179" t="n"/>
      <c r="E738" s="650" t="n"/>
      <c r="F738" s="178" t="n"/>
      <c r="G738" s="179" t="n"/>
      <c r="H738" s="178" t="n"/>
      <c r="I738" s="180" t="n"/>
      <c r="J738" s="649" t="n"/>
      <c r="K738" s="649" t="n"/>
      <c r="L738" s="173" t="n"/>
      <c r="M738" s="178" t="n"/>
      <c r="N738" s="178" t="n"/>
      <c r="O738" s="178" t="n"/>
      <c r="P738" s="178" t="n"/>
      <c r="Q738" s="181" t="n"/>
    </row>
    <row r="739">
      <c r="B739" s="179" t="n"/>
      <c r="C739" s="179" t="n"/>
      <c r="D739" s="179" t="n"/>
      <c r="E739" s="650" t="n"/>
      <c r="F739" s="178" t="n"/>
      <c r="G739" s="179" t="n"/>
      <c r="H739" s="178" t="n"/>
      <c r="I739" s="180" t="n"/>
      <c r="J739" s="649" t="n"/>
      <c r="K739" s="649" t="n"/>
      <c r="L739" s="173" t="n"/>
      <c r="M739" s="178" t="n"/>
      <c r="N739" s="178" t="n"/>
      <c r="O739" s="178" t="n"/>
      <c r="P739" s="178" t="n"/>
      <c r="Q739" s="181" t="n"/>
    </row>
    <row r="740">
      <c r="B740" s="179" t="n"/>
      <c r="C740" s="179" t="n"/>
      <c r="D740" s="179" t="n"/>
      <c r="E740" s="650" t="n"/>
      <c r="F740" s="178" t="n"/>
      <c r="G740" s="179" t="n"/>
      <c r="H740" s="178" t="n"/>
      <c r="I740" s="180" t="n"/>
      <c r="J740" s="649" t="n"/>
      <c r="K740" s="649" t="n"/>
      <c r="L740" s="173" t="n"/>
      <c r="M740" s="178" t="n"/>
      <c r="N740" s="178" t="n"/>
      <c r="O740" s="178" t="n"/>
      <c r="P740" s="178" t="n"/>
      <c r="Q740" s="181" t="n"/>
    </row>
    <row r="741">
      <c r="B741" s="179" t="n"/>
      <c r="C741" s="179" t="n"/>
      <c r="D741" s="179" t="n"/>
      <c r="E741" s="650" t="n"/>
      <c r="F741" s="178" t="n"/>
      <c r="G741" s="179" t="n"/>
      <c r="H741" s="178" t="n"/>
      <c r="I741" s="180" t="n"/>
      <c r="J741" s="649" t="n"/>
      <c r="K741" s="649" t="n"/>
      <c r="L741" s="173" t="n"/>
      <c r="M741" s="178" t="n"/>
      <c r="N741" s="178" t="n"/>
      <c r="O741" s="178" t="n"/>
      <c r="P741" s="178" t="n"/>
      <c r="Q741" s="181" t="n"/>
    </row>
    <row r="742">
      <c r="B742" s="179" t="n"/>
      <c r="C742" s="179" t="n"/>
      <c r="D742" s="179" t="n"/>
      <c r="E742" s="650" t="n"/>
      <c r="F742" s="178" t="n"/>
      <c r="G742" s="179" t="n"/>
      <c r="H742" s="178" t="n"/>
      <c r="I742" s="180" t="n"/>
      <c r="J742" s="649" t="n"/>
      <c r="K742" s="649" t="n"/>
      <c r="L742" s="173" t="n"/>
      <c r="M742" s="178" t="n"/>
      <c r="N742" s="178" t="n"/>
      <c r="O742" s="178" t="n"/>
      <c r="P742" s="178" t="n"/>
      <c r="Q742" s="181" t="n"/>
    </row>
    <row r="743">
      <c r="B743" s="179" t="n"/>
      <c r="C743" s="179" t="n"/>
      <c r="D743" s="179" t="n"/>
      <c r="E743" s="650" t="n"/>
      <c r="F743" s="178" t="n"/>
      <c r="G743" s="179" t="n"/>
      <c r="H743" s="178" t="n"/>
      <c r="I743" s="180" t="n"/>
      <c r="J743" s="649" t="n"/>
      <c r="K743" s="649" t="n"/>
      <c r="L743" s="173" t="n"/>
      <c r="M743" s="178" t="n"/>
      <c r="N743" s="178" t="n"/>
      <c r="O743" s="178" t="n"/>
      <c r="P743" s="178" t="n"/>
      <c r="Q743" s="181" t="n"/>
    </row>
    <row r="744">
      <c r="B744" s="179" t="n"/>
      <c r="C744" s="179" t="n"/>
      <c r="D744" s="179" t="n"/>
      <c r="E744" s="650" t="n"/>
      <c r="F744" s="178" t="n"/>
      <c r="G744" s="179" t="n"/>
      <c r="H744" s="178" t="n"/>
      <c r="I744" s="180" t="n"/>
      <c r="J744" s="649" t="n"/>
      <c r="K744" s="649" t="n"/>
      <c r="L744" s="173" t="n"/>
      <c r="M744" s="178" t="n"/>
      <c r="N744" s="178" t="n"/>
      <c r="O744" s="178" t="n"/>
      <c r="P744" s="178" t="n"/>
      <c r="Q744" s="181" t="n"/>
    </row>
    <row r="745">
      <c r="B745" s="179" t="n"/>
      <c r="C745" s="179" t="n"/>
      <c r="D745" s="179" t="n"/>
      <c r="E745" s="650" t="n"/>
      <c r="F745" s="178" t="n"/>
      <c r="G745" s="179" t="n"/>
      <c r="H745" s="178" t="n"/>
      <c r="I745" s="180" t="n"/>
      <c r="J745" s="649" t="n"/>
      <c r="K745" s="649" t="n"/>
      <c r="L745" s="173" t="n"/>
      <c r="M745" s="178" t="n"/>
      <c r="N745" s="178" t="n"/>
      <c r="O745" s="178" t="n"/>
      <c r="P745" s="178" t="n"/>
      <c r="Q745" s="181" t="n"/>
    </row>
    <row r="746">
      <c r="B746" s="179" t="n"/>
      <c r="C746" s="179" t="n"/>
      <c r="D746" s="179" t="n"/>
      <c r="E746" s="650" t="n"/>
      <c r="F746" s="178" t="n"/>
      <c r="G746" s="179" t="n"/>
      <c r="H746" s="178" t="n"/>
      <c r="I746" s="180" t="n"/>
      <c r="J746" s="649" t="n"/>
      <c r="K746" s="649" t="n"/>
      <c r="L746" s="173" t="n"/>
      <c r="M746" s="178" t="n"/>
      <c r="N746" s="178" t="n"/>
      <c r="O746" s="178" t="n"/>
      <c r="P746" s="178" t="n"/>
      <c r="Q746" s="181" t="n"/>
    </row>
    <row r="747">
      <c r="B747" s="179" t="n"/>
      <c r="C747" s="179" t="n"/>
      <c r="D747" s="179" t="n"/>
      <c r="E747" s="650" t="n"/>
      <c r="F747" s="178" t="n"/>
      <c r="G747" s="179" t="n"/>
      <c r="H747" s="178" t="n"/>
      <c r="I747" s="180" t="n"/>
      <c r="J747" s="649" t="n"/>
      <c r="K747" s="649" t="n"/>
      <c r="L747" s="173" t="n"/>
      <c r="M747" s="178" t="n"/>
      <c r="N747" s="178" t="n"/>
      <c r="O747" s="178" t="n"/>
      <c r="P747" s="178" t="n"/>
      <c r="Q747" s="181" t="n"/>
    </row>
    <row r="748">
      <c r="B748" s="179" t="n"/>
      <c r="C748" s="179" t="n"/>
      <c r="D748" s="179" t="n"/>
      <c r="E748" s="650" t="n"/>
      <c r="F748" s="178" t="n"/>
      <c r="G748" s="179" t="n"/>
      <c r="H748" s="178" t="n"/>
      <c r="I748" s="180" t="n"/>
      <c r="J748" s="649" t="n"/>
      <c r="K748" s="649" t="n"/>
      <c r="L748" s="173" t="n"/>
      <c r="M748" s="178" t="n"/>
      <c r="N748" s="178" t="n"/>
      <c r="O748" s="178" t="n"/>
      <c r="P748" s="178" t="n"/>
      <c r="Q748" s="181" t="n"/>
    </row>
    <row r="749">
      <c r="B749" s="179" t="n"/>
      <c r="C749" s="179" t="n"/>
      <c r="D749" s="179" t="n"/>
      <c r="E749" s="650" t="n"/>
      <c r="F749" s="178" t="n"/>
      <c r="G749" s="179" t="n"/>
      <c r="H749" s="178" t="n"/>
      <c r="I749" s="180" t="n"/>
      <c r="J749" s="649" t="n"/>
      <c r="K749" s="649" t="n"/>
      <c r="L749" s="173" t="n"/>
      <c r="M749" s="178" t="n"/>
      <c r="N749" s="178" t="n"/>
      <c r="O749" s="178" t="n"/>
      <c r="P749" s="178" t="n"/>
      <c r="Q749" s="181" t="n"/>
    </row>
    <row r="750">
      <c r="B750" s="179" t="n"/>
      <c r="C750" s="179" t="n"/>
      <c r="D750" s="179" t="n"/>
      <c r="E750" s="650" t="n"/>
      <c r="F750" s="178" t="n"/>
      <c r="G750" s="179" t="n"/>
      <c r="H750" s="178" t="n"/>
      <c r="I750" s="180" t="n"/>
      <c r="J750" s="649" t="n"/>
      <c r="K750" s="649" t="n"/>
      <c r="L750" s="173" t="n"/>
      <c r="M750" s="178" t="n"/>
      <c r="N750" s="178" t="n"/>
      <c r="O750" s="178" t="n"/>
      <c r="P750" s="178" t="n"/>
      <c r="Q750" s="181" t="n"/>
    </row>
    <row r="751">
      <c r="B751" s="179" t="n"/>
      <c r="C751" s="179" t="n"/>
      <c r="D751" s="179" t="n"/>
      <c r="E751" s="650" t="n"/>
      <c r="F751" s="178" t="n"/>
      <c r="G751" s="179" t="n"/>
      <c r="H751" s="178" t="n"/>
      <c r="I751" s="180" t="n"/>
      <c r="J751" s="649" t="n"/>
      <c r="K751" s="649" t="n"/>
      <c r="L751" s="173" t="n"/>
      <c r="M751" s="178" t="n"/>
      <c r="N751" s="178" t="n"/>
      <c r="O751" s="178" t="n"/>
      <c r="P751" s="178" t="n"/>
      <c r="Q751" s="181" t="n"/>
    </row>
    <row r="752">
      <c r="B752" s="179" t="n"/>
      <c r="C752" s="179" t="n"/>
      <c r="D752" s="179" t="n"/>
      <c r="E752" s="650" t="n"/>
      <c r="F752" s="178" t="n"/>
      <c r="G752" s="179" t="n"/>
      <c r="H752" s="178" t="n"/>
      <c r="I752" s="180" t="n"/>
      <c r="J752" s="649" t="n"/>
      <c r="K752" s="649" t="n"/>
      <c r="L752" s="173" t="n"/>
      <c r="M752" s="178" t="n"/>
      <c r="N752" s="178" t="n"/>
      <c r="O752" s="178" t="n"/>
      <c r="P752" s="178" t="n"/>
      <c r="Q752" s="181" t="n"/>
    </row>
    <row r="753">
      <c r="B753" s="179" t="n"/>
      <c r="C753" s="179" t="n"/>
      <c r="D753" s="179" t="n"/>
      <c r="E753" s="650" t="n"/>
      <c r="F753" s="178" t="n"/>
      <c r="G753" s="179" t="n"/>
      <c r="H753" s="178" t="n"/>
      <c r="I753" s="180" t="n"/>
      <c r="J753" s="649" t="n"/>
      <c r="K753" s="649" t="n"/>
      <c r="L753" s="173" t="n"/>
      <c r="M753" s="178" t="n"/>
      <c r="N753" s="178" t="n"/>
      <c r="O753" s="178" t="n"/>
      <c r="P753" s="178" t="n"/>
      <c r="Q753" s="181" t="n"/>
    </row>
    <row r="754">
      <c r="B754" s="179" t="n"/>
      <c r="C754" s="179" t="n"/>
      <c r="D754" s="179" t="n"/>
      <c r="E754" s="650" t="n"/>
      <c r="F754" s="178" t="n"/>
      <c r="G754" s="179" t="n"/>
      <c r="H754" s="178" t="n"/>
      <c r="I754" s="180" t="n"/>
      <c r="J754" s="649" t="n"/>
      <c r="K754" s="649" t="n"/>
      <c r="L754" s="173" t="n"/>
      <c r="M754" s="178" t="n"/>
      <c r="N754" s="178" t="n"/>
      <c r="O754" s="178" t="n"/>
      <c r="P754" s="178" t="n"/>
      <c r="Q754" s="181" t="n"/>
    </row>
    <row r="755">
      <c r="B755" s="179" t="n"/>
      <c r="C755" s="179" t="n"/>
      <c r="D755" s="179" t="n"/>
      <c r="E755" s="650" t="n"/>
      <c r="F755" s="178" t="n"/>
      <c r="G755" s="179" t="n"/>
      <c r="H755" s="178" t="n"/>
      <c r="I755" s="180" t="n"/>
      <c r="J755" s="649" t="n"/>
      <c r="K755" s="649" t="n"/>
      <c r="L755" s="173" t="n"/>
      <c r="M755" s="178" t="n"/>
      <c r="N755" s="178" t="n"/>
      <c r="O755" s="178" t="n"/>
      <c r="P755" s="178" t="n"/>
      <c r="Q755" s="181" t="n"/>
    </row>
    <row r="756">
      <c r="B756" s="179" t="n"/>
      <c r="C756" s="179" t="n"/>
      <c r="D756" s="179" t="n"/>
      <c r="E756" s="650" t="n"/>
      <c r="F756" s="178" t="n"/>
      <c r="G756" s="179" t="n"/>
      <c r="H756" s="178" t="n"/>
      <c r="I756" s="180" t="n"/>
      <c r="J756" s="649" t="n"/>
      <c r="K756" s="649" t="n"/>
      <c r="L756" s="173" t="n"/>
      <c r="M756" s="178" t="n"/>
      <c r="N756" s="178" t="n"/>
      <c r="O756" s="178" t="n"/>
      <c r="P756" s="178" t="n"/>
      <c r="Q756" s="181" t="n"/>
    </row>
    <row r="757">
      <c r="B757" s="179" t="n"/>
      <c r="C757" s="179" t="n"/>
      <c r="D757" s="179" t="n"/>
      <c r="E757" s="650" t="n"/>
      <c r="F757" s="178" t="n"/>
      <c r="G757" s="179" t="n"/>
      <c r="H757" s="178" t="n"/>
      <c r="I757" s="180" t="n"/>
      <c r="J757" s="649" t="n"/>
      <c r="K757" s="649" t="n"/>
      <c r="L757" s="173" t="n"/>
      <c r="M757" s="178" t="n"/>
      <c r="N757" s="178" t="n"/>
      <c r="O757" s="178" t="n"/>
      <c r="P757" s="178" t="n"/>
      <c r="Q757" s="181" t="n"/>
    </row>
    <row r="758">
      <c r="B758" s="179" t="n"/>
      <c r="C758" s="179" t="n"/>
      <c r="D758" s="179" t="n"/>
      <c r="E758" s="650" t="n"/>
      <c r="F758" s="178" t="n"/>
      <c r="G758" s="179" t="n"/>
      <c r="H758" s="178" t="n"/>
      <c r="I758" s="180" t="n"/>
      <c r="J758" s="649" t="n"/>
      <c r="K758" s="649" t="n"/>
      <c r="L758" s="173" t="n"/>
      <c r="M758" s="178" t="n"/>
      <c r="N758" s="178" t="n"/>
      <c r="O758" s="178" t="n"/>
      <c r="P758" s="178" t="n"/>
      <c r="Q758" s="181" t="n"/>
    </row>
    <row r="759">
      <c r="B759" s="179" t="n"/>
      <c r="C759" s="179" t="n"/>
      <c r="D759" s="179" t="n"/>
      <c r="E759" s="650" t="n"/>
      <c r="F759" s="178" t="n"/>
      <c r="G759" s="179" t="n"/>
      <c r="H759" s="178" t="n"/>
      <c r="I759" s="180" t="n"/>
      <c r="J759" s="649" t="n"/>
      <c r="K759" s="649" t="n"/>
      <c r="L759" s="173" t="n"/>
      <c r="M759" s="178" t="n"/>
      <c r="N759" s="178" t="n"/>
      <c r="O759" s="178" t="n"/>
      <c r="P759" s="178" t="n"/>
      <c r="Q759" s="181" t="n"/>
    </row>
    <row r="760">
      <c r="B760" s="179" t="n"/>
      <c r="C760" s="179" t="n"/>
      <c r="D760" s="179" t="n"/>
      <c r="E760" s="650" t="n"/>
      <c r="F760" s="178" t="n"/>
      <c r="G760" s="179" t="n"/>
      <c r="H760" s="178" t="n"/>
      <c r="I760" s="180" t="n"/>
      <c r="J760" s="649" t="n"/>
      <c r="K760" s="649" t="n"/>
      <c r="L760" s="173" t="n"/>
      <c r="M760" s="178" t="n"/>
      <c r="N760" s="178" t="n"/>
      <c r="O760" s="178" t="n"/>
      <c r="P760" s="178" t="n"/>
      <c r="Q760" s="181" t="n"/>
    </row>
    <row r="761">
      <c r="B761" s="179" t="n"/>
      <c r="C761" s="179" t="n"/>
      <c r="D761" s="179" t="n"/>
      <c r="E761" s="650" t="n"/>
      <c r="F761" s="178" t="n"/>
      <c r="G761" s="179" t="n"/>
      <c r="H761" s="178" t="n"/>
      <c r="I761" s="180" t="n"/>
      <c r="J761" s="649" t="n"/>
      <c r="K761" s="649" t="n"/>
      <c r="L761" s="173" t="n"/>
      <c r="M761" s="178" t="n"/>
      <c r="N761" s="178" t="n"/>
      <c r="O761" s="178" t="n"/>
      <c r="P761" s="178" t="n"/>
      <c r="Q761" s="181" t="n"/>
    </row>
    <row r="762">
      <c r="B762" s="179" t="n"/>
      <c r="C762" s="179" t="n"/>
      <c r="D762" s="179" t="n"/>
      <c r="E762" s="650" t="n"/>
      <c r="F762" s="178" t="n"/>
      <c r="G762" s="179" t="n"/>
      <c r="H762" s="178" t="n"/>
      <c r="I762" s="180" t="n"/>
      <c r="J762" s="649" t="n"/>
      <c r="K762" s="649" t="n"/>
      <c r="L762" s="173" t="n"/>
      <c r="M762" s="178" t="n"/>
      <c r="N762" s="178" t="n"/>
      <c r="O762" s="178" t="n"/>
      <c r="P762" s="178" t="n"/>
      <c r="Q762" s="181" t="n"/>
    </row>
    <row r="763">
      <c r="B763" s="179" t="n"/>
      <c r="C763" s="179" t="n"/>
      <c r="D763" s="179" t="n"/>
      <c r="E763" s="650" t="n"/>
      <c r="F763" s="178" t="n"/>
      <c r="G763" s="179" t="n"/>
      <c r="H763" s="178" t="n"/>
      <c r="I763" s="180" t="n"/>
      <c r="J763" s="649" t="n"/>
      <c r="K763" s="649" t="n"/>
      <c r="L763" s="173" t="n"/>
      <c r="M763" s="178" t="n"/>
      <c r="N763" s="178" t="n"/>
      <c r="O763" s="178" t="n"/>
      <c r="P763" s="178" t="n"/>
      <c r="Q763" s="181" t="n"/>
    </row>
    <row r="764">
      <c r="B764" s="179" t="n"/>
      <c r="C764" s="179" t="n"/>
      <c r="D764" s="179" t="n"/>
      <c r="E764" s="650" t="n"/>
      <c r="F764" s="178" t="n"/>
      <c r="G764" s="179" t="n"/>
      <c r="H764" s="178" t="n"/>
      <c r="I764" s="180" t="n"/>
      <c r="J764" s="649" t="n"/>
      <c r="K764" s="649" t="n"/>
      <c r="L764" s="173" t="n"/>
      <c r="M764" s="178" t="n"/>
      <c r="N764" s="178" t="n"/>
      <c r="O764" s="178" t="n"/>
      <c r="P764" s="178" t="n"/>
      <c r="Q764" s="181" t="n"/>
    </row>
    <row r="765">
      <c r="B765" s="179" t="n"/>
      <c r="C765" s="179" t="n"/>
      <c r="D765" s="179" t="n"/>
      <c r="E765" s="650" t="n"/>
      <c r="F765" s="178" t="n"/>
      <c r="G765" s="179" t="n"/>
      <c r="H765" s="178" t="n"/>
      <c r="I765" s="180" t="n"/>
      <c r="J765" s="649" t="n"/>
      <c r="K765" s="649" t="n"/>
      <c r="L765" s="173" t="n"/>
      <c r="M765" s="178" t="n"/>
      <c r="N765" s="178" t="n"/>
      <c r="O765" s="178" t="n"/>
      <c r="P765" s="178" t="n"/>
      <c r="Q765" s="181" t="n"/>
    </row>
    <row r="766">
      <c r="B766" s="179" t="n"/>
      <c r="C766" s="179" t="n"/>
      <c r="D766" s="179" t="n"/>
      <c r="E766" s="650" t="n"/>
      <c r="F766" s="178" t="n"/>
      <c r="G766" s="179" t="n"/>
      <c r="H766" s="178" t="n"/>
      <c r="I766" s="180" t="n"/>
      <c r="J766" s="649" t="n"/>
      <c r="K766" s="649" t="n"/>
      <c r="L766" s="173" t="n"/>
      <c r="M766" s="178" t="n"/>
      <c r="N766" s="178" t="n"/>
      <c r="O766" s="178" t="n"/>
      <c r="P766" s="178" t="n"/>
      <c r="Q766" s="181" t="n"/>
    </row>
    <row r="767">
      <c r="B767" s="179" t="n"/>
      <c r="C767" s="179" t="n"/>
      <c r="D767" s="179" t="n"/>
      <c r="E767" s="650" t="n"/>
      <c r="F767" s="178" t="n"/>
      <c r="G767" s="179" t="n"/>
      <c r="H767" s="178" t="n"/>
      <c r="I767" s="180" t="n"/>
      <c r="J767" s="649" t="n"/>
      <c r="K767" s="649" t="n"/>
      <c r="L767" s="173" t="n"/>
      <c r="M767" s="178" t="n"/>
      <c r="N767" s="178" t="n"/>
      <c r="O767" s="178" t="n"/>
      <c r="P767" s="178" t="n"/>
      <c r="Q767" s="181" t="n"/>
    </row>
    <row r="768">
      <c r="B768" s="179" t="n"/>
      <c r="C768" s="179" t="n"/>
      <c r="D768" s="179" t="n"/>
      <c r="E768" s="650" t="n"/>
      <c r="F768" s="178" t="n"/>
      <c r="G768" s="179" t="n"/>
      <c r="H768" s="178" t="n"/>
      <c r="I768" s="180" t="n"/>
      <c r="J768" s="649" t="n"/>
      <c r="K768" s="649" t="n"/>
      <c r="L768" s="173" t="n"/>
      <c r="M768" s="178" t="n"/>
      <c r="N768" s="178" t="n"/>
      <c r="O768" s="178" t="n"/>
      <c r="P768" s="178" t="n"/>
      <c r="Q768" s="181" t="n"/>
    </row>
    <row r="769">
      <c r="B769" s="179" t="n"/>
      <c r="C769" s="179" t="n"/>
      <c r="D769" s="179" t="n"/>
      <c r="E769" s="650" t="n"/>
      <c r="F769" s="178" t="n"/>
      <c r="G769" s="179" t="n"/>
      <c r="H769" s="178" t="n"/>
      <c r="I769" s="180" t="n"/>
      <c r="J769" s="649" t="n"/>
      <c r="K769" s="649" t="n"/>
      <c r="L769" s="173" t="n"/>
      <c r="M769" s="178" t="n"/>
      <c r="N769" s="178" t="n"/>
      <c r="O769" s="178" t="n"/>
      <c r="P769" s="178" t="n"/>
      <c r="Q769" s="181" t="n"/>
    </row>
    <row r="770">
      <c r="B770" s="179" t="n"/>
      <c r="C770" s="179" t="n"/>
      <c r="D770" s="179" t="n"/>
      <c r="E770" s="650" t="n"/>
      <c r="F770" s="178" t="n"/>
      <c r="G770" s="179" t="n"/>
      <c r="H770" s="178" t="n"/>
      <c r="I770" s="180" t="n"/>
      <c r="J770" s="649" t="n"/>
      <c r="K770" s="649" t="n"/>
      <c r="L770" s="173" t="n"/>
      <c r="M770" s="178" t="n"/>
      <c r="N770" s="178" t="n"/>
      <c r="O770" s="178" t="n"/>
      <c r="P770" s="178" t="n"/>
      <c r="Q770" s="181" t="n"/>
    </row>
    <row r="771">
      <c r="B771" s="179" t="n"/>
      <c r="C771" s="179" t="n"/>
      <c r="D771" s="179" t="n"/>
      <c r="E771" s="650" t="n"/>
      <c r="F771" s="178" t="n"/>
      <c r="G771" s="179" t="n"/>
      <c r="H771" s="178" t="n"/>
      <c r="I771" s="180" t="n"/>
      <c r="J771" s="649" t="n"/>
      <c r="K771" s="649" t="n"/>
      <c r="L771" s="173" t="n"/>
      <c r="M771" s="178" t="n"/>
      <c r="N771" s="178" t="n"/>
      <c r="O771" s="178" t="n"/>
      <c r="P771" s="178" t="n"/>
      <c r="Q771" s="181" t="n"/>
    </row>
    <row r="772">
      <c r="B772" s="179" t="n"/>
      <c r="C772" s="179" t="n"/>
      <c r="D772" s="179" t="n"/>
      <c r="E772" s="650" t="n"/>
      <c r="F772" s="178" t="n"/>
      <c r="G772" s="179" t="n"/>
      <c r="H772" s="178" t="n"/>
      <c r="I772" s="180" t="n"/>
      <c r="J772" s="649" t="n"/>
      <c r="K772" s="649" t="n"/>
      <c r="L772" s="173" t="n"/>
      <c r="M772" s="178" t="n"/>
      <c r="N772" s="178" t="n"/>
      <c r="O772" s="178" t="n"/>
      <c r="P772" s="178" t="n"/>
      <c r="Q772" s="181" t="n"/>
    </row>
    <row r="773">
      <c r="B773" s="179" t="n"/>
      <c r="C773" s="179" t="n"/>
      <c r="D773" s="179" t="n"/>
      <c r="E773" s="650" t="n"/>
      <c r="F773" s="178" t="n"/>
      <c r="G773" s="179" t="n"/>
      <c r="H773" s="178" t="n"/>
      <c r="I773" s="180" t="n"/>
      <c r="J773" s="649" t="n"/>
      <c r="K773" s="649" t="n"/>
      <c r="L773" s="173" t="n"/>
      <c r="M773" s="178" t="n"/>
      <c r="N773" s="178" t="n"/>
      <c r="O773" s="178" t="n"/>
      <c r="P773" s="178" t="n"/>
      <c r="Q773" s="181" t="n"/>
    </row>
    <row r="774">
      <c r="B774" s="179" t="n"/>
      <c r="C774" s="179" t="n"/>
      <c r="D774" s="179" t="n"/>
      <c r="E774" s="650" t="n"/>
      <c r="F774" s="178" t="n"/>
      <c r="G774" s="179" t="n"/>
      <c r="H774" s="178" t="n"/>
      <c r="I774" s="180" t="n"/>
      <c r="J774" s="649" t="n"/>
      <c r="K774" s="649" t="n"/>
      <c r="L774" s="173" t="n"/>
      <c r="M774" s="178" t="n"/>
      <c r="N774" s="178" t="n"/>
      <c r="O774" s="178" t="n"/>
      <c r="P774" s="178" t="n"/>
      <c r="Q774" s="181" t="n"/>
    </row>
    <row r="775">
      <c r="B775" s="179" t="n"/>
      <c r="C775" s="179" t="n"/>
      <c r="D775" s="179" t="n"/>
      <c r="E775" s="650" t="n"/>
      <c r="F775" s="178" t="n"/>
      <c r="G775" s="179" t="n"/>
      <c r="H775" s="178" t="n"/>
      <c r="I775" s="180" t="n"/>
      <c r="J775" s="649" t="n"/>
      <c r="K775" s="649" t="n"/>
      <c r="L775" s="173" t="n"/>
      <c r="M775" s="178" t="n"/>
      <c r="N775" s="178" t="n"/>
      <c r="O775" s="178" t="n"/>
      <c r="P775" s="178" t="n"/>
      <c r="Q775" s="181" t="n"/>
    </row>
    <row r="776">
      <c r="B776" s="179" t="n"/>
      <c r="C776" s="179" t="n"/>
      <c r="D776" s="179" t="n"/>
      <c r="E776" s="650" t="n"/>
      <c r="F776" s="178" t="n"/>
      <c r="G776" s="179" t="n"/>
      <c r="H776" s="178" t="n"/>
      <c r="I776" s="180" t="n"/>
      <c r="J776" s="649" t="n"/>
      <c r="K776" s="649" t="n"/>
      <c r="L776" s="173" t="n"/>
      <c r="M776" s="178" t="n"/>
      <c r="N776" s="178" t="n"/>
      <c r="O776" s="178" t="n"/>
      <c r="P776" s="178" t="n"/>
      <c r="Q776" s="181" t="n"/>
    </row>
    <row r="777">
      <c r="B777" s="179" t="n"/>
      <c r="C777" s="179" t="n"/>
      <c r="D777" s="179" t="n"/>
      <c r="E777" s="650" t="n"/>
      <c r="F777" s="178" t="n"/>
      <c r="G777" s="179" t="n"/>
      <c r="H777" s="178" t="n"/>
      <c r="I777" s="180" t="n"/>
      <c r="J777" s="649" t="n"/>
      <c r="K777" s="649" t="n"/>
      <c r="L777" s="173" t="n"/>
      <c r="M777" s="178" t="n"/>
      <c r="N777" s="178" t="n"/>
      <c r="O777" s="178" t="n"/>
      <c r="P777" s="178" t="n"/>
      <c r="Q777" s="181" t="n"/>
    </row>
    <row r="778">
      <c r="B778" s="179" t="n"/>
      <c r="C778" s="179" t="n"/>
      <c r="D778" s="179" t="n"/>
      <c r="E778" s="650" t="n"/>
      <c r="F778" s="178" t="n"/>
      <c r="G778" s="179" t="n"/>
      <c r="H778" s="178" t="n"/>
      <c r="I778" s="180" t="n"/>
      <c r="J778" s="649" t="n"/>
      <c r="K778" s="649" t="n"/>
      <c r="L778" s="173" t="n"/>
      <c r="M778" s="178" t="n"/>
      <c r="N778" s="178" t="n"/>
      <c r="O778" s="178" t="n"/>
      <c r="P778" s="178" t="n"/>
      <c r="Q778" s="181" t="n"/>
    </row>
    <row r="779">
      <c r="B779" s="179" t="n"/>
      <c r="C779" s="179" t="n"/>
      <c r="D779" s="179" t="n"/>
      <c r="E779" s="650" t="n"/>
      <c r="F779" s="178" t="n"/>
      <c r="G779" s="179" t="n"/>
      <c r="H779" s="178" t="n"/>
      <c r="I779" s="180" t="n"/>
      <c r="J779" s="649" t="n"/>
      <c r="K779" s="649" t="n"/>
      <c r="L779" s="173" t="n"/>
      <c r="M779" s="178" t="n"/>
      <c r="N779" s="178" t="n"/>
      <c r="O779" s="178" t="n"/>
      <c r="P779" s="178" t="n"/>
      <c r="Q779" s="181" t="n"/>
    </row>
    <row r="780">
      <c r="B780" s="179" t="n"/>
      <c r="C780" s="179" t="n"/>
      <c r="D780" s="179" t="n"/>
      <c r="E780" s="650" t="n"/>
      <c r="F780" s="178" t="n"/>
      <c r="G780" s="179" t="n"/>
      <c r="H780" s="178" t="n"/>
      <c r="I780" s="180" t="n"/>
      <c r="J780" s="649" t="n"/>
      <c r="K780" s="649" t="n"/>
      <c r="L780" s="173" t="n"/>
      <c r="M780" s="178" t="n"/>
      <c r="N780" s="178" t="n"/>
      <c r="O780" s="178" t="n"/>
      <c r="P780" s="178" t="n"/>
      <c r="Q780" s="181" t="n"/>
    </row>
    <row r="781">
      <c r="B781" s="179" t="n"/>
      <c r="C781" s="179" t="n"/>
      <c r="D781" s="179" t="n"/>
      <c r="E781" s="650" t="n"/>
      <c r="F781" s="178" t="n"/>
      <c r="G781" s="179" t="n"/>
      <c r="H781" s="178" t="n"/>
      <c r="I781" s="180" t="n"/>
      <c r="J781" s="649" t="n"/>
      <c r="K781" s="649" t="n"/>
      <c r="L781" s="173" t="n"/>
      <c r="M781" s="178" t="n"/>
      <c r="N781" s="178" t="n"/>
      <c r="O781" s="178" t="n"/>
      <c r="P781" s="178" t="n"/>
      <c r="Q781" s="181" t="n"/>
    </row>
    <row r="782">
      <c r="B782" s="179" t="n"/>
      <c r="C782" s="179" t="n"/>
      <c r="D782" s="179" t="n"/>
      <c r="E782" s="650" t="n"/>
      <c r="F782" s="178" t="n"/>
      <c r="G782" s="179" t="n"/>
      <c r="H782" s="178" t="n"/>
      <c r="I782" s="180" t="n"/>
      <c r="J782" s="649" t="n"/>
      <c r="K782" s="649" t="n"/>
      <c r="L782" s="173" t="n"/>
      <c r="M782" s="178" t="n"/>
      <c r="N782" s="178" t="n"/>
      <c r="O782" s="178" t="n"/>
      <c r="P782" s="178" t="n"/>
      <c r="Q782" s="181" t="n"/>
    </row>
    <row r="783">
      <c r="B783" s="179" t="n"/>
      <c r="C783" s="179" t="n"/>
      <c r="D783" s="179" t="n"/>
      <c r="E783" s="650" t="n"/>
      <c r="F783" s="178" t="n"/>
      <c r="G783" s="179" t="n"/>
      <c r="H783" s="178" t="n"/>
      <c r="I783" s="180" t="n"/>
      <c r="J783" s="649" t="n"/>
      <c r="K783" s="649" t="n"/>
      <c r="L783" s="173" t="n"/>
      <c r="M783" s="178" t="n"/>
      <c r="N783" s="178" t="n"/>
      <c r="O783" s="178" t="n"/>
      <c r="P783" s="178" t="n"/>
      <c r="Q783" s="181" t="n"/>
    </row>
    <row r="784">
      <c r="B784" s="179" t="n"/>
      <c r="C784" s="179" t="n"/>
      <c r="D784" s="179" t="n"/>
      <c r="E784" s="650" t="n"/>
      <c r="F784" s="178" t="n"/>
      <c r="G784" s="179" t="n"/>
      <c r="H784" s="178" t="n"/>
      <c r="I784" s="180" t="n"/>
      <c r="J784" s="649" t="n"/>
      <c r="K784" s="649" t="n"/>
      <c r="L784" s="173" t="n"/>
      <c r="M784" s="178" t="n"/>
      <c r="N784" s="178" t="n"/>
      <c r="O784" s="178" t="n"/>
      <c r="P784" s="178" t="n"/>
      <c r="Q784" s="181" t="n"/>
    </row>
    <row r="785">
      <c r="B785" s="179" t="n"/>
      <c r="C785" s="179" t="n"/>
      <c r="D785" s="179" t="n"/>
      <c r="E785" s="650" t="n"/>
      <c r="F785" s="178" t="n"/>
      <c r="G785" s="179" t="n"/>
      <c r="H785" s="178" t="n"/>
      <c r="I785" s="180" t="n"/>
      <c r="J785" s="649" t="n"/>
      <c r="K785" s="649" t="n"/>
      <c r="L785" s="173" t="n"/>
      <c r="M785" s="178" t="n"/>
      <c r="N785" s="178" t="n"/>
      <c r="O785" s="178" t="n"/>
      <c r="P785" s="178" t="n"/>
      <c r="Q785" s="181" t="n"/>
    </row>
    <row r="786">
      <c r="B786" s="179" t="n"/>
      <c r="C786" s="179" t="n"/>
      <c r="D786" s="179" t="n"/>
      <c r="E786" s="650" t="n"/>
      <c r="F786" s="178" t="n"/>
      <c r="G786" s="179" t="n"/>
      <c r="H786" s="178" t="n"/>
      <c r="I786" s="180" t="n"/>
      <c r="J786" s="649" t="n"/>
      <c r="K786" s="649" t="n"/>
      <c r="L786" s="173" t="n"/>
      <c r="M786" s="178" t="n"/>
      <c r="N786" s="178" t="n"/>
      <c r="O786" s="178" t="n"/>
      <c r="P786" s="178" t="n"/>
      <c r="Q786" s="181" t="n"/>
    </row>
    <row r="787">
      <c r="B787" s="179" t="n"/>
      <c r="C787" s="179" t="n"/>
      <c r="D787" s="179" t="n"/>
      <c r="E787" s="650" t="n"/>
      <c r="F787" s="178" t="n"/>
      <c r="G787" s="179" t="n"/>
      <c r="H787" s="178" t="n"/>
      <c r="I787" s="180" t="n"/>
      <c r="J787" s="649" t="n"/>
      <c r="K787" s="649" t="n"/>
      <c r="L787" s="173" t="n"/>
      <c r="M787" s="178" t="n"/>
      <c r="N787" s="178" t="n"/>
      <c r="O787" s="178" t="n"/>
      <c r="P787" s="178" t="n"/>
      <c r="Q787" s="181" t="n"/>
    </row>
    <row r="788">
      <c r="B788" s="179" t="n"/>
      <c r="C788" s="179" t="n"/>
      <c r="D788" s="179" t="n"/>
      <c r="E788" s="650" t="n"/>
      <c r="F788" s="178" t="n"/>
      <c r="G788" s="179" t="n"/>
      <c r="H788" s="178" t="n"/>
      <c r="I788" s="180" t="n"/>
      <c r="J788" s="649" t="n"/>
      <c r="K788" s="649" t="n"/>
      <c r="L788" s="173" t="n"/>
      <c r="M788" s="178" t="n"/>
      <c r="N788" s="178" t="n"/>
      <c r="O788" s="178" t="n"/>
      <c r="P788" s="178" t="n"/>
      <c r="Q788" s="181" t="n"/>
    </row>
    <row r="789">
      <c r="B789" s="179" t="n"/>
      <c r="C789" s="179" t="n"/>
      <c r="D789" s="179" t="n"/>
      <c r="E789" s="650" t="n"/>
      <c r="F789" s="178" t="n"/>
      <c r="G789" s="179" t="n"/>
      <c r="H789" s="178" t="n"/>
      <c r="I789" s="180" t="n"/>
      <c r="J789" s="649" t="n"/>
      <c r="K789" s="649" t="n"/>
      <c r="L789" s="173" t="n"/>
      <c r="M789" s="178" t="n"/>
      <c r="N789" s="178" t="n"/>
      <c r="O789" s="178" t="n"/>
      <c r="P789" s="178" t="n"/>
      <c r="Q789" s="181" t="n"/>
    </row>
    <row r="790">
      <c r="B790" s="179" t="n"/>
      <c r="C790" s="179" t="n"/>
      <c r="D790" s="179" t="n"/>
      <c r="E790" s="650" t="n"/>
      <c r="F790" s="178" t="n"/>
      <c r="G790" s="179" t="n"/>
      <c r="H790" s="178" t="n"/>
      <c r="I790" s="180" t="n"/>
      <c r="J790" s="649" t="n"/>
      <c r="K790" s="649" t="n"/>
      <c r="L790" s="173" t="n"/>
      <c r="M790" s="178" t="n"/>
      <c r="N790" s="178" t="n"/>
      <c r="O790" s="178" t="n"/>
      <c r="P790" s="178" t="n"/>
      <c r="Q790" s="181" t="n"/>
    </row>
    <row r="791">
      <c r="B791" s="179" t="n"/>
      <c r="C791" s="179" t="n"/>
      <c r="D791" s="179" t="n"/>
      <c r="E791" s="650" t="n"/>
      <c r="F791" s="178" t="n"/>
      <c r="G791" s="179" t="n"/>
      <c r="H791" s="178" t="n"/>
      <c r="I791" s="180" t="n"/>
      <c r="J791" s="649" t="n"/>
      <c r="K791" s="649" t="n"/>
      <c r="L791" s="173" t="n"/>
      <c r="M791" s="178" t="n"/>
      <c r="N791" s="178" t="n"/>
      <c r="O791" s="178" t="n"/>
      <c r="P791" s="178" t="n"/>
      <c r="Q791" s="181" t="n"/>
    </row>
    <row r="792">
      <c r="B792" s="179" t="n"/>
      <c r="C792" s="179" t="n"/>
      <c r="D792" s="179" t="n"/>
      <c r="E792" s="650" t="n"/>
      <c r="F792" s="178" t="n"/>
      <c r="G792" s="179" t="n"/>
      <c r="H792" s="178" t="n"/>
      <c r="I792" s="180" t="n"/>
      <c r="J792" s="649" t="n"/>
      <c r="K792" s="649" t="n"/>
      <c r="L792" s="173" t="n"/>
      <c r="M792" s="178" t="n"/>
      <c r="N792" s="178" t="n"/>
      <c r="O792" s="178" t="n"/>
      <c r="P792" s="178" t="n"/>
      <c r="Q792" s="181" t="n"/>
    </row>
    <row r="793">
      <c r="B793" s="179" t="n"/>
      <c r="C793" s="179" t="n"/>
      <c r="D793" s="179" t="n"/>
      <c r="E793" s="650" t="n"/>
      <c r="F793" s="178" t="n"/>
      <c r="G793" s="179" t="n"/>
      <c r="H793" s="178" t="n"/>
      <c r="I793" s="180" t="n"/>
      <c r="J793" s="649" t="n"/>
      <c r="K793" s="649" t="n"/>
      <c r="L793" s="173" t="n"/>
      <c r="M793" s="178" t="n"/>
      <c r="N793" s="178" t="n"/>
      <c r="O793" s="178" t="n"/>
      <c r="P793" s="178" t="n"/>
      <c r="Q793" s="181" t="n"/>
    </row>
    <row r="794">
      <c r="B794" s="179" t="n"/>
      <c r="C794" s="179" t="n"/>
      <c r="D794" s="179" t="n"/>
      <c r="E794" s="650" t="n"/>
      <c r="F794" s="178" t="n"/>
      <c r="G794" s="179" t="n"/>
      <c r="H794" s="178" t="n"/>
      <c r="I794" s="180" t="n"/>
      <c r="J794" s="649" t="n"/>
      <c r="K794" s="649" t="n"/>
      <c r="L794" s="173" t="n"/>
      <c r="M794" s="178" t="n"/>
      <c r="N794" s="178" t="n"/>
      <c r="O794" s="178" t="n"/>
      <c r="P794" s="178" t="n"/>
      <c r="Q794" s="181" t="n"/>
    </row>
    <row r="795">
      <c r="B795" s="179" t="n"/>
      <c r="C795" s="179" t="n"/>
      <c r="D795" s="179" t="n"/>
      <c r="E795" s="650" t="n"/>
      <c r="F795" s="178" t="n"/>
      <c r="G795" s="179" t="n"/>
      <c r="H795" s="178" t="n"/>
      <c r="I795" s="180" t="n"/>
      <c r="J795" s="649" t="n"/>
      <c r="K795" s="649" t="n"/>
      <c r="L795" s="173" t="n"/>
      <c r="M795" s="178" t="n"/>
      <c r="N795" s="178" t="n"/>
      <c r="O795" s="178" t="n"/>
      <c r="P795" s="178" t="n"/>
      <c r="Q795" s="181" t="n"/>
    </row>
    <row r="796">
      <c r="B796" s="179" t="n"/>
      <c r="C796" s="179" t="n"/>
      <c r="D796" s="179" t="n"/>
      <c r="E796" s="650" t="n"/>
      <c r="F796" s="178" t="n"/>
      <c r="G796" s="179" t="n"/>
      <c r="H796" s="178" t="n"/>
      <c r="I796" s="180" t="n"/>
      <c r="J796" s="649" t="n"/>
      <c r="K796" s="649" t="n"/>
      <c r="L796" s="173" t="n"/>
      <c r="M796" s="178" t="n"/>
      <c r="N796" s="178" t="n"/>
      <c r="O796" s="178" t="n"/>
      <c r="P796" s="178" t="n"/>
      <c r="Q796" s="181" t="n"/>
    </row>
    <row r="797">
      <c r="B797" s="179" t="n"/>
      <c r="C797" s="179" t="n"/>
      <c r="D797" s="179" t="n"/>
      <c r="E797" s="650" t="n"/>
      <c r="F797" s="178" t="n"/>
      <c r="G797" s="179" t="n"/>
      <c r="H797" s="178" t="n"/>
      <c r="I797" s="180" t="n"/>
      <c r="J797" s="649" t="n"/>
      <c r="K797" s="649" t="n"/>
      <c r="L797" s="173" t="n"/>
      <c r="M797" s="178" t="n"/>
      <c r="N797" s="178" t="n"/>
      <c r="O797" s="178" t="n"/>
      <c r="P797" s="178" t="n"/>
      <c r="Q797" s="181" t="n"/>
    </row>
    <row r="798">
      <c r="B798" s="179" t="n"/>
      <c r="C798" s="179" t="n"/>
      <c r="D798" s="179" t="n"/>
      <c r="E798" s="650" t="n"/>
      <c r="F798" s="178" t="n"/>
      <c r="G798" s="179" t="n"/>
      <c r="H798" s="178" t="n"/>
      <c r="I798" s="180" t="n"/>
      <c r="J798" s="649" t="n"/>
      <c r="K798" s="649" t="n"/>
      <c r="L798" s="173" t="n"/>
      <c r="M798" s="178" t="n"/>
      <c r="N798" s="178" t="n"/>
      <c r="O798" s="178" t="n"/>
      <c r="P798" s="178" t="n"/>
      <c r="Q798" s="181" t="n"/>
    </row>
    <row r="799">
      <c r="B799" s="179" t="n"/>
      <c r="C799" s="179" t="n"/>
      <c r="D799" s="179" t="n"/>
      <c r="E799" s="650" t="n"/>
      <c r="F799" s="178" t="n"/>
      <c r="G799" s="179" t="n"/>
      <c r="H799" s="178" t="n"/>
      <c r="I799" s="180" t="n"/>
      <c r="J799" s="649" t="n"/>
      <c r="K799" s="649" t="n"/>
      <c r="L799" s="173" t="n"/>
      <c r="M799" s="178" t="n"/>
      <c r="N799" s="178" t="n"/>
      <c r="O799" s="178" t="n"/>
      <c r="P799" s="178" t="n"/>
      <c r="Q799" s="181" t="n"/>
    </row>
    <row r="800">
      <c r="B800" s="179" t="n"/>
      <c r="C800" s="179" t="n"/>
      <c r="D800" s="179" t="n"/>
      <c r="E800" s="650" t="n"/>
      <c r="F800" s="178" t="n"/>
      <c r="G800" s="179" t="n"/>
      <c r="H800" s="178" t="n"/>
      <c r="I800" s="180" t="n"/>
      <c r="J800" s="649" t="n"/>
      <c r="K800" s="649" t="n"/>
      <c r="L800" s="173" t="n"/>
      <c r="M800" s="178" t="n"/>
      <c r="N800" s="178" t="n"/>
      <c r="O800" s="178" t="n"/>
      <c r="P800" s="178" t="n"/>
      <c r="Q800" s="181" t="n"/>
    </row>
    <row r="801">
      <c r="B801" s="179" t="n"/>
      <c r="C801" s="179" t="n"/>
      <c r="D801" s="179" t="n"/>
      <c r="E801" s="650" t="n"/>
      <c r="F801" s="178" t="n"/>
      <c r="G801" s="179" t="n"/>
      <c r="H801" s="178" t="n"/>
      <c r="I801" s="180" t="n"/>
      <c r="J801" s="649" t="n"/>
      <c r="K801" s="649" t="n"/>
      <c r="L801" s="173" t="n"/>
      <c r="M801" s="178" t="n"/>
      <c r="N801" s="178" t="n"/>
      <c r="O801" s="178" t="n"/>
      <c r="P801" s="178" t="n"/>
      <c r="Q801" s="181" t="n"/>
    </row>
    <row r="802">
      <c r="B802" s="179" t="n"/>
      <c r="C802" s="179" t="n"/>
      <c r="D802" s="179" t="n"/>
      <c r="E802" s="650" t="n"/>
      <c r="F802" s="178" t="n"/>
      <c r="G802" s="179" t="n"/>
      <c r="H802" s="178" t="n"/>
      <c r="I802" s="180" t="n"/>
      <c r="J802" s="649" t="n"/>
      <c r="K802" s="649" t="n"/>
      <c r="L802" s="173" t="n"/>
      <c r="M802" s="178" t="n"/>
      <c r="N802" s="178" t="n"/>
      <c r="O802" s="178" t="n"/>
      <c r="P802" s="178" t="n"/>
      <c r="Q802" s="181" t="n"/>
    </row>
    <row r="803">
      <c r="B803" s="179" t="n"/>
      <c r="C803" s="179" t="n"/>
      <c r="D803" s="179" t="n"/>
      <c r="E803" s="650" t="n"/>
      <c r="F803" s="178" t="n"/>
      <c r="G803" s="179" t="n"/>
      <c r="H803" s="178" t="n"/>
      <c r="I803" s="180" t="n"/>
      <c r="J803" s="649" t="n"/>
      <c r="K803" s="649" t="n"/>
      <c r="L803" s="173" t="n"/>
      <c r="M803" s="178" t="n"/>
      <c r="N803" s="178" t="n"/>
      <c r="O803" s="178" t="n"/>
      <c r="P803" s="178" t="n"/>
      <c r="Q803" s="181" t="n"/>
    </row>
    <row r="804">
      <c r="B804" s="179" t="n"/>
      <c r="C804" s="179" t="n"/>
      <c r="D804" s="179" t="n"/>
      <c r="E804" s="650" t="n"/>
      <c r="F804" s="178" t="n"/>
      <c r="G804" s="179" t="n"/>
      <c r="H804" s="178" t="n"/>
      <c r="I804" s="180" t="n"/>
      <c r="J804" s="649" t="n"/>
      <c r="K804" s="649" t="n"/>
      <c r="L804" s="173" t="n"/>
      <c r="M804" s="178" t="n"/>
      <c r="N804" s="178" t="n"/>
      <c r="O804" s="178" t="n"/>
      <c r="P804" s="178" t="n"/>
      <c r="Q804" s="181" t="n"/>
    </row>
    <row r="805">
      <c r="B805" s="179" t="n"/>
      <c r="C805" s="179" t="n"/>
      <c r="D805" s="179" t="n"/>
      <c r="E805" s="650" t="n"/>
      <c r="F805" s="178" t="n"/>
      <c r="G805" s="179" t="n"/>
      <c r="H805" s="178" t="n"/>
      <c r="I805" s="180" t="n"/>
      <c r="J805" s="649" t="n"/>
      <c r="K805" s="649" t="n"/>
      <c r="L805" s="173" t="n"/>
      <c r="M805" s="178" t="n"/>
      <c r="N805" s="178" t="n"/>
      <c r="O805" s="178" t="n"/>
      <c r="P805" s="178" t="n"/>
      <c r="Q805" s="181" t="n"/>
    </row>
    <row r="806">
      <c r="B806" s="179" t="n"/>
      <c r="C806" s="179" t="n"/>
      <c r="D806" s="179" t="n"/>
      <c r="E806" s="650" t="n"/>
      <c r="F806" s="178" t="n"/>
      <c r="G806" s="179" t="n"/>
      <c r="H806" s="178" t="n"/>
      <c r="I806" s="180" t="n"/>
      <c r="J806" s="649" t="n"/>
      <c r="K806" s="649" t="n"/>
      <c r="L806" s="173" t="n"/>
      <c r="M806" s="178" t="n"/>
      <c r="N806" s="178" t="n"/>
      <c r="O806" s="178" t="n"/>
      <c r="P806" s="178" t="n"/>
      <c r="Q806" s="181" t="n"/>
    </row>
    <row r="807">
      <c r="B807" s="179" t="n"/>
      <c r="C807" s="179" t="n"/>
      <c r="D807" s="179" t="n"/>
      <c r="E807" s="650" t="n"/>
      <c r="F807" s="178" t="n"/>
      <c r="G807" s="179" t="n"/>
      <c r="H807" s="178" t="n"/>
      <c r="I807" s="180" t="n"/>
      <c r="J807" s="649" t="n"/>
      <c r="K807" s="649" t="n"/>
      <c r="L807" s="173" t="n"/>
      <c r="M807" s="178" t="n"/>
      <c r="N807" s="178" t="n"/>
      <c r="O807" s="178" t="n"/>
      <c r="P807" s="178" t="n"/>
      <c r="Q807" s="181" t="n"/>
    </row>
    <row r="808">
      <c r="B808" s="179" t="n"/>
      <c r="C808" s="179" t="n"/>
      <c r="D808" s="179" t="n"/>
      <c r="E808" s="650" t="n"/>
      <c r="F808" s="178" t="n"/>
      <c r="G808" s="179" t="n"/>
      <c r="H808" s="178" t="n"/>
      <c r="I808" s="180" t="n"/>
      <c r="J808" s="649" t="n"/>
      <c r="K808" s="649" t="n"/>
      <c r="L808" s="173" t="n"/>
      <c r="M808" s="178" t="n"/>
      <c r="N808" s="178" t="n"/>
      <c r="O808" s="178" t="n"/>
      <c r="P808" s="178" t="n"/>
      <c r="Q808" s="181" t="n"/>
    </row>
    <row r="809">
      <c r="B809" s="179" t="n"/>
      <c r="C809" s="179" t="n"/>
      <c r="D809" s="179" t="n"/>
      <c r="E809" s="650" t="n"/>
      <c r="F809" s="178" t="n"/>
      <c r="G809" s="179" t="n"/>
      <c r="H809" s="178" t="n"/>
      <c r="I809" s="180" t="n"/>
      <c r="J809" s="649" t="n"/>
      <c r="K809" s="649" t="n"/>
      <c r="L809" s="173" t="n"/>
      <c r="M809" s="178" t="n"/>
      <c r="N809" s="178" t="n"/>
      <c r="O809" s="178" t="n"/>
      <c r="P809" s="178" t="n"/>
      <c r="Q809" s="181" t="n"/>
    </row>
    <row r="810">
      <c r="B810" s="179" t="n"/>
      <c r="C810" s="179" t="n"/>
      <c r="D810" s="179" t="n"/>
      <c r="E810" s="650" t="n"/>
      <c r="F810" s="178" t="n"/>
      <c r="G810" s="179" t="n"/>
      <c r="H810" s="178" t="n"/>
      <c r="I810" s="180" t="n"/>
      <c r="J810" s="649" t="n"/>
      <c r="K810" s="649" t="n"/>
      <c r="L810" s="173" t="n"/>
      <c r="M810" s="178" t="n"/>
      <c r="N810" s="178" t="n"/>
      <c r="O810" s="178" t="n"/>
      <c r="P810" s="178" t="n"/>
      <c r="Q810" s="181" t="n"/>
    </row>
    <row r="811">
      <c r="B811" s="179" t="n"/>
      <c r="C811" s="179" t="n"/>
      <c r="D811" s="179" t="n"/>
      <c r="E811" s="650" t="n"/>
      <c r="F811" s="178" t="n"/>
      <c r="G811" s="179" t="n"/>
      <c r="H811" s="178" t="n"/>
      <c r="I811" s="180" t="n"/>
      <c r="J811" s="649" t="n"/>
      <c r="K811" s="649" t="n"/>
      <c r="L811" s="173" t="n"/>
      <c r="M811" s="178" t="n"/>
      <c r="N811" s="178" t="n"/>
      <c r="O811" s="178" t="n"/>
      <c r="P811" s="178" t="n"/>
      <c r="Q811" s="181" t="n"/>
    </row>
    <row r="812">
      <c r="B812" s="179" t="n"/>
      <c r="C812" s="179" t="n"/>
      <c r="D812" s="179" t="n"/>
      <c r="E812" s="650" t="n"/>
      <c r="F812" s="178" t="n"/>
      <c r="G812" s="179" t="n"/>
      <c r="H812" s="178" t="n"/>
      <c r="I812" s="180" t="n"/>
      <c r="J812" s="649" t="n"/>
      <c r="K812" s="649" t="n"/>
      <c r="L812" s="173" t="n"/>
      <c r="M812" s="178" t="n"/>
      <c r="N812" s="178" t="n"/>
      <c r="O812" s="178" t="n"/>
      <c r="P812" s="178" t="n"/>
      <c r="Q812" s="181" t="n"/>
    </row>
    <row r="813">
      <c r="B813" s="179" t="n"/>
      <c r="C813" s="179" t="n"/>
      <c r="D813" s="179" t="n"/>
      <c r="E813" s="650" t="n"/>
      <c r="F813" s="178" t="n"/>
      <c r="G813" s="179" t="n"/>
      <c r="H813" s="178" t="n"/>
      <c r="I813" s="180" t="n"/>
      <c r="J813" s="649" t="n"/>
      <c r="K813" s="649" t="n"/>
      <c r="L813" s="173" t="n"/>
      <c r="M813" s="178" t="n"/>
      <c r="N813" s="178" t="n"/>
      <c r="O813" s="178" t="n"/>
      <c r="P813" s="178" t="n"/>
      <c r="Q813" s="181" t="n"/>
    </row>
    <row r="814">
      <c r="B814" s="179" t="n"/>
      <c r="C814" s="179" t="n"/>
      <c r="D814" s="179" t="n"/>
      <c r="E814" s="650" t="n"/>
      <c r="F814" s="178" t="n"/>
      <c r="G814" s="179" t="n"/>
      <c r="H814" s="178" t="n"/>
      <c r="I814" s="180" t="n"/>
      <c r="J814" s="649" t="n"/>
      <c r="K814" s="649" t="n"/>
      <c r="L814" s="173" t="n"/>
      <c r="M814" s="178" t="n"/>
      <c r="N814" s="178" t="n"/>
      <c r="O814" s="178" t="n"/>
      <c r="P814" s="178" t="n"/>
      <c r="Q814" s="181" t="n"/>
    </row>
    <row r="815">
      <c r="B815" s="179" t="n"/>
      <c r="C815" s="179" t="n"/>
      <c r="D815" s="179" t="n"/>
      <c r="E815" s="650" t="n"/>
      <c r="F815" s="178" t="n"/>
      <c r="G815" s="179" t="n"/>
      <c r="H815" s="178" t="n"/>
      <c r="I815" s="180" t="n"/>
      <c r="J815" s="649" t="n"/>
      <c r="K815" s="649" t="n"/>
      <c r="L815" s="173" t="n"/>
      <c r="M815" s="178" t="n"/>
      <c r="N815" s="178" t="n"/>
      <c r="O815" s="178" t="n"/>
      <c r="P815" s="178" t="n"/>
      <c r="Q815" s="181" t="n"/>
    </row>
    <row r="816">
      <c r="B816" s="179" t="n"/>
      <c r="C816" s="179" t="n"/>
      <c r="D816" s="179" t="n"/>
      <c r="E816" s="650" t="n"/>
      <c r="F816" s="178" t="n"/>
      <c r="G816" s="179" t="n"/>
      <c r="H816" s="178" t="n"/>
      <c r="I816" s="180" t="n"/>
      <c r="J816" s="649" t="n"/>
      <c r="K816" s="649" t="n"/>
      <c r="L816" s="173" t="n"/>
      <c r="M816" s="178" t="n"/>
      <c r="N816" s="178" t="n"/>
      <c r="O816" s="178" t="n"/>
      <c r="P816" s="178" t="n"/>
      <c r="Q816" s="181" t="n"/>
    </row>
    <row r="817">
      <c r="B817" s="179" t="n"/>
      <c r="C817" s="179" t="n"/>
      <c r="D817" s="179" t="n"/>
      <c r="E817" s="650" t="n"/>
      <c r="F817" s="178" t="n"/>
      <c r="G817" s="179" t="n"/>
      <c r="H817" s="178" t="n"/>
      <c r="I817" s="180" t="n"/>
      <c r="J817" s="649" t="n"/>
      <c r="K817" s="649" t="n"/>
      <c r="L817" s="173" t="n"/>
      <c r="M817" s="178" t="n"/>
      <c r="N817" s="178" t="n"/>
      <c r="O817" s="178" t="n"/>
      <c r="P817" s="178" t="n"/>
      <c r="Q817" s="181" t="n"/>
    </row>
    <row r="818">
      <c r="B818" s="179" t="n"/>
      <c r="C818" s="179" t="n"/>
      <c r="D818" s="179" t="n"/>
      <c r="E818" s="650" t="n"/>
      <c r="F818" s="178" t="n"/>
      <c r="G818" s="179" t="n"/>
      <c r="H818" s="178" t="n"/>
      <c r="I818" s="180" t="n"/>
      <c r="J818" s="649" t="n"/>
      <c r="K818" s="649" t="n"/>
      <c r="L818" s="173" t="n"/>
      <c r="M818" s="178" t="n"/>
      <c r="N818" s="178" t="n"/>
      <c r="O818" s="178" t="n"/>
      <c r="P818" s="178" t="n"/>
      <c r="Q818" s="181" t="n"/>
    </row>
    <row r="819">
      <c r="B819" s="179" t="n"/>
      <c r="C819" s="179" t="n"/>
      <c r="D819" s="179" t="n"/>
      <c r="E819" s="650" t="n"/>
      <c r="F819" s="178" t="n"/>
      <c r="G819" s="179" t="n"/>
      <c r="H819" s="178" t="n"/>
      <c r="I819" s="180" t="n"/>
      <c r="J819" s="649" t="n"/>
      <c r="K819" s="649" t="n"/>
      <c r="L819" s="173" t="n"/>
      <c r="M819" s="178" t="n"/>
      <c r="N819" s="178" t="n"/>
      <c r="O819" s="178" t="n"/>
      <c r="P819" s="178" t="n"/>
      <c r="Q819" s="181" t="n"/>
    </row>
    <row r="820">
      <c r="B820" s="179" t="n"/>
      <c r="C820" s="179" t="n"/>
      <c r="D820" s="179" t="n"/>
      <c r="E820" s="650" t="n"/>
      <c r="F820" s="178" t="n"/>
      <c r="G820" s="179" t="n"/>
      <c r="H820" s="178" t="n"/>
      <c r="I820" s="180" t="n"/>
      <c r="J820" s="649" t="n"/>
      <c r="K820" s="649" t="n"/>
      <c r="L820" s="173" t="n"/>
      <c r="M820" s="178" t="n"/>
      <c r="N820" s="178" t="n"/>
      <c r="O820" s="178" t="n"/>
      <c r="P820" s="178" t="n"/>
      <c r="Q820" s="181" t="n"/>
    </row>
    <row r="821">
      <c r="B821" s="179" t="n"/>
      <c r="C821" s="179" t="n"/>
      <c r="D821" s="179" t="n"/>
      <c r="E821" s="650" t="n"/>
      <c r="F821" s="178" t="n"/>
      <c r="G821" s="179" t="n"/>
      <c r="H821" s="178" t="n"/>
      <c r="I821" s="180" t="n"/>
      <c r="J821" s="649" t="n"/>
      <c r="K821" s="649" t="n"/>
      <c r="L821" s="173" t="n"/>
      <c r="M821" s="178" t="n"/>
      <c r="N821" s="178" t="n"/>
      <c r="O821" s="178" t="n"/>
      <c r="P821" s="178" t="n"/>
      <c r="Q821" s="181" t="n"/>
    </row>
    <row r="822">
      <c r="B822" s="179" t="n"/>
      <c r="C822" s="179" t="n"/>
      <c r="D822" s="179" t="n"/>
      <c r="E822" s="650" t="n"/>
      <c r="F822" s="178" t="n"/>
      <c r="G822" s="179" t="n"/>
      <c r="H822" s="178" t="n"/>
      <c r="I822" s="180" t="n"/>
      <c r="J822" s="649" t="n"/>
      <c r="K822" s="649" t="n"/>
      <c r="L822" s="173" t="n"/>
      <c r="M822" s="178" t="n"/>
      <c r="N822" s="178" t="n"/>
      <c r="O822" s="178" t="n"/>
      <c r="P822" s="178" t="n"/>
      <c r="Q822" s="181" t="n"/>
    </row>
    <row r="823">
      <c r="B823" s="179" t="n"/>
      <c r="C823" s="179" t="n"/>
      <c r="D823" s="179" t="n"/>
      <c r="E823" s="650" t="n"/>
      <c r="F823" s="178" t="n"/>
      <c r="G823" s="179" t="n"/>
      <c r="H823" s="178" t="n"/>
      <c r="I823" s="180" t="n"/>
      <c r="J823" s="649" t="n"/>
      <c r="K823" s="649" t="n"/>
      <c r="L823" s="173" t="n"/>
      <c r="M823" s="178" t="n"/>
      <c r="N823" s="178" t="n"/>
      <c r="O823" s="178" t="n"/>
      <c r="P823" s="178" t="n"/>
      <c r="Q823" s="181" t="n"/>
    </row>
    <row r="824">
      <c r="B824" s="179" t="n"/>
      <c r="C824" s="179" t="n"/>
      <c r="D824" s="179" t="n"/>
      <c r="E824" s="650" t="n"/>
      <c r="F824" s="178" t="n"/>
      <c r="G824" s="179" t="n"/>
      <c r="H824" s="178" t="n"/>
      <c r="I824" s="180" t="n"/>
      <c r="J824" s="649" t="n"/>
      <c r="K824" s="649" t="n"/>
      <c r="L824" s="173" t="n"/>
      <c r="M824" s="178" t="n"/>
      <c r="N824" s="178" t="n"/>
      <c r="O824" s="178" t="n"/>
      <c r="P824" s="178" t="n"/>
      <c r="Q824" s="181" t="n"/>
    </row>
    <row r="825">
      <c r="B825" s="179" t="n"/>
      <c r="C825" s="179" t="n"/>
      <c r="D825" s="179" t="n"/>
      <c r="E825" s="650" t="n"/>
      <c r="F825" s="178" t="n"/>
      <c r="G825" s="179" t="n"/>
      <c r="H825" s="178" t="n"/>
      <c r="I825" s="180" t="n"/>
      <c r="J825" s="649" t="n"/>
      <c r="K825" s="649" t="n"/>
      <c r="L825" s="173" t="n"/>
      <c r="M825" s="178" t="n"/>
      <c r="N825" s="178" t="n"/>
      <c r="O825" s="178" t="n"/>
      <c r="P825" s="178" t="n"/>
      <c r="Q825" s="181" t="n"/>
    </row>
    <row r="826">
      <c r="B826" s="179" t="n"/>
      <c r="C826" s="179" t="n"/>
      <c r="D826" s="179" t="n"/>
      <c r="E826" s="650" t="n"/>
      <c r="F826" s="178" t="n"/>
      <c r="G826" s="179" t="n"/>
      <c r="H826" s="178" t="n"/>
      <c r="I826" s="180" t="n"/>
      <c r="J826" s="649" t="n"/>
      <c r="K826" s="649" t="n"/>
      <c r="L826" s="173" t="n"/>
      <c r="M826" s="178" t="n"/>
      <c r="N826" s="178" t="n"/>
      <c r="O826" s="178" t="n"/>
      <c r="P826" s="178" t="n"/>
      <c r="Q826" s="181" t="n"/>
    </row>
    <row r="827">
      <c r="B827" s="179" t="n"/>
      <c r="C827" s="179" t="n"/>
      <c r="D827" s="179" t="n"/>
      <c r="E827" s="650" t="n"/>
      <c r="F827" s="178" t="n"/>
      <c r="G827" s="179" t="n"/>
      <c r="H827" s="178" t="n"/>
      <c r="I827" s="180" t="n"/>
      <c r="J827" s="649" t="n"/>
      <c r="K827" s="649" t="n"/>
      <c r="L827" s="173" t="n"/>
      <c r="M827" s="178" t="n"/>
      <c r="N827" s="178" t="n"/>
      <c r="O827" s="178" t="n"/>
      <c r="P827" s="178" t="n"/>
      <c r="Q827" s="181" t="n"/>
    </row>
    <row r="828">
      <c r="B828" s="179" t="n"/>
      <c r="C828" s="179" t="n"/>
      <c r="D828" s="179" t="n"/>
      <c r="E828" s="650" t="n"/>
      <c r="F828" s="178" t="n"/>
      <c r="G828" s="179" t="n"/>
      <c r="H828" s="178" t="n"/>
      <c r="I828" s="180" t="n"/>
      <c r="J828" s="649" t="n"/>
      <c r="K828" s="649" t="n"/>
      <c r="L828" s="173" t="n"/>
      <c r="M828" s="178" t="n"/>
      <c r="N828" s="178" t="n"/>
      <c r="O828" s="178" t="n"/>
      <c r="P828" s="178" t="n"/>
      <c r="Q828" s="181" t="n"/>
    </row>
    <row r="829">
      <c r="B829" s="179" t="n"/>
      <c r="C829" s="179" t="n"/>
      <c r="D829" s="179" t="n"/>
      <c r="E829" s="650" t="n"/>
      <c r="F829" s="178" t="n"/>
      <c r="G829" s="179" t="n"/>
      <c r="H829" s="178" t="n"/>
      <c r="I829" s="180" t="n"/>
      <c r="J829" s="649" t="n"/>
      <c r="K829" s="649" t="n"/>
      <c r="L829" s="173" t="n"/>
      <c r="M829" s="178" t="n"/>
      <c r="N829" s="178" t="n"/>
      <c r="O829" s="178" t="n"/>
      <c r="P829" s="178" t="n"/>
      <c r="Q829" s="181" t="n"/>
    </row>
    <row r="830">
      <c r="B830" s="179" t="n"/>
      <c r="C830" s="179" t="n"/>
      <c r="D830" s="179" t="n"/>
      <c r="E830" s="650" t="n"/>
      <c r="F830" s="178" t="n"/>
      <c r="G830" s="179" t="n"/>
      <c r="H830" s="178" t="n"/>
      <c r="I830" s="180" t="n"/>
      <c r="J830" s="649" t="n"/>
      <c r="K830" s="649" t="n"/>
      <c r="L830" s="173" t="n"/>
      <c r="M830" s="178" t="n"/>
      <c r="N830" s="178" t="n"/>
      <c r="O830" s="178" t="n"/>
      <c r="P830" s="178" t="n"/>
      <c r="Q830" s="181" t="n"/>
    </row>
    <row r="831">
      <c r="B831" s="179" t="n"/>
      <c r="C831" s="179" t="n"/>
      <c r="D831" s="179" t="n"/>
      <c r="E831" s="650" t="n"/>
      <c r="F831" s="178" t="n"/>
      <c r="G831" s="179" t="n"/>
      <c r="H831" s="178" t="n"/>
      <c r="I831" s="180" t="n"/>
      <c r="J831" s="649" t="n"/>
      <c r="K831" s="649" t="n"/>
      <c r="L831" s="173" t="n"/>
      <c r="M831" s="178" t="n"/>
      <c r="N831" s="178" t="n"/>
      <c r="O831" s="178" t="n"/>
      <c r="P831" s="178" t="n"/>
      <c r="Q831" s="181" t="n"/>
    </row>
    <row r="832">
      <c r="B832" s="179" t="n"/>
      <c r="C832" s="179" t="n"/>
      <c r="D832" s="179" t="n"/>
      <c r="E832" s="650" t="n"/>
      <c r="F832" s="178" t="n"/>
      <c r="G832" s="179" t="n"/>
      <c r="H832" s="178" t="n"/>
      <c r="I832" s="180" t="n"/>
      <c r="J832" s="649" t="n"/>
      <c r="K832" s="649" t="n"/>
      <c r="L832" s="173" t="n"/>
      <c r="M832" s="178" t="n"/>
      <c r="N832" s="178" t="n"/>
      <c r="O832" s="178" t="n"/>
      <c r="P832" s="178" t="n"/>
      <c r="Q832" s="181" t="n"/>
    </row>
    <row r="833">
      <c r="B833" s="179" t="n"/>
      <c r="C833" s="179" t="n"/>
      <c r="D833" s="179" t="n"/>
      <c r="E833" s="650" t="n"/>
      <c r="F833" s="178" t="n"/>
      <c r="G833" s="179" t="n"/>
      <c r="H833" s="178" t="n"/>
      <c r="I833" s="180" t="n"/>
      <c r="J833" s="649" t="n"/>
      <c r="K833" s="649" t="n"/>
      <c r="L833" s="173" t="n"/>
      <c r="M833" s="178" t="n"/>
      <c r="N833" s="178" t="n"/>
      <c r="O833" s="178" t="n"/>
      <c r="P833" s="178" t="n"/>
      <c r="Q833" s="181" t="n"/>
    </row>
    <row r="834">
      <c r="B834" s="179" t="n"/>
      <c r="C834" s="179" t="n"/>
      <c r="D834" s="179" t="n"/>
      <c r="E834" s="650" t="n"/>
      <c r="F834" s="178" t="n"/>
      <c r="G834" s="179" t="n"/>
      <c r="H834" s="178" t="n"/>
      <c r="I834" s="180" t="n"/>
      <c r="J834" s="649" t="n"/>
      <c r="K834" s="649" t="n"/>
      <c r="L834" s="173" t="n"/>
      <c r="M834" s="178" t="n"/>
      <c r="N834" s="178" t="n"/>
      <c r="O834" s="178" t="n"/>
      <c r="P834" s="178" t="n"/>
      <c r="Q834" s="181" t="n"/>
    </row>
    <row r="835">
      <c r="B835" s="179" t="n"/>
      <c r="C835" s="179" t="n"/>
      <c r="D835" s="179" t="n"/>
      <c r="E835" s="650" t="n"/>
      <c r="F835" s="178" t="n"/>
      <c r="G835" s="179" t="n"/>
      <c r="H835" s="178" t="n"/>
      <c r="I835" s="180" t="n"/>
      <c r="J835" s="649" t="n"/>
      <c r="K835" s="649" t="n"/>
      <c r="L835" s="173" t="n"/>
      <c r="M835" s="178" t="n"/>
      <c r="N835" s="178" t="n"/>
      <c r="O835" s="178" t="n"/>
      <c r="P835" s="178" t="n"/>
      <c r="Q835" s="181" t="n"/>
    </row>
    <row r="836">
      <c r="B836" s="179" t="n"/>
      <c r="C836" s="179" t="n"/>
      <c r="D836" s="179" t="n"/>
      <c r="E836" s="650" t="n"/>
      <c r="F836" s="178" t="n"/>
      <c r="G836" s="179" t="n"/>
      <c r="H836" s="178" t="n"/>
      <c r="I836" s="180" t="n"/>
      <c r="J836" s="649" t="n"/>
      <c r="K836" s="649" t="n"/>
      <c r="L836" s="173" t="n"/>
      <c r="M836" s="178" t="n"/>
      <c r="N836" s="178" t="n"/>
      <c r="O836" s="178" t="n"/>
      <c r="P836" s="178" t="n"/>
      <c r="Q836" s="181" t="n"/>
    </row>
    <row r="837">
      <c r="B837" s="179" t="n"/>
      <c r="C837" s="179" t="n"/>
      <c r="D837" s="179" t="n"/>
      <c r="E837" s="650" t="n"/>
      <c r="F837" s="178" t="n"/>
      <c r="G837" s="179" t="n"/>
      <c r="H837" s="178" t="n"/>
      <c r="I837" s="180" t="n"/>
      <c r="J837" s="649" t="n"/>
      <c r="K837" s="649" t="n"/>
      <c r="L837" s="173" t="n"/>
      <c r="M837" s="178" t="n"/>
      <c r="N837" s="178" t="n"/>
      <c r="O837" s="178" t="n"/>
      <c r="P837" s="178" t="n"/>
      <c r="Q837" s="181" t="n"/>
    </row>
    <row r="838">
      <c r="B838" s="179" t="n"/>
      <c r="C838" s="179" t="n"/>
      <c r="D838" s="179" t="n"/>
      <c r="E838" s="650" t="n"/>
      <c r="F838" s="178" t="n"/>
      <c r="G838" s="179" t="n"/>
      <c r="H838" s="178" t="n"/>
      <c r="I838" s="180" t="n"/>
      <c r="J838" s="649" t="n"/>
      <c r="K838" s="649" t="n"/>
      <c r="L838" s="173" t="n"/>
      <c r="M838" s="178" t="n"/>
      <c r="N838" s="178" t="n"/>
      <c r="O838" s="178" t="n"/>
      <c r="P838" s="178" t="n"/>
      <c r="Q838" s="181" t="n"/>
    </row>
    <row r="839">
      <c r="B839" s="179" t="n"/>
      <c r="C839" s="179" t="n"/>
      <c r="D839" s="179" t="n"/>
      <c r="E839" s="650" t="n"/>
      <c r="F839" s="178" t="n"/>
      <c r="G839" s="179" t="n"/>
      <c r="H839" s="178" t="n"/>
      <c r="I839" s="180" t="n"/>
      <c r="J839" s="649" t="n"/>
      <c r="K839" s="649" t="n"/>
      <c r="L839" s="173" t="n"/>
      <c r="M839" s="178" t="n"/>
      <c r="N839" s="178" t="n"/>
      <c r="O839" s="178" t="n"/>
      <c r="P839" s="178" t="n"/>
      <c r="Q839" s="181" t="n"/>
    </row>
    <row r="840">
      <c r="B840" s="179" t="n"/>
      <c r="C840" s="179" t="n"/>
      <c r="D840" s="179" t="n"/>
      <c r="E840" s="650" t="n"/>
      <c r="F840" s="178" t="n"/>
      <c r="G840" s="179" t="n"/>
      <c r="H840" s="178" t="n"/>
      <c r="I840" s="180" t="n"/>
      <c r="J840" s="649" t="n"/>
      <c r="K840" s="649" t="n"/>
      <c r="L840" s="173" t="n"/>
      <c r="M840" s="178" t="n"/>
      <c r="N840" s="178" t="n"/>
      <c r="O840" s="178" t="n"/>
      <c r="P840" s="178" t="n"/>
      <c r="Q840" s="181" t="n"/>
    </row>
    <row r="841">
      <c r="B841" s="179" t="n"/>
      <c r="C841" s="179" t="n"/>
      <c r="D841" s="179" t="n"/>
      <c r="E841" s="650" t="n"/>
      <c r="F841" s="178" t="n"/>
      <c r="G841" s="179" t="n"/>
      <c r="H841" s="178" t="n"/>
      <c r="I841" s="180" t="n"/>
      <c r="J841" s="649" t="n"/>
      <c r="K841" s="649" t="n"/>
      <c r="L841" s="173" t="n"/>
      <c r="M841" s="178" t="n"/>
      <c r="N841" s="178" t="n"/>
      <c r="O841" s="178" t="n"/>
      <c r="P841" s="178" t="n"/>
      <c r="Q841" s="181" t="n"/>
    </row>
    <row r="842">
      <c r="B842" s="179" t="n"/>
      <c r="C842" s="179" t="n"/>
      <c r="D842" s="179" t="n"/>
      <c r="E842" s="650" t="n"/>
      <c r="F842" s="178" t="n"/>
      <c r="G842" s="179" t="n"/>
      <c r="H842" s="178" t="n"/>
      <c r="I842" s="180" t="n"/>
      <c r="J842" s="649" t="n"/>
      <c r="K842" s="649" t="n"/>
      <c r="L842" s="173" t="n"/>
      <c r="M842" s="178" t="n"/>
      <c r="N842" s="178" t="n"/>
      <c r="O842" s="178" t="n"/>
      <c r="P842" s="178" t="n"/>
      <c r="Q842" s="181" t="n"/>
    </row>
    <row r="843">
      <c r="B843" s="179" t="n"/>
      <c r="C843" s="179" t="n"/>
      <c r="D843" s="179" t="n"/>
      <c r="E843" s="650" t="n"/>
      <c r="F843" s="178" t="n"/>
      <c r="G843" s="179" t="n"/>
      <c r="H843" s="178" t="n"/>
      <c r="I843" s="180" t="n"/>
      <c r="J843" s="649" t="n"/>
      <c r="K843" s="649" t="n"/>
      <c r="L843" s="173" t="n"/>
      <c r="M843" s="178" t="n"/>
      <c r="N843" s="178" t="n"/>
      <c r="O843" s="178" t="n"/>
      <c r="P843" s="178" t="n"/>
      <c r="Q843" s="181" t="n"/>
    </row>
    <row r="844">
      <c r="B844" s="179" t="n"/>
      <c r="C844" s="179" t="n"/>
      <c r="D844" s="179" t="n"/>
      <c r="E844" s="650" t="n"/>
      <c r="F844" s="178" t="n"/>
      <c r="G844" s="179" t="n"/>
      <c r="H844" s="178" t="n"/>
      <c r="I844" s="180" t="n"/>
      <c r="J844" s="649" t="n"/>
      <c r="K844" s="649" t="n"/>
      <c r="L844" s="173" t="n"/>
      <c r="M844" s="178" t="n"/>
      <c r="N844" s="178" t="n"/>
      <c r="O844" s="178" t="n"/>
      <c r="P844" s="178" t="n"/>
      <c r="Q844" s="181" t="n"/>
    </row>
    <row r="845">
      <c r="B845" s="179" t="n"/>
      <c r="C845" s="179" t="n"/>
      <c r="D845" s="179" t="n"/>
      <c r="E845" s="650" t="n"/>
      <c r="F845" s="178" t="n"/>
      <c r="G845" s="179" t="n"/>
      <c r="H845" s="178" t="n"/>
      <c r="I845" s="180" t="n"/>
      <c r="J845" s="649" t="n"/>
      <c r="K845" s="649" t="n"/>
      <c r="L845" s="173" t="n"/>
      <c r="M845" s="178" t="n"/>
      <c r="N845" s="178" t="n"/>
      <c r="O845" s="178" t="n"/>
      <c r="P845" s="178" t="n"/>
      <c r="Q845" s="181" t="n"/>
    </row>
    <row r="846">
      <c r="B846" s="179" t="n"/>
      <c r="C846" s="179" t="n"/>
      <c r="D846" s="179" t="n"/>
      <c r="E846" s="650" t="n"/>
      <c r="F846" s="178" t="n"/>
      <c r="G846" s="179" t="n"/>
      <c r="H846" s="178" t="n"/>
      <c r="I846" s="180" t="n"/>
      <c r="J846" s="649" t="n"/>
      <c r="K846" s="649" t="n"/>
      <c r="L846" s="173" t="n"/>
      <c r="M846" s="178" t="n"/>
      <c r="N846" s="178" t="n"/>
      <c r="O846" s="178" t="n"/>
      <c r="P846" s="178" t="n"/>
      <c r="Q846" s="181" t="n"/>
    </row>
    <row r="847">
      <c r="B847" s="179" t="n"/>
      <c r="C847" s="179" t="n"/>
      <c r="D847" s="179" t="n"/>
      <c r="E847" s="650" t="n"/>
      <c r="F847" s="178" t="n"/>
      <c r="G847" s="179" t="n"/>
      <c r="H847" s="178" t="n"/>
      <c r="I847" s="180" t="n"/>
      <c r="J847" s="649" t="n"/>
      <c r="K847" s="649" t="n"/>
      <c r="L847" s="173" t="n"/>
      <c r="M847" s="178" t="n"/>
      <c r="N847" s="178" t="n"/>
      <c r="O847" s="178" t="n"/>
      <c r="P847" s="178" t="n"/>
      <c r="Q847" s="181" t="n"/>
    </row>
    <row r="848">
      <c r="B848" s="179" t="n"/>
      <c r="C848" s="179" t="n"/>
      <c r="D848" s="179" t="n"/>
      <c r="E848" s="650" t="n"/>
      <c r="F848" s="178" t="n"/>
      <c r="G848" s="179" t="n"/>
      <c r="H848" s="178" t="n"/>
      <c r="I848" s="180" t="n"/>
      <c r="J848" s="649" t="n"/>
      <c r="K848" s="649" t="n"/>
      <c r="L848" s="173" t="n"/>
      <c r="M848" s="178" t="n"/>
      <c r="N848" s="178" t="n"/>
      <c r="O848" s="178" t="n"/>
      <c r="P848" s="178" t="n"/>
      <c r="Q848" s="181" t="n"/>
    </row>
    <row r="849">
      <c r="B849" s="179" t="n"/>
      <c r="C849" s="179" t="n"/>
      <c r="D849" s="179" t="n"/>
      <c r="E849" s="650" t="n"/>
      <c r="F849" s="178" t="n"/>
      <c r="G849" s="179" t="n"/>
      <c r="H849" s="178" t="n"/>
      <c r="I849" s="180" t="n"/>
      <c r="J849" s="649" t="n"/>
      <c r="K849" s="649" t="n"/>
      <c r="L849" s="173" t="n"/>
      <c r="M849" s="178" t="n"/>
      <c r="N849" s="178" t="n"/>
      <c r="O849" s="178" t="n"/>
      <c r="P849" s="178" t="n"/>
      <c r="Q849" s="181" t="n"/>
    </row>
    <row r="850">
      <c r="B850" s="179" t="n"/>
      <c r="C850" s="179" t="n"/>
      <c r="D850" s="179" t="n"/>
      <c r="E850" s="650" t="n"/>
      <c r="F850" s="178" t="n"/>
      <c r="G850" s="179" t="n"/>
      <c r="H850" s="178" t="n"/>
      <c r="I850" s="180" t="n"/>
      <c r="J850" s="649" t="n"/>
      <c r="K850" s="649" t="n"/>
      <c r="L850" s="173" t="n"/>
      <c r="M850" s="178" t="n"/>
      <c r="N850" s="178" t="n"/>
      <c r="O850" s="178" t="n"/>
      <c r="P850" s="178" t="n"/>
      <c r="Q850" s="181" t="n"/>
    </row>
    <row r="851">
      <c r="B851" s="179" t="n"/>
      <c r="C851" s="179" t="n"/>
      <c r="D851" s="179" t="n"/>
      <c r="E851" s="650" t="n"/>
      <c r="F851" s="178" t="n"/>
      <c r="G851" s="179" t="n"/>
      <c r="H851" s="178" t="n"/>
      <c r="I851" s="180" t="n"/>
      <c r="J851" s="649" t="n"/>
      <c r="K851" s="649" t="n"/>
      <c r="L851" s="173" t="n"/>
      <c r="M851" s="178" t="n"/>
      <c r="N851" s="178" t="n"/>
      <c r="O851" s="178" t="n"/>
      <c r="P851" s="178" t="n"/>
      <c r="Q851" s="181" t="n"/>
    </row>
    <row r="852">
      <c r="B852" s="179" t="n"/>
      <c r="C852" s="179" t="n"/>
      <c r="D852" s="179" t="n"/>
      <c r="E852" s="650" t="n"/>
      <c r="F852" s="178" t="n"/>
      <c r="G852" s="179" t="n"/>
      <c r="H852" s="178" t="n"/>
      <c r="I852" s="180" t="n"/>
      <c r="J852" s="649" t="n"/>
      <c r="K852" s="649" t="n"/>
      <c r="L852" s="173" t="n"/>
      <c r="M852" s="178" t="n"/>
      <c r="N852" s="178" t="n"/>
      <c r="O852" s="178" t="n"/>
      <c r="P852" s="178" t="n"/>
      <c r="Q852" s="181" t="n"/>
    </row>
    <row r="853">
      <c r="B853" s="179" t="n"/>
      <c r="C853" s="179" t="n"/>
      <c r="D853" s="179" t="n"/>
      <c r="E853" s="650" t="n"/>
      <c r="F853" s="178" t="n"/>
      <c r="G853" s="179" t="n"/>
      <c r="H853" s="178" t="n"/>
      <c r="I853" s="180" t="n"/>
      <c r="J853" s="649" t="n"/>
      <c r="K853" s="649" t="n"/>
      <c r="L853" s="173" t="n"/>
      <c r="M853" s="178" t="n"/>
      <c r="N853" s="178" t="n"/>
      <c r="O853" s="178" t="n"/>
      <c r="P853" s="178" t="n"/>
      <c r="Q853" s="181" t="n"/>
    </row>
    <row r="854">
      <c r="B854" s="179" t="n"/>
      <c r="C854" s="179" t="n"/>
      <c r="D854" s="179" t="n"/>
      <c r="E854" s="650" t="n"/>
      <c r="F854" s="178" t="n"/>
      <c r="G854" s="179" t="n"/>
      <c r="H854" s="178" t="n"/>
      <c r="I854" s="180" t="n"/>
      <c r="J854" s="649" t="n"/>
      <c r="K854" s="649" t="n"/>
      <c r="L854" s="173" t="n"/>
      <c r="M854" s="178" t="n"/>
      <c r="N854" s="178" t="n"/>
      <c r="O854" s="178" t="n"/>
      <c r="P854" s="178" t="n"/>
      <c r="Q854" s="181" t="n"/>
    </row>
    <row r="855">
      <c r="B855" s="179" t="n"/>
      <c r="C855" s="179" t="n"/>
      <c r="D855" s="179" t="n"/>
      <c r="E855" s="650" t="n"/>
      <c r="F855" s="178" t="n"/>
      <c r="G855" s="179" t="n"/>
      <c r="H855" s="178" t="n"/>
      <c r="I855" s="180" t="n"/>
      <c r="J855" s="649" t="n"/>
      <c r="K855" s="649" t="n"/>
      <c r="L855" s="173" t="n"/>
      <c r="M855" s="178" t="n"/>
      <c r="N855" s="178" t="n"/>
      <c r="O855" s="178" t="n"/>
      <c r="P855" s="178" t="n"/>
      <c r="Q855" s="181" t="n"/>
    </row>
    <row r="856">
      <c r="B856" s="179" t="n"/>
      <c r="C856" s="179" t="n"/>
      <c r="D856" s="179" t="n"/>
      <c r="E856" s="650" t="n"/>
      <c r="F856" s="178" t="n"/>
      <c r="G856" s="179" t="n"/>
      <c r="H856" s="178" t="n"/>
      <c r="I856" s="180" t="n"/>
      <c r="J856" s="649" t="n"/>
      <c r="K856" s="649" t="n"/>
      <c r="L856" s="173" t="n"/>
      <c r="M856" s="178" t="n"/>
      <c r="N856" s="178" t="n"/>
      <c r="O856" s="178" t="n"/>
      <c r="P856" s="178" t="n"/>
      <c r="Q856" s="181" t="n"/>
    </row>
    <row r="857">
      <c r="B857" s="179" t="n"/>
      <c r="C857" s="179" t="n"/>
      <c r="D857" s="179" t="n"/>
      <c r="E857" s="650" t="n"/>
      <c r="F857" s="178" t="n"/>
      <c r="G857" s="179" t="n"/>
      <c r="H857" s="178" t="n"/>
      <c r="I857" s="180" t="n"/>
      <c r="J857" s="649" t="n"/>
      <c r="K857" s="649" t="n"/>
      <c r="L857" s="173" t="n"/>
      <c r="M857" s="178" t="n"/>
      <c r="N857" s="178" t="n"/>
      <c r="O857" s="178" t="n"/>
      <c r="P857" s="178" t="n"/>
      <c r="Q857" s="181" t="n"/>
    </row>
    <row r="858">
      <c r="B858" s="179" t="n"/>
      <c r="C858" s="179" t="n"/>
      <c r="D858" s="179" t="n"/>
      <c r="E858" s="650" t="n"/>
      <c r="F858" s="178" t="n"/>
      <c r="G858" s="179" t="n"/>
      <c r="H858" s="178" t="n"/>
      <c r="I858" s="180" t="n"/>
      <c r="J858" s="649" t="n"/>
      <c r="K858" s="649" t="n"/>
      <c r="L858" s="173" t="n"/>
      <c r="M858" s="178" t="n"/>
      <c r="N858" s="178" t="n"/>
      <c r="O858" s="178" t="n"/>
      <c r="P858" s="178" t="n"/>
      <c r="Q858" s="181" t="n"/>
    </row>
    <row r="859">
      <c r="B859" s="179" t="n"/>
      <c r="C859" s="179" t="n"/>
      <c r="D859" s="179" t="n"/>
      <c r="E859" s="650" t="n"/>
      <c r="F859" s="178" t="n"/>
      <c r="G859" s="179" t="n"/>
      <c r="H859" s="178" t="n"/>
      <c r="I859" s="180" t="n"/>
      <c r="J859" s="649" t="n"/>
      <c r="K859" s="649" t="n"/>
      <c r="L859" s="173" t="n"/>
      <c r="M859" s="178" t="n"/>
      <c r="N859" s="178" t="n"/>
      <c r="O859" s="178" t="n"/>
      <c r="P859" s="178" t="n"/>
      <c r="Q859" s="181" t="n"/>
    </row>
    <row r="860">
      <c r="B860" s="179" t="n"/>
      <c r="C860" s="179" t="n"/>
      <c r="D860" s="179" t="n"/>
      <c r="E860" s="650" t="n"/>
      <c r="F860" s="178" t="n"/>
      <c r="G860" s="179" t="n"/>
      <c r="H860" s="178" t="n"/>
      <c r="I860" s="180" t="n"/>
      <c r="J860" s="649" t="n"/>
      <c r="K860" s="649" t="n"/>
      <c r="L860" s="173" t="n"/>
      <c r="M860" s="178" t="n"/>
      <c r="N860" s="178" t="n"/>
      <c r="O860" s="178" t="n"/>
      <c r="P860" s="178" t="n"/>
      <c r="Q860" s="181" t="n"/>
    </row>
    <row r="861">
      <c r="B861" s="179" t="n"/>
      <c r="C861" s="179" t="n"/>
      <c r="D861" s="179" t="n"/>
      <c r="E861" s="650" t="n"/>
      <c r="F861" s="178" t="n"/>
      <c r="G861" s="179" t="n"/>
      <c r="H861" s="178" t="n"/>
      <c r="I861" s="180" t="n"/>
      <c r="J861" s="649" t="n"/>
      <c r="K861" s="649" t="n"/>
      <c r="L861" s="173" t="n"/>
      <c r="M861" s="178" t="n"/>
      <c r="N861" s="178" t="n"/>
      <c r="O861" s="178" t="n"/>
      <c r="P861" s="178" t="n"/>
      <c r="Q861" s="181" t="n"/>
    </row>
    <row r="862">
      <c r="B862" s="179" t="n"/>
      <c r="C862" s="179" t="n"/>
      <c r="D862" s="179" t="n"/>
      <c r="E862" s="650" t="n"/>
      <c r="F862" s="178" t="n"/>
      <c r="G862" s="179" t="n"/>
      <c r="H862" s="178" t="n"/>
      <c r="I862" s="180" t="n"/>
      <c r="J862" s="649" t="n"/>
      <c r="K862" s="649" t="n"/>
      <c r="L862" s="173" t="n"/>
      <c r="M862" s="178" t="n"/>
      <c r="N862" s="178" t="n"/>
      <c r="O862" s="178" t="n"/>
      <c r="P862" s="178" t="n"/>
      <c r="Q862" s="181" t="n"/>
    </row>
    <row r="863">
      <c r="B863" s="179" t="n"/>
      <c r="C863" s="179" t="n"/>
      <c r="D863" s="179" t="n"/>
      <c r="E863" s="650" t="n"/>
      <c r="F863" s="178" t="n"/>
      <c r="G863" s="179" t="n"/>
      <c r="H863" s="178" t="n"/>
      <c r="I863" s="180" t="n"/>
      <c r="J863" s="649" t="n"/>
      <c r="K863" s="649" t="n"/>
      <c r="L863" s="173" t="n"/>
      <c r="M863" s="178" t="n"/>
      <c r="N863" s="178" t="n"/>
      <c r="O863" s="178" t="n"/>
      <c r="P863" s="178" t="n"/>
      <c r="Q863" s="181" t="n"/>
    </row>
    <row r="864">
      <c r="B864" s="179" t="n"/>
      <c r="C864" s="179" t="n"/>
      <c r="D864" s="179" t="n"/>
      <c r="E864" s="650" t="n"/>
      <c r="F864" s="178" t="n"/>
      <c r="G864" s="179" t="n"/>
      <c r="H864" s="178" t="n"/>
      <c r="I864" s="180" t="n"/>
      <c r="J864" s="649" t="n"/>
      <c r="K864" s="649" t="n"/>
      <c r="L864" s="173" t="n"/>
      <c r="M864" s="178" t="n"/>
      <c r="N864" s="178" t="n"/>
      <c r="O864" s="178" t="n"/>
      <c r="P864" s="178" t="n"/>
      <c r="Q864" s="181" t="n"/>
    </row>
    <row r="865">
      <c r="B865" s="179" t="n"/>
      <c r="C865" s="179" t="n"/>
      <c r="D865" s="179" t="n"/>
      <c r="E865" s="650" t="n"/>
      <c r="F865" s="178" t="n"/>
      <c r="G865" s="179" t="n"/>
      <c r="H865" s="178" t="n"/>
      <c r="I865" s="180" t="n"/>
      <c r="J865" s="649" t="n"/>
      <c r="K865" s="649" t="n"/>
      <c r="L865" s="173" t="n"/>
      <c r="M865" s="178" t="n"/>
      <c r="N865" s="178" t="n"/>
      <c r="O865" s="178" t="n"/>
      <c r="P865" s="178" t="n"/>
      <c r="Q865" s="181" t="n"/>
    </row>
    <row r="866">
      <c r="B866" s="179" t="n"/>
      <c r="C866" s="179" t="n"/>
      <c r="D866" s="179" t="n"/>
      <c r="E866" s="650" t="n"/>
      <c r="F866" s="178" t="n"/>
      <c r="G866" s="179" t="n"/>
      <c r="H866" s="178" t="n"/>
      <c r="I866" s="180" t="n"/>
      <c r="J866" s="649" t="n"/>
      <c r="K866" s="649" t="n"/>
      <c r="L866" s="173" t="n"/>
      <c r="M866" s="178" t="n"/>
      <c r="N866" s="178" t="n"/>
      <c r="O866" s="178" t="n"/>
      <c r="P866" s="178" t="n"/>
      <c r="Q866" s="181" t="n"/>
    </row>
    <row r="867">
      <c r="B867" s="179" t="n"/>
      <c r="C867" s="179" t="n"/>
      <c r="D867" s="179" t="n"/>
      <c r="E867" s="650" t="n"/>
      <c r="F867" s="178" t="n"/>
      <c r="G867" s="179" t="n"/>
      <c r="H867" s="178" t="n"/>
      <c r="I867" s="180" t="n"/>
      <c r="J867" s="649" t="n"/>
      <c r="K867" s="649" t="n"/>
      <c r="L867" s="173" t="n"/>
      <c r="M867" s="178" t="n"/>
      <c r="N867" s="178" t="n"/>
      <c r="O867" s="178" t="n"/>
      <c r="P867" s="178" t="n"/>
      <c r="Q867" s="181" t="n"/>
    </row>
    <row r="868">
      <c r="B868" s="179" t="n"/>
      <c r="C868" s="179" t="n"/>
      <c r="D868" s="179" t="n"/>
      <c r="E868" s="650" t="n"/>
      <c r="F868" s="178" t="n"/>
      <c r="G868" s="179" t="n"/>
      <c r="H868" s="178" t="n"/>
      <c r="I868" s="180" t="n"/>
      <c r="J868" s="649" t="n"/>
      <c r="K868" s="649" t="n"/>
      <c r="L868" s="173" t="n"/>
      <c r="M868" s="178" t="n"/>
      <c r="N868" s="178" t="n"/>
      <c r="O868" s="178" t="n"/>
      <c r="P868" s="178" t="n"/>
      <c r="Q868" s="181" t="n"/>
    </row>
    <row r="869">
      <c r="B869" s="179" t="n"/>
      <c r="C869" s="179" t="n"/>
      <c r="D869" s="179" t="n"/>
      <c r="E869" s="650" t="n"/>
      <c r="F869" s="178" t="n"/>
      <c r="G869" s="179" t="n"/>
      <c r="H869" s="178" t="n"/>
      <c r="I869" s="180" t="n"/>
      <c r="J869" s="649" t="n"/>
      <c r="K869" s="649" t="n"/>
      <c r="L869" s="173" t="n"/>
      <c r="M869" s="178" t="n"/>
      <c r="N869" s="178" t="n"/>
      <c r="O869" s="178" t="n"/>
      <c r="P869" s="178" t="n"/>
      <c r="Q869" s="181" t="n"/>
    </row>
    <row r="870">
      <c r="B870" s="179" t="n"/>
      <c r="C870" s="179" t="n"/>
      <c r="D870" s="179" t="n"/>
      <c r="E870" s="650" t="n"/>
      <c r="F870" s="178" t="n"/>
      <c r="G870" s="179" t="n"/>
      <c r="H870" s="178" t="n"/>
      <c r="I870" s="180" t="n"/>
      <c r="J870" s="649" t="n"/>
      <c r="K870" s="649" t="n"/>
      <c r="L870" s="173" t="n"/>
      <c r="M870" s="178" t="n"/>
      <c r="N870" s="178" t="n"/>
      <c r="O870" s="178" t="n"/>
      <c r="P870" s="178" t="n"/>
      <c r="Q870" s="181" t="n"/>
    </row>
    <row r="871">
      <c r="B871" s="179" t="n"/>
      <c r="C871" s="179" t="n"/>
      <c r="D871" s="179" t="n"/>
      <c r="E871" s="650" t="n"/>
      <c r="F871" s="178" t="n"/>
      <c r="G871" s="179" t="n"/>
      <c r="H871" s="178" t="n"/>
      <c r="I871" s="180" t="n"/>
      <c r="J871" s="649" t="n"/>
      <c r="K871" s="649" t="n"/>
      <c r="L871" s="173" t="n"/>
      <c r="M871" s="178" t="n"/>
      <c r="N871" s="178" t="n"/>
      <c r="O871" s="178" t="n"/>
      <c r="P871" s="178" t="n"/>
      <c r="Q871" s="181" t="n"/>
    </row>
    <row r="872">
      <c r="B872" s="179" t="n"/>
      <c r="C872" s="179" t="n"/>
      <c r="D872" s="179" t="n"/>
      <c r="E872" s="650" t="n"/>
      <c r="F872" s="178" t="n"/>
      <c r="G872" s="179" t="n"/>
      <c r="H872" s="178" t="n"/>
      <c r="I872" s="180" t="n"/>
      <c r="J872" s="649" t="n"/>
      <c r="K872" s="649" t="n"/>
      <c r="L872" s="173" t="n"/>
      <c r="M872" s="178" t="n"/>
      <c r="N872" s="178" t="n"/>
      <c r="O872" s="178" t="n"/>
      <c r="P872" s="178" t="n"/>
      <c r="Q872" s="181" t="n"/>
    </row>
    <row r="873">
      <c r="B873" s="179" t="n"/>
      <c r="C873" s="179" t="n"/>
      <c r="D873" s="179" t="n"/>
      <c r="E873" s="650" t="n"/>
      <c r="F873" s="178" t="n"/>
      <c r="G873" s="179" t="n"/>
      <c r="H873" s="178" t="n"/>
      <c r="I873" s="180" t="n"/>
      <c r="J873" s="649" t="n"/>
      <c r="K873" s="649" t="n"/>
      <c r="L873" s="173" t="n"/>
      <c r="M873" s="178" t="n"/>
      <c r="N873" s="178" t="n"/>
      <c r="O873" s="178" t="n"/>
      <c r="P873" s="178" t="n"/>
      <c r="Q873" s="181" t="n"/>
    </row>
    <row r="874">
      <c r="B874" s="179" t="n"/>
      <c r="C874" s="179" t="n"/>
      <c r="D874" s="179" t="n"/>
      <c r="E874" s="650" t="n"/>
      <c r="F874" s="178" t="n"/>
      <c r="G874" s="179" t="n"/>
      <c r="H874" s="178" t="n"/>
      <c r="I874" s="180" t="n"/>
      <c r="J874" s="649" t="n"/>
      <c r="K874" s="649" t="n"/>
      <c r="L874" s="173" t="n"/>
      <c r="M874" s="178" t="n"/>
      <c r="N874" s="178" t="n"/>
      <c r="O874" s="178" t="n"/>
      <c r="P874" s="178" t="n"/>
      <c r="Q874" s="181" t="n"/>
    </row>
    <row r="875">
      <c r="B875" s="179" t="n"/>
      <c r="C875" s="179" t="n"/>
      <c r="D875" s="179" t="n"/>
      <c r="E875" s="650" t="n"/>
      <c r="F875" s="178" t="n"/>
      <c r="G875" s="179" t="n"/>
      <c r="H875" s="178" t="n"/>
      <c r="I875" s="180" t="n"/>
      <c r="J875" s="649" t="n"/>
      <c r="K875" s="649" t="n"/>
      <c r="L875" s="173" t="n"/>
      <c r="M875" s="178" t="n"/>
      <c r="N875" s="178" t="n"/>
      <c r="O875" s="178" t="n"/>
      <c r="P875" s="178" t="n"/>
      <c r="Q875" s="181" t="n"/>
    </row>
    <row r="876">
      <c r="B876" s="179" t="n"/>
      <c r="C876" s="179" t="n"/>
      <c r="D876" s="179" t="n"/>
      <c r="E876" s="650" t="n"/>
      <c r="F876" s="178" t="n"/>
      <c r="G876" s="179" t="n"/>
      <c r="H876" s="178" t="n"/>
      <c r="I876" s="180" t="n"/>
      <c r="J876" s="649" t="n"/>
      <c r="K876" s="649" t="n"/>
      <c r="L876" s="173" t="n"/>
      <c r="M876" s="178" t="n"/>
      <c r="N876" s="178" t="n"/>
      <c r="O876" s="178" t="n"/>
      <c r="P876" s="178" t="n"/>
      <c r="Q876" s="181" t="n"/>
    </row>
    <row r="877">
      <c r="B877" s="179" t="n"/>
      <c r="C877" s="179" t="n"/>
      <c r="D877" s="179" t="n"/>
      <c r="E877" s="650" t="n"/>
      <c r="F877" s="178" t="n"/>
      <c r="G877" s="179" t="n"/>
      <c r="H877" s="178" t="n"/>
      <c r="I877" s="180" t="n"/>
      <c r="J877" s="649" t="n"/>
      <c r="K877" s="649" t="n"/>
      <c r="L877" s="173" t="n"/>
      <c r="M877" s="178" t="n"/>
      <c r="N877" s="178" t="n"/>
      <c r="O877" s="178" t="n"/>
      <c r="P877" s="178" t="n"/>
      <c r="Q877" s="181" t="n"/>
    </row>
    <row r="878">
      <c r="B878" s="179" t="n"/>
      <c r="C878" s="179" t="n"/>
      <c r="D878" s="179" t="n"/>
      <c r="E878" s="650" t="n"/>
      <c r="F878" s="178" t="n"/>
      <c r="G878" s="179" t="n"/>
      <c r="H878" s="178" t="n"/>
      <c r="I878" s="180" t="n"/>
      <c r="J878" s="649" t="n"/>
      <c r="K878" s="649" t="n"/>
      <c r="L878" s="173" t="n"/>
      <c r="M878" s="178" t="n"/>
      <c r="N878" s="178" t="n"/>
      <c r="O878" s="178" t="n"/>
      <c r="P878" s="178" t="n"/>
      <c r="Q878" s="181" t="n"/>
    </row>
    <row r="879">
      <c r="B879" s="179" t="n"/>
      <c r="C879" s="179" t="n"/>
      <c r="D879" s="179" t="n"/>
      <c r="E879" s="650" t="n"/>
      <c r="F879" s="178" t="n"/>
      <c r="G879" s="179" t="n"/>
      <c r="H879" s="178" t="n"/>
      <c r="I879" s="180" t="n"/>
      <c r="J879" s="649" t="n"/>
      <c r="K879" s="649" t="n"/>
      <c r="L879" s="173" t="n"/>
      <c r="M879" s="178" t="n"/>
      <c r="N879" s="178" t="n"/>
      <c r="O879" s="178" t="n"/>
      <c r="P879" s="178" t="n"/>
      <c r="Q879" s="181" t="n"/>
    </row>
    <row r="880">
      <c r="B880" s="179" t="n"/>
      <c r="C880" s="179" t="n"/>
      <c r="D880" s="179" t="n"/>
      <c r="E880" s="650" t="n"/>
      <c r="F880" s="178" t="n"/>
      <c r="G880" s="179" t="n"/>
      <c r="H880" s="178" t="n"/>
      <c r="I880" s="180" t="n"/>
      <c r="J880" s="649" t="n"/>
      <c r="K880" s="649" t="n"/>
      <c r="L880" s="173" t="n"/>
      <c r="M880" s="178" t="n"/>
      <c r="N880" s="178" t="n"/>
      <c r="O880" s="178" t="n"/>
      <c r="P880" s="178" t="n"/>
      <c r="Q880" s="181" t="n"/>
    </row>
    <row r="881">
      <c r="B881" s="179" t="n"/>
      <c r="C881" s="179" t="n"/>
      <c r="D881" s="179" t="n"/>
      <c r="E881" s="650" t="n"/>
      <c r="F881" s="178" t="n"/>
      <c r="G881" s="179" t="n"/>
      <c r="H881" s="178" t="n"/>
      <c r="I881" s="180" t="n"/>
      <c r="J881" s="649" t="n"/>
      <c r="K881" s="649" t="n"/>
      <c r="L881" s="173" t="n"/>
      <c r="M881" s="178" t="n"/>
      <c r="N881" s="178" t="n"/>
      <c r="O881" s="178" t="n"/>
      <c r="P881" s="178" t="n"/>
      <c r="Q881" s="181" t="n"/>
    </row>
    <row r="882">
      <c r="B882" s="179" t="n"/>
      <c r="C882" s="179" t="n"/>
      <c r="D882" s="179" t="n"/>
      <c r="E882" s="650" t="n"/>
      <c r="F882" s="178" t="n"/>
      <c r="G882" s="179" t="n"/>
      <c r="H882" s="178" t="n"/>
      <c r="I882" s="180" t="n"/>
      <c r="J882" s="649" t="n"/>
      <c r="K882" s="649" t="n"/>
      <c r="L882" s="173" t="n"/>
      <c r="M882" s="178" t="n"/>
      <c r="N882" s="178" t="n"/>
      <c r="O882" s="178" t="n"/>
      <c r="P882" s="178" t="n"/>
      <c r="Q882" s="181" t="n"/>
    </row>
    <row r="883">
      <c r="B883" s="179" t="n"/>
      <c r="C883" s="179" t="n"/>
      <c r="D883" s="179" t="n"/>
      <c r="E883" s="650" t="n"/>
      <c r="F883" s="178" t="n"/>
      <c r="G883" s="179" t="n"/>
      <c r="H883" s="178" t="n"/>
      <c r="I883" s="180" t="n"/>
      <c r="J883" s="649" t="n"/>
      <c r="K883" s="649" t="n"/>
      <c r="L883" s="173" t="n"/>
      <c r="M883" s="178" t="n"/>
      <c r="N883" s="178" t="n"/>
      <c r="O883" s="178" t="n"/>
      <c r="P883" s="178" t="n"/>
      <c r="Q883" s="181" t="n"/>
    </row>
    <row r="884">
      <c r="B884" s="179" t="n"/>
      <c r="C884" s="179" t="n"/>
      <c r="D884" s="179" t="n"/>
      <c r="E884" s="650" t="n"/>
      <c r="F884" s="178" t="n"/>
      <c r="G884" s="179" t="n"/>
      <c r="H884" s="178" t="n"/>
      <c r="I884" s="180" t="n"/>
      <c r="J884" s="649" t="n"/>
      <c r="K884" s="649" t="n"/>
      <c r="L884" s="173" t="n"/>
      <c r="M884" s="178" t="n"/>
      <c r="N884" s="178" t="n"/>
      <c r="O884" s="178" t="n"/>
      <c r="P884" s="178" t="n"/>
      <c r="Q884" s="181" t="n"/>
    </row>
    <row r="885">
      <c r="B885" s="179" t="n"/>
      <c r="C885" s="179" t="n"/>
      <c r="D885" s="179" t="n"/>
      <c r="E885" s="650" t="n"/>
      <c r="F885" s="178" t="n"/>
      <c r="G885" s="179" t="n"/>
      <c r="H885" s="178" t="n"/>
      <c r="I885" s="180" t="n"/>
      <c r="J885" s="649" t="n"/>
      <c r="K885" s="649" t="n"/>
      <c r="L885" s="173" t="n"/>
      <c r="M885" s="178" t="n"/>
      <c r="N885" s="178" t="n"/>
      <c r="O885" s="178" t="n"/>
      <c r="P885" s="178" t="n"/>
      <c r="Q885" s="181" t="n"/>
    </row>
    <row r="886">
      <c r="B886" s="179" t="n"/>
      <c r="C886" s="179" t="n"/>
      <c r="D886" s="179" t="n"/>
      <c r="E886" s="650" t="n"/>
      <c r="F886" s="178" t="n"/>
      <c r="G886" s="179" t="n"/>
      <c r="H886" s="178" t="n"/>
      <c r="I886" s="180" t="n"/>
      <c r="J886" s="649" t="n"/>
      <c r="K886" s="649" t="n"/>
      <c r="L886" s="173" t="n"/>
      <c r="M886" s="178" t="n"/>
      <c r="N886" s="178" t="n"/>
      <c r="O886" s="178" t="n"/>
      <c r="P886" s="178" t="n"/>
      <c r="Q886" s="181" t="n"/>
    </row>
    <row r="887">
      <c r="B887" s="179" t="n"/>
      <c r="C887" s="179" t="n"/>
      <c r="D887" s="179" t="n"/>
      <c r="E887" s="650" t="n"/>
      <c r="F887" s="178" t="n"/>
      <c r="G887" s="179" t="n"/>
      <c r="H887" s="178" t="n"/>
      <c r="I887" s="180" t="n"/>
      <c r="J887" s="649" t="n"/>
      <c r="K887" s="649" t="n"/>
      <c r="L887" s="173" t="n"/>
      <c r="M887" s="178" t="n"/>
      <c r="N887" s="178" t="n"/>
      <c r="O887" s="178" t="n"/>
      <c r="P887" s="178" t="n"/>
      <c r="Q887" s="181" t="n"/>
    </row>
    <row r="888">
      <c r="B888" s="179" t="n"/>
      <c r="C888" s="179" t="n"/>
      <c r="D888" s="179" t="n"/>
      <c r="E888" s="650" t="n"/>
      <c r="F888" s="178" t="n"/>
      <c r="G888" s="179" t="n"/>
      <c r="H888" s="178" t="n"/>
      <c r="I888" s="180" t="n"/>
      <c r="J888" s="649" t="n"/>
      <c r="K888" s="649" t="n"/>
      <c r="L888" s="173" t="n"/>
      <c r="M888" s="178" t="n"/>
      <c r="N888" s="178" t="n"/>
      <c r="O888" s="178" t="n"/>
      <c r="P888" s="178" t="n"/>
      <c r="Q888" s="181" t="n"/>
    </row>
    <row r="889">
      <c r="B889" s="179" t="n"/>
      <c r="C889" s="179" t="n"/>
      <c r="D889" s="179" t="n"/>
      <c r="E889" s="650" t="n"/>
      <c r="F889" s="178" t="n"/>
      <c r="G889" s="179" t="n"/>
      <c r="H889" s="178" t="n"/>
      <c r="I889" s="180" t="n"/>
      <c r="J889" s="649" t="n"/>
      <c r="K889" s="649" t="n"/>
      <c r="L889" s="173" t="n"/>
      <c r="M889" s="178" t="n"/>
      <c r="N889" s="178" t="n"/>
      <c r="O889" s="178" t="n"/>
      <c r="P889" s="178" t="n"/>
      <c r="Q889" s="181" t="n"/>
    </row>
    <row r="890">
      <c r="B890" s="179" t="n"/>
      <c r="C890" s="179" t="n"/>
      <c r="D890" s="179" t="n"/>
      <c r="E890" s="650" t="n"/>
      <c r="F890" s="178" t="n"/>
      <c r="G890" s="179" t="n"/>
      <c r="H890" s="178" t="n"/>
      <c r="I890" s="180" t="n"/>
      <c r="J890" s="649" t="n"/>
      <c r="K890" s="649" t="n"/>
      <c r="L890" s="173" t="n"/>
      <c r="M890" s="178" t="n"/>
      <c r="N890" s="178" t="n"/>
      <c r="O890" s="178" t="n"/>
      <c r="P890" s="178" t="n"/>
      <c r="Q890" s="181" t="n"/>
    </row>
    <row r="891">
      <c r="B891" s="179" t="n"/>
      <c r="C891" s="179" t="n"/>
      <c r="D891" s="179" t="n"/>
      <c r="E891" s="650" t="n"/>
      <c r="F891" s="178" t="n"/>
      <c r="G891" s="179" t="n"/>
      <c r="H891" s="178" t="n"/>
      <c r="I891" s="180" t="n"/>
      <c r="J891" s="649" t="n"/>
      <c r="K891" s="649" t="n"/>
      <c r="L891" s="173" t="n"/>
      <c r="M891" s="178" t="n"/>
      <c r="N891" s="178" t="n"/>
      <c r="O891" s="178" t="n"/>
      <c r="P891" s="178" t="n"/>
      <c r="Q891" s="181" t="n"/>
    </row>
    <row r="892">
      <c r="B892" s="179" t="n"/>
      <c r="C892" s="179" t="n"/>
      <c r="D892" s="179" t="n"/>
      <c r="E892" s="650" t="n"/>
      <c r="F892" s="178" t="n"/>
      <c r="G892" s="179" t="n"/>
      <c r="H892" s="178" t="n"/>
      <c r="I892" s="180" t="n"/>
      <c r="J892" s="649" t="n"/>
      <c r="K892" s="649" t="n"/>
      <c r="L892" s="173" t="n"/>
      <c r="M892" s="178" t="n"/>
      <c r="N892" s="178" t="n"/>
      <c r="O892" s="178" t="n"/>
      <c r="P892" s="178" t="n"/>
      <c r="Q892" s="181" t="n"/>
    </row>
    <row r="893">
      <c r="B893" s="179" t="n"/>
      <c r="C893" s="179" t="n"/>
      <c r="D893" s="179" t="n"/>
      <c r="E893" s="650" t="n"/>
      <c r="F893" s="178" t="n"/>
      <c r="G893" s="179" t="n"/>
      <c r="H893" s="178" t="n"/>
      <c r="I893" s="180" t="n"/>
      <c r="J893" s="649" t="n"/>
      <c r="K893" s="649" t="n"/>
      <c r="L893" s="173" t="n"/>
      <c r="M893" s="178" t="n"/>
      <c r="N893" s="178" t="n"/>
      <c r="O893" s="178" t="n"/>
      <c r="P893" s="178" t="n"/>
      <c r="Q893" s="181" t="n"/>
    </row>
    <row r="894">
      <c r="B894" s="179" t="n"/>
      <c r="C894" s="179" t="n"/>
      <c r="D894" s="179" t="n"/>
      <c r="E894" s="650" t="n"/>
      <c r="F894" s="178" t="n"/>
      <c r="G894" s="179" t="n"/>
      <c r="H894" s="178" t="n"/>
      <c r="I894" s="180" t="n"/>
      <c r="J894" s="649" t="n"/>
      <c r="K894" s="649" t="n"/>
      <c r="L894" s="173" t="n"/>
      <c r="M894" s="178" t="n"/>
      <c r="N894" s="178" t="n"/>
      <c r="O894" s="178" t="n"/>
      <c r="P894" s="178" t="n"/>
      <c r="Q894" s="181" t="n"/>
    </row>
    <row r="895">
      <c r="B895" s="179" t="n"/>
      <c r="C895" s="179" t="n"/>
      <c r="D895" s="179" t="n"/>
      <c r="E895" s="650" t="n"/>
      <c r="F895" s="178" t="n"/>
      <c r="G895" s="179" t="n"/>
      <c r="H895" s="178" t="n"/>
      <c r="I895" s="180" t="n"/>
      <c r="J895" s="649" t="n"/>
      <c r="K895" s="649" t="n"/>
      <c r="L895" s="173" t="n"/>
      <c r="M895" s="178" t="n"/>
      <c r="N895" s="178" t="n"/>
      <c r="O895" s="178" t="n"/>
      <c r="P895" s="178" t="n"/>
      <c r="Q895" s="181" t="n"/>
    </row>
    <row r="896">
      <c r="B896" s="179" t="n"/>
      <c r="C896" s="179" t="n"/>
      <c r="D896" s="179" t="n"/>
      <c r="E896" s="650" t="n"/>
      <c r="F896" s="178" t="n"/>
      <c r="G896" s="179" t="n"/>
      <c r="H896" s="178" t="n"/>
      <c r="I896" s="180" t="n"/>
      <c r="J896" s="649" t="n"/>
      <c r="K896" s="649" t="n"/>
      <c r="L896" s="173" t="n"/>
      <c r="M896" s="178" t="n"/>
      <c r="N896" s="178" t="n"/>
      <c r="O896" s="178" t="n"/>
      <c r="P896" s="178" t="n"/>
      <c r="Q896" s="181" t="n"/>
    </row>
    <row r="897">
      <c r="B897" s="179" t="n"/>
      <c r="C897" s="179" t="n"/>
      <c r="D897" s="179" t="n"/>
      <c r="E897" s="650" t="n"/>
      <c r="F897" s="178" t="n"/>
      <c r="G897" s="179" t="n"/>
      <c r="H897" s="178" t="n"/>
      <c r="I897" s="180" t="n"/>
      <c r="J897" s="649" t="n"/>
      <c r="K897" s="649" t="n"/>
      <c r="L897" s="173" t="n"/>
      <c r="M897" s="178" t="n"/>
      <c r="N897" s="178" t="n"/>
      <c r="O897" s="178" t="n"/>
      <c r="P897" s="178" t="n"/>
      <c r="Q897" s="181" t="n"/>
    </row>
    <row r="898">
      <c r="B898" s="179" t="n"/>
      <c r="C898" s="179" t="n"/>
      <c r="D898" s="179" t="n"/>
      <c r="E898" s="650" t="n"/>
      <c r="F898" s="178" t="n"/>
      <c r="G898" s="179" t="n"/>
      <c r="H898" s="178" t="n"/>
      <c r="I898" s="180" t="n"/>
      <c r="J898" s="649" t="n"/>
      <c r="K898" s="649" t="n"/>
      <c r="L898" s="173" t="n"/>
      <c r="M898" s="178" t="n"/>
      <c r="N898" s="178" t="n"/>
      <c r="O898" s="178" t="n"/>
      <c r="P898" s="178" t="n"/>
      <c r="Q898" s="181" t="n"/>
    </row>
    <row r="899">
      <c r="B899" s="179" t="n"/>
      <c r="C899" s="179" t="n"/>
      <c r="D899" s="179" t="n"/>
      <c r="E899" s="650" t="n"/>
      <c r="F899" s="178" t="n"/>
      <c r="G899" s="179" t="n"/>
      <c r="H899" s="178" t="n"/>
      <c r="I899" s="180" t="n"/>
      <c r="J899" s="649" t="n"/>
      <c r="K899" s="649" t="n"/>
      <c r="L899" s="173" t="n"/>
      <c r="M899" s="178" t="n"/>
      <c r="N899" s="178" t="n"/>
      <c r="O899" s="178" t="n"/>
      <c r="P899" s="178" t="n"/>
      <c r="Q899" s="181" t="n"/>
    </row>
    <row r="900">
      <c r="B900" s="179" t="n"/>
      <c r="C900" s="179" t="n"/>
      <c r="D900" s="179" t="n"/>
      <c r="E900" s="650" t="n"/>
      <c r="F900" s="178" t="n"/>
      <c r="G900" s="179" t="n"/>
      <c r="H900" s="178" t="n"/>
      <c r="I900" s="180" t="n"/>
      <c r="J900" s="649" t="n"/>
      <c r="K900" s="649" t="n"/>
      <c r="L900" s="173" t="n"/>
      <c r="M900" s="178" t="n"/>
      <c r="N900" s="178" t="n"/>
      <c r="O900" s="178" t="n"/>
      <c r="P900" s="178" t="n"/>
      <c r="Q900" s="181" t="n"/>
    </row>
    <row r="901">
      <c r="B901" s="179" t="n"/>
      <c r="C901" s="179" t="n"/>
      <c r="D901" s="179" t="n"/>
      <c r="E901" s="650" t="n"/>
      <c r="F901" s="178" t="n"/>
      <c r="G901" s="179" t="n"/>
      <c r="H901" s="178" t="n"/>
      <c r="I901" s="180" t="n"/>
      <c r="J901" s="649" t="n"/>
      <c r="K901" s="649" t="n"/>
      <c r="L901" s="173" t="n"/>
      <c r="M901" s="178" t="n"/>
      <c r="N901" s="178" t="n"/>
      <c r="O901" s="178" t="n"/>
      <c r="P901" s="178" t="n"/>
      <c r="Q901" s="181" t="n"/>
    </row>
    <row r="902">
      <c r="B902" s="179" t="n"/>
      <c r="C902" s="179" t="n"/>
      <c r="D902" s="179" t="n"/>
      <c r="E902" s="650" t="n"/>
      <c r="F902" s="178" t="n"/>
      <c r="G902" s="179" t="n"/>
      <c r="H902" s="178" t="n"/>
      <c r="I902" s="180" t="n"/>
      <c r="J902" s="649" t="n"/>
      <c r="K902" s="649" t="n"/>
      <c r="L902" s="173" t="n"/>
      <c r="M902" s="178" t="n"/>
      <c r="N902" s="178" t="n"/>
      <c r="O902" s="178" t="n"/>
      <c r="P902" s="178" t="n"/>
      <c r="Q902" s="181" t="n"/>
    </row>
    <row r="903">
      <c r="B903" s="179" t="n"/>
      <c r="C903" s="179" t="n"/>
      <c r="D903" s="179" t="n"/>
      <c r="E903" s="650" t="n"/>
      <c r="F903" s="178" t="n"/>
      <c r="G903" s="179" t="n"/>
      <c r="H903" s="178" t="n"/>
      <c r="I903" s="180" t="n"/>
      <c r="J903" s="649" t="n"/>
      <c r="K903" s="649" t="n"/>
      <c r="L903" s="173" t="n"/>
      <c r="M903" s="178" t="n"/>
      <c r="N903" s="178" t="n"/>
      <c r="O903" s="178" t="n"/>
      <c r="P903" s="178" t="n"/>
      <c r="Q903" s="181" t="n"/>
    </row>
    <row r="904">
      <c r="B904" s="179" t="n"/>
      <c r="C904" s="179" t="n"/>
      <c r="D904" s="179" t="n"/>
      <c r="E904" s="650" t="n"/>
      <c r="F904" s="178" t="n"/>
      <c r="G904" s="179" t="n"/>
      <c r="H904" s="178" t="n"/>
      <c r="I904" s="180" t="n"/>
      <c r="J904" s="649" t="n"/>
      <c r="K904" s="649" t="n"/>
      <c r="L904" s="173" t="n"/>
      <c r="M904" s="178" t="n"/>
      <c r="N904" s="178" t="n"/>
      <c r="O904" s="178" t="n"/>
      <c r="P904" s="178" t="n"/>
      <c r="Q904" s="181" t="n"/>
    </row>
    <row r="905">
      <c r="B905" s="179" t="n"/>
      <c r="C905" s="179" t="n"/>
      <c r="D905" s="179" t="n"/>
      <c r="E905" s="650" t="n"/>
      <c r="F905" s="178" t="n"/>
      <c r="G905" s="179" t="n"/>
      <c r="H905" s="178" t="n"/>
      <c r="I905" s="180" t="n"/>
      <c r="J905" s="649" t="n"/>
      <c r="K905" s="649" t="n"/>
      <c r="L905" s="173" t="n"/>
      <c r="M905" s="178" t="n"/>
      <c r="N905" s="178" t="n"/>
      <c r="O905" s="178" t="n"/>
      <c r="P905" s="178" t="n"/>
      <c r="Q905" s="181" t="n"/>
    </row>
    <row r="906">
      <c r="B906" s="179" t="n"/>
      <c r="C906" s="179" t="n"/>
      <c r="D906" s="179" t="n"/>
      <c r="E906" s="650" t="n"/>
      <c r="F906" s="178" t="n"/>
      <c r="G906" s="179" t="n"/>
      <c r="H906" s="178" t="n"/>
      <c r="I906" s="180" t="n"/>
      <c r="J906" s="649" t="n"/>
      <c r="K906" s="649" t="n"/>
      <c r="L906" s="173" t="n"/>
      <c r="M906" s="178" t="n"/>
      <c r="N906" s="178" t="n"/>
      <c r="O906" s="178" t="n"/>
      <c r="P906" s="178" t="n"/>
      <c r="Q906" s="181" t="n"/>
    </row>
    <row r="907">
      <c r="B907" s="179" t="n"/>
      <c r="C907" s="179" t="n"/>
      <c r="D907" s="179" t="n"/>
      <c r="E907" s="650" t="n"/>
      <c r="F907" s="178" t="n"/>
      <c r="G907" s="179" t="n"/>
      <c r="H907" s="178" t="n"/>
      <c r="I907" s="180" t="n"/>
      <c r="J907" s="649" t="n"/>
      <c r="K907" s="649" t="n"/>
      <c r="L907" s="173" t="n"/>
      <c r="M907" s="178" t="n"/>
      <c r="N907" s="178" t="n"/>
      <c r="O907" s="178" t="n"/>
      <c r="P907" s="178" t="n"/>
      <c r="Q907" s="181" t="n"/>
    </row>
    <row r="908">
      <c r="B908" s="179" t="n"/>
      <c r="C908" s="179" t="n"/>
      <c r="D908" s="179" t="n"/>
      <c r="E908" s="650" t="n"/>
      <c r="F908" s="178" t="n"/>
      <c r="G908" s="179" t="n"/>
      <c r="H908" s="178" t="n"/>
      <c r="I908" s="180" t="n"/>
      <c r="J908" s="649" t="n"/>
      <c r="K908" s="649" t="n"/>
      <c r="L908" s="173" t="n"/>
      <c r="M908" s="178" t="n"/>
      <c r="N908" s="178" t="n"/>
      <c r="O908" s="178" t="n"/>
      <c r="P908" s="178" t="n"/>
      <c r="Q908" s="181" t="n"/>
    </row>
    <row r="909">
      <c r="B909" s="179" t="n"/>
      <c r="C909" s="179" t="n"/>
      <c r="D909" s="179" t="n"/>
      <c r="E909" s="650" t="n"/>
      <c r="F909" s="178" t="n"/>
      <c r="G909" s="179" t="n"/>
      <c r="H909" s="178" t="n"/>
      <c r="I909" s="180" t="n"/>
      <c r="J909" s="649" t="n"/>
      <c r="K909" s="649" t="n"/>
      <c r="L909" s="173" t="n"/>
      <c r="M909" s="178" t="n"/>
      <c r="N909" s="178" t="n"/>
      <c r="O909" s="178" t="n"/>
      <c r="P909" s="178" t="n"/>
      <c r="Q909" s="181" t="n"/>
    </row>
    <row r="910">
      <c r="B910" s="179" t="n"/>
      <c r="C910" s="179" t="n"/>
      <c r="D910" s="179" t="n"/>
      <c r="E910" s="650" t="n"/>
      <c r="F910" s="178" t="n"/>
      <c r="G910" s="179" t="n"/>
      <c r="H910" s="178" t="n"/>
      <c r="I910" s="180" t="n"/>
      <c r="J910" s="649" t="n"/>
      <c r="K910" s="649" t="n"/>
      <c r="L910" s="173" t="n"/>
      <c r="M910" s="178" t="n"/>
      <c r="N910" s="178" t="n"/>
      <c r="O910" s="178" t="n"/>
      <c r="P910" s="178" t="n"/>
      <c r="Q910" s="181" t="n"/>
    </row>
    <row r="911">
      <c r="B911" s="179" t="n"/>
      <c r="C911" s="179" t="n"/>
      <c r="D911" s="179" t="n"/>
      <c r="E911" s="650" t="n"/>
      <c r="F911" s="178" t="n"/>
      <c r="G911" s="179" t="n"/>
      <c r="H911" s="178" t="n"/>
      <c r="I911" s="180" t="n"/>
      <c r="J911" s="649" t="n"/>
      <c r="K911" s="649" t="n"/>
      <c r="L911" s="173" t="n"/>
      <c r="M911" s="178" t="n"/>
      <c r="N911" s="178" t="n"/>
      <c r="O911" s="178" t="n"/>
      <c r="P911" s="178" t="n"/>
      <c r="Q911" s="181" t="n"/>
    </row>
    <row r="912">
      <c r="B912" s="179" t="n"/>
      <c r="C912" s="179" t="n"/>
      <c r="D912" s="179" t="n"/>
      <c r="E912" s="650" t="n"/>
      <c r="F912" s="178" t="n"/>
      <c r="G912" s="179" t="n"/>
      <c r="H912" s="178" t="n"/>
      <c r="I912" s="180" t="n"/>
      <c r="J912" s="649" t="n"/>
      <c r="K912" s="649" t="n"/>
      <c r="L912" s="173" t="n"/>
      <c r="M912" s="178" t="n"/>
      <c r="N912" s="178" t="n"/>
      <c r="O912" s="178" t="n"/>
      <c r="P912" s="178" t="n"/>
      <c r="Q912" s="181" t="n"/>
    </row>
    <row r="913">
      <c r="B913" s="179" t="n"/>
      <c r="C913" s="179" t="n"/>
      <c r="D913" s="179" t="n"/>
      <c r="E913" s="650" t="n"/>
      <c r="F913" s="178" t="n"/>
      <c r="G913" s="179" t="n"/>
      <c r="H913" s="178" t="n"/>
      <c r="I913" s="180" t="n"/>
      <c r="J913" s="649" t="n"/>
      <c r="K913" s="649" t="n"/>
      <c r="L913" s="173" t="n"/>
      <c r="M913" s="178" t="n"/>
      <c r="N913" s="178" t="n"/>
      <c r="O913" s="178" t="n"/>
      <c r="P913" s="178" t="n"/>
      <c r="Q913" s="181" t="n"/>
    </row>
    <row r="914">
      <c r="B914" s="179" t="n"/>
      <c r="C914" s="179" t="n"/>
      <c r="D914" s="179" t="n"/>
      <c r="E914" s="650" t="n"/>
      <c r="F914" s="178" t="n"/>
      <c r="G914" s="179" t="n"/>
      <c r="H914" s="178" t="n"/>
      <c r="I914" s="180" t="n"/>
      <c r="J914" s="649" t="n"/>
      <c r="K914" s="649" t="n"/>
      <c r="L914" s="173" t="n"/>
      <c r="M914" s="178" t="n"/>
      <c r="N914" s="178" t="n"/>
      <c r="O914" s="178" t="n"/>
      <c r="P914" s="178" t="n"/>
      <c r="Q914" s="181" t="n"/>
    </row>
    <row r="915">
      <c r="B915" s="179" t="n"/>
      <c r="C915" s="179" t="n"/>
      <c r="D915" s="179" t="n"/>
      <c r="E915" s="650" t="n"/>
      <c r="F915" s="178" t="n"/>
      <c r="G915" s="179" t="n"/>
      <c r="H915" s="178" t="n"/>
      <c r="I915" s="180" t="n"/>
      <c r="J915" s="649" t="n"/>
      <c r="K915" s="649" t="n"/>
      <c r="L915" s="173" t="n"/>
      <c r="M915" s="178" t="n"/>
      <c r="N915" s="178" t="n"/>
      <c r="O915" s="178" t="n"/>
      <c r="P915" s="178" t="n"/>
      <c r="Q915" s="181" t="n"/>
    </row>
    <row r="916">
      <c r="B916" s="179" t="n"/>
      <c r="C916" s="179" t="n"/>
      <c r="D916" s="179" t="n"/>
      <c r="E916" s="650" t="n"/>
      <c r="F916" s="178" t="n"/>
      <c r="G916" s="179" t="n"/>
      <c r="H916" s="178" t="n"/>
      <c r="I916" s="180" t="n"/>
      <c r="J916" s="649" t="n"/>
      <c r="K916" s="649" t="n"/>
      <c r="L916" s="173" t="n"/>
      <c r="M916" s="178" t="n"/>
      <c r="N916" s="178" t="n"/>
      <c r="O916" s="178" t="n"/>
      <c r="P916" s="178" t="n"/>
      <c r="Q916" s="181" t="n"/>
    </row>
    <row r="917">
      <c r="B917" s="179" t="n"/>
      <c r="C917" s="179" t="n"/>
      <c r="D917" s="179" t="n"/>
      <c r="E917" s="650" t="n"/>
      <c r="F917" s="178" t="n"/>
      <c r="G917" s="179" t="n"/>
      <c r="H917" s="178" t="n"/>
      <c r="I917" s="180" t="n"/>
      <c r="J917" s="649" t="n"/>
      <c r="K917" s="649" t="n"/>
      <c r="L917" s="173" t="n"/>
      <c r="M917" s="178" t="n"/>
      <c r="N917" s="178" t="n"/>
      <c r="O917" s="178" t="n"/>
      <c r="P917" s="178" t="n"/>
      <c r="Q917" s="181" t="n"/>
    </row>
    <row r="918">
      <c r="B918" s="179" t="n"/>
      <c r="C918" s="179" t="n"/>
      <c r="D918" s="179" t="n"/>
      <c r="E918" s="650" t="n"/>
      <c r="F918" s="178" t="n"/>
      <c r="G918" s="179" t="n"/>
      <c r="H918" s="178" t="n"/>
      <c r="I918" s="180" t="n"/>
      <c r="J918" s="649" t="n"/>
      <c r="K918" s="649" t="n"/>
      <c r="L918" s="173" t="n"/>
      <c r="M918" s="178" t="n"/>
      <c r="N918" s="178" t="n"/>
      <c r="O918" s="178" t="n"/>
      <c r="P918" s="178" t="n"/>
      <c r="Q918" s="181" t="n"/>
    </row>
    <row r="919">
      <c r="B919" s="179" t="n"/>
      <c r="C919" s="179" t="n"/>
      <c r="D919" s="179" t="n"/>
      <c r="E919" s="650" t="n"/>
      <c r="F919" s="178" t="n"/>
      <c r="G919" s="179" t="n"/>
      <c r="H919" s="178" t="n"/>
      <c r="I919" s="180" t="n"/>
      <c r="J919" s="649" t="n"/>
      <c r="K919" s="649" t="n"/>
      <c r="L919" s="173" t="n"/>
      <c r="M919" s="178" t="n"/>
      <c r="N919" s="178" t="n"/>
      <c r="O919" s="178" t="n"/>
      <c r="P919" s="178" t="n"/>
      <c r="Q919" s="181" t="n"/>
    </row>
    <row r="920">
      <c r="B920" s="179" t="n"/>
      <c r="C920" s="179" t="n"/>
      <c r="D920" s="179" t="n"/>
      <c r="E920" s="650" t="n"/>
      <c r="F920" s="178" t="n"/>
      <c r="G920" s="179" t="n"/>
      <c r="H920" s="178" t="n"/>
      <c r="I920" s="180" t="n"/>
      <c r="J920" s="649" t="n"/>
      <c r="K920" s="649" t="n"/>
      <c r="L920" s="173" t="n"/>
      <c r="M920" s="178" t="n"/>
      <c r="N920" s="178" t="n"/>
      <c r="O920" s="178" t="n"/>
      <c r="P920" s="178" t="n"/>
      <c r="Q920" s="181" t="n"/>
    </row>
    <row r="921">
      <c r="B921" s="179" t="n"/>
      <c r="C921" s="179" t="n"/>
      <c r="D921" s="179" t="n"/>
      <c r="E921" s="650" t="n"/>
      <c r="F921" s="178" t="n"/>
      <c r="G921" s="179" t="n"/>
      <c r="H921" s="178" t="n"/>
      <c r="I921" s="180" t="n"/>
      <c r="J921" s="649" t="n"/>
      <c r="K921" s="649" t="n"/>
      <c r="L921" s="173" t="n"/>
      <c r="M921" s="178" t="n"/>
      <c r="N921" s="178" t="n"/>
      <c r="O921" s="178" t="n"/>
      <c r="P921" s="178" t="n"/>
      <c r="Q921" s="181" t="n"/>
    </row>
    <row r="922">
      <c r="B922" s="179" t="n"/>
      <c r="C922" s="179" t="n"/>
      <c r="D922" s="179" t="n"/>
      <c r="E922" s="650" t="n"/>
      <c r="F922" s="178" t="n"/>
      <c r="G922" s="179" t="n"/>
      <c r="H922" s="178" t="n"/>
      <c r="I922" s="180" t="n"/>
      <c r="J922" s="649" t="n"/>
      <c r="K922" s="649" t="n"/>
      <c r="L922" s="173" t="n"/>
      <c r="M922" s="178" t="n"/>
      <c r="N922" s="178" t="n"/>
      <c r="O922" s="178" t="n"/>
      <c r="P922" s="178" t="n"/>
      <c r="Q922" s="181" t="n"/>
    </row>
    <row r="923">
      <c r="B923" s="179" t="n"/>
      <c r="C923" s="179" t="n"/>
      <c r="D923" s="179" t="n"/>
      <c r="E923" s="650" t="n"/>
      <c r="F923" s="178" t="n"/>
      <c r="G923" s="179" t="n"/>
      <c r="H923" s="178" t="n"/>
      <c r="I923" s="180" t="n"/>
      <c r="J923" s="649" t="n"/>
      <c r="K923" s="649" t="n"/>
      <c r="L923" s="173" t="n"/>
      <c r="M923" s="178" t="n"/>
      <c r="N923" s="178" t="n"/>
      <c r="O923" s="178" t="n"/>
      <c r="P923" s="178" t="n"/>
      <c r="Q923" s="181" t="n"/>
    </row>
    <row r="924">
      <c r="B924" s="179" t="n"/>
      <c r="C924" s="179" t="n"/>
      <c r="D924" s="179" t="n"/>
      <c r="E924" s="650" t="n"/>
      <c r="F924" s="178" t="n"/>
      <c r="G924" s="179" t="n"/>
      <c r="H924" s="178" t="n"/>
      <c r="I924" s="180" t="n"/>
      <c r="J924" s="649" t="n"/>
      <c r="K924" s="649" t="n"/>
      <c r="L924" s="173" t="n"/>
      <c r="M924" s="178" t="n"/>
      <c r="N924" s="178" t="n"/>
      <c r="O924" s="178" t="n"/>
      <c r="P924" s="178" t="n"/>
      <c r="Q924" s="181" t="n"/>
    </row>
    <row r="925">
      <c r="B925" s="179" t="n"/>
      <c r="C925" s="179" t="n"/>
      <c r="D925" s="179" t="n"/>
      <c r="E925" s="650" t="n"/>
      <c r="F925" s="178" t="n"/>
      <c r="G925" s="179" t="n"/>
      <c r="H925" s="178" t="n"/>
      <c r="I925" s="180" t="n"/>
      <c r="J925" s="649" t="n"/>
      <c r="K925" s="649" t="n"/>
      <c r="L925" s="173" t="n"/>
      <c r="M925" s="178" t="n"/>
      <c r="N925" s="178" t="n"/>
      <c r="O925" s="178" t="n"/>
      <c r="P925" s="178" t="n"/>
      <c r="Q925" s="181" t="n"/>
    </row>
    <row r="926">
      <c r="B926" s="179" t="n"/>
      <c r="C926" s="179" t="n"/>
      <c r="D926" s="179" t="n"/>
      <c r="E926" s="650" t="n"/>
      <c r="F926" s="178" t="n"/>
      <c r="G926" s="179" t="n"/>
      <c r="H926" s="178" t="n"/>
      <c r="I926" s="180" t="n"/>
      <c r="J926" s="649" t="n"/>
      <c r="K926" s="649" t="n"/>
      <c r="L926" s="173" t="n"/>
      <c r="M926" s="178" t="n"/>
      <c r="N926" s="178" t="n"/>
      <c r="O926" s="178" t="n"/>
      <c r="P926" s="178" t="n"/>
      <c r="Q926" s="181" t="n"/>
    </row>
    <row r="927">
      <c r="B927" s="179" t="n"/>
      <c r="C927" s="179" t="n"/>
      <c r="D927" s="179" t="n"/>
      <c r="E927" s="650" t="n"/>
      <c r="F927" s="178" t="n"/>
      <c r="G927" s="179" t="n"/>
      <c r="H927" s="178" t="n"/>
      <c r="I927" s="180" t="n"/>
      <c r="J927" s="649" t="n"/>
      <c r="K927" s="649" t="n"/>
      <c r="L927" s="173" t="n"/>
      <c r="M927" s="178" t="n"/>
      <c r="N927" s="178" t="n"/>
      <c r="O927" s="178" t="n"/>
      <c r="P927" s="178" t="n"/>
      <c r="Q927" s="181" t="n"/>
    </row>
    <row r="928">
      <c r="B928" s="179" t="n"/>
      <c r="C928" s="179" t="n"/>
      <c r="D928" s="179" t="n"/>
      <c r="E928" s="650" t="n"/>
      <c r="F928" s="178" t="n"/>
      <c r="G928" s="179" t="n"/>
      <c r="H928" s="178" t="n"/>
      <c r="I928" s="180" t="n"/>
      <c r="J928" s="649" t="n"/>
      <c r="K928" s="649" t="n"/>
      <c r="L928" s="173" t="n"/>
      <c r="M928" s="178" t="n"/>
      <c r="N928" s="178" t="n"/>
      <c r="O928" s="178" t="n"/>
      <c r="P928" s="178" t="n"/>
      <c r="Q928" s="181" t="n"/>
    </row>
    <row r="929">
      <c r="B929" s="179" t="n"/>
      <c r="C929" s="179" t="n"/>
      <c r="D929" s="179" t="n"/>
      <c r="E929" s="650" t="n"/>
      <c r="F929" s="178" t="n"/>
      <c r="G929" s="179" t="n"/>
      <c r="H929" s="178" t="n"/>
      <c r="I929" s="180" t="n"/>
      <c r="J929" s="649" t="n"/>
      <c r="K929" s="649" t="n"/>
      <c r="L929" s="173" t="n"/>
      <c r="M929" s="178" t="n"/>
      <c r="N929" s="178" t="n"/>
      <c r="O929" s="178" t="n"/>
      <c r="P929" s="178" t="n"/>
      <c r="Q929" s="181" t="n"/>
    </row>
    <row r="930">
      <c r="B930" s="179" t="n"/>
      <c r="C930" s="179" t="n"/>
      <c r="D930" s="179" t="n"/>
      <c r="E930" s="650" t="n"/>
      <c r="F930" s="178" t="n"/>
      <c r="G930" s="179" t="n"/>
      <c r="H930" s="178" t="n"/>
      <c r="I930" s="180" t="n"/>
      <c r="J930" s="649" t="n"/>
      <c r="K930" s="649" t="n"/>
      <c r="L930" s="173" t="n"/>
      <c r="M930" s="178" t="n"/>
      <c r="N930" s="178" t="n"/>
      <c r="O930" s="178" t="n"/>
      <c r="P930" s="178" t="n"/>
      <c r="Q930" s="181" t="n"/>
    </row>
    <row r="931">
      <c r="B931" s="179" t="n"/>
      <c r="C931" s="179" t="n"/>
      <c r="D931" s="179" t="n"/>
      <c r="E931" s="650" t="n"/>
      <c r="F931" s="178" t="n"/>
      <c r="G931" s="179" t="n"/>
      <c r="H931" s="178" t="n"/>
      <c r="I931" s="180" t="n"/>
      <c r="J931" s="649" t="n"/>
      <c r="K931" s="649" t="n"/>
      <c r="L931" s="173" t="n"/>
      <c r="M931" s="178" t="n"/>
      <c r="N931" s="178" t="n"/>
      <c r="O931" s="178" t="n"/>
      <c r="P931" s="178" t="n"/>
      <c r="Q931" s="181" t="n"/>
    </row>
    <row r="932">
      <c r="B932" s="179" t="n"/>
      <c r="C932" s="179" t="n"/>
      <c r="D932" s="179" t="n"/>
      <c r="E932" s="650" t="n"/>
      <c r="F932" s="178" t="n"/>
      <c r="G932" s="179" t="n"/>
      <c r="H932" s="178" t="n"/>
      <c r="I932" s="180" t="n"/>
      <c r="J932" s="649" t="n"/>
      <c r="K932" s="649" t="n"/>
      <c r="L932" s="173" t="n"/>
      <c r="M932" s="178" t="n"/>
      <c r="N932" s="178" t="n"/>
      <c r="O932" s="178" t="n"/>
      <c r="P932" s="178" t="n"/>
      <c r="Q932" s="181" t="n"/>
    </row>
    <row r="933">
      <c r="B933" s="179" t="n"/>
      <c r="C933" s="179" t="n"/>
      <c r="D933" s="179" t="n"/>
      <c r="E933" s="650" t="n"/>
      <c r="F933" s="178" t="n"/>
      <c r="G933" s="179" t="n"/>
      <c r="H933" s="178" t="n"/>
      <c r="I933" s="180" t="n"/>
      <c r="J933" s="649" t="n"/>
      <c r="K933" s="649" t="n"/>
      <c r="L933" s="173" t="n"/>
      <c r="M933" s="178" t="n"/>
      <c r="N933" s="178" t="n"/>
      <c r="O933" s="178" t="n"/>
      <c r="P933" s="178" t="n"/>
      <c r="Q933" s="181" t="n"/>
    </row>
    <row r="934">
      <c r="B934" s="179" t="n"/>
      <c r="C934" s="179" t="n"/>
      <c r="D934" s="179" t="n"/>
      <c r="E934" s="650" t="n"/>
      <c r="F934" s="178" t="n"/>
      <c r="G934" s="179" t="n"/>
      <c r="H934" s="178" t="n"/>
      <c r="I934" s="180" t="n"/>
      <c r="J934" s="649" t="n"/>
      <c r="K934" s="649" t="n"/>
      <c r="L934" s="173" t="n"/>
      <c r="M934" s="178" t="n"/>
      <c r="N934" s="178" t="n"/>
      <c r="O934" s="178" t="n"/>
      <c r="P934" s="178" t="n"/>
      <c r="Q934" s="181" t="n"/>
    </row>
    <row r="935">
      <c r="B935" s="179" t="n"/>
      <c r="C935" s="179" t="n"/>
      <c r="D935" s="179" t="n"/>
      <c r="E935" s="650" t="n"/>
      <c r="F935" s="178" t="n"/>
      <c r="G935" s="179" t="n"/>
      <c r="H935" s="178" t="n"/>
      <c r="I935" s="180" t="n"/>
      <c r="J935" s="649" t="n"/>
      <c r="K935" s="649" t="n"/>
      <c r="L935" s="173" t="n"/>
      <c r="M935" s="178" t="n"/>
      <c r="N935" s="178" t="n"/>
      <c r="O935" s="178" t="n"/>
      <c r="P935" s="178" t="n"/>
      <c r="Q935" s="181" t="n"/>
    </row>
    <row r="936">
      <c r="B936" s="179" t="n"/>
      <c r="C936" s="179" t="n"/>
      <c r="D936" s="179" t="n"/>
      <c r="E936" s="650" t="n"/>
      <c r="F936" s="178" t="n"/>
      <c r="G936" s="179" t="n"/>
      <c r="H936" s="178" t="n"/>
      <c r="I936" s="180" t="n"/>
      <c r="J936" s="649" t="n"/>
      <c r="K936" s="649" t="n"/>
      <c r="L936" s="173" t="n"/>
      <c r="M936" s="178" t="n"/>
      <c r="N936" s="178" t="n"/>
      <c r="O936" s="178" t="n"/>
      <c r="P936" s="178" t="n"/>
      <c r="Q936" s="181" t="n"/>
    </row>
    <row r="937">
      <c r="B937" s="179" t="n"/>
      <c r="C937" s="179" t="n"/>
      <c r="D937" s="179" t="n"/>
      <c r="E937" s="650" t="n"/>
      <c r="F937" s="178" t="n"/>
      <c r="G937" s="179" t="n"/>
      <c r="H937" s="178" t="n"/>
      <c r="I937" s="180" t="n"/>
      <c r="J937" s="649" t="n"/>
      <c r="K937" s="649" t="n"/>
      <c r="L937" s="173" t="n"/>
      <c r="M937" s="178" t="n"/>
      <c r="N937" s="178" t="n"/>
      <c r="O937" s="178" t="n"/>
      <c r="P937" s="178" t="n"/>
      <c r="Q937" s="181" t="n"/>
    </row>
    <row r="938">
      <c r="B938" s="179" t="n"/>
      <c r="C938" s="179" t="n"/>
      <c r="D938" s="179" t="n"/>
      <c r="E938" s="650" t="n"/>
      <c r="F938" s="178" t="n"/>
      <c r="G938" s="179" t="n"/>
      <c r="H938" s="178" t="n"/>
      <c r="I938" s="180" t="n"/>
      <c r="J938" s="649" t="n"/>
      <c r="K938" s="649" t="n"/>
      <c r="L938" s="173" t="n"/>
      <c r="M938" s="178" t="n"/>
      <c r="N938" s="178" t="n"/>
      <c r="O938" s="178" t="n"/>
      <c r="P938" s="178" t="n"/>
      <c r="Q938" s="181" t="n"/>
    </row>
    <row r="939">
      <c r="B939" s="179" t="n"/>
      <c r="C939" s="179" t="n"/>
      <c r="D939" s="179" t="n"/>
      <c r="E939" s="650" t="n"/>
      <c r="F939" s="178" t="n"/>
      <c r="G939" s="179" t="n"/>
      <c r="H939" s="178" t="n"/>
      <c r="I939" s="180" t="n"/>
      <c r="J939" s="649" t="n"/>
      <c r="K939" s="649" t="n"/>
      <c r="L939" s="173" t="n"/>
      <c r="M939" s="178" t="n"/>
      <c r="N939" s="178" t="n"/>
      <c r="O939" s="178" t="n"/>
      <c r="P939" s="178" t="n"/>
      <c r="Q939" s="181" t="n"/>
    </row>
    <row r="940">
      <c r="B940" s="179" t="n"/>
      <c r="C940" s="179" t="n"/>
      <c r="D940" s="179" t="n"/>
      <c r="E940" s="650" t="n"/>
      <c r="F940" s="178" t="n"/>
      <c r="G940" s="179" t="n"/>
      <c r="H940" s="178" t="n"/>
      <c r="I940" s="180" t="n"/>
      <c r="J940" s="649" t="n"/>
      <c r="K940" s="649" t="n"/>
      <c r="L940" s="173" t="n"/>
      <c r="M940" s="178" t="n"/>
      <c r="N940" s="178" t="n"/>
      <c r="O940" s="178" t="n"/>
      <c r="P940" s="178" t="n"/>
      <c r="Q940" s="181" t="n"/>
    </row>
    <row r="941">
      <c r="B941" s="179" t="n"/>
      <c r="C941" s="179" t="n"/>
      <c r="D941" s="179" t="n"/>
      <c r="E941" s="650" t="n"/>
      <c r="F941" s="178" t="n"/>
      <c r="G941" s="179" t="n"/>
      <c r="H941" s="178" t="n"/>
      <c r="I941" s="180" t="n"/>
      <c r="J941" s="649" t="n"/>
      <c r="K941" s="649" t="n"/>
      <c r="L941" s="173" t="n"/>
      <c r="M941" s="178" t="n"/>
      <c r="N941" s="178" t="n"/>
      <c r="O941" s="178" t="n"/>
      <c r="P941" s="178" t="n"/>
      <c r="Q941" s="181" t="n"/>
    </row>
    <row r="942">
      <c r="B942" s="179" t="n"/>
      <c r="C942" s="179" t="n"/>
      <c r="D942" s="179" t="n"/>
      <c r="E942" s="650" t="n"/>
      <c r="F942" s="178" t="n"/>
      <c r="G942" s="179" t="n"/>
      <c r="H942" s="178" t="n"/>
      <c r="I942" s="180" t="n"/>
      <c r="J942" s="649" t="n"/>
      <c r="K942" s="649" t="n"/>
      <c r="L942" s="173" t="n"/>
      <c r="M942" s="178" t="n"/>
      <c r="N942" s="178" t="n"/>
      <c r="O942" s="178" t="n"/>
      <c r="P942" s="178" t="n"/>
      <c r="Q942" s="181" t="n"/>
    </row>
    <row r="943">
      <c r="B943" s="179" t="n"/>
      <c r="C943" s="179" t="n"/>
      <c r="D943" s="179" t="n"/>
      <c r="E943" s="650" t="n"/>
      <c r="F943" s="178" t="n"/>
      <c r="G943" s="179" t="n"/>
      <c r="H943" s="178" t="n"/>
      <c r="I943" s="180" t="n"/>
      <c r="J943" s="649" t="n"/>
      <c r="K943" s="649" t="n"/>
      <c r="L943" s="173" t="n"/>
      <c r="M943" s="178" t="n"/>
      <c r="N943" s="178" t="n"/>
      <c r="O943" s="178" t="n"/>
      <c r="P943" s="178" t="n"/>
      <c r="Q943" s="181" t="n"/>
    </row>
    <row r="944">
      <c r="B944" s="179" t="n"/>
      <c r="C944" s="179" t="n"/>
      <c r="D944" s="179" t="n"/>
      <c r="E944" s="650" t="n"/>
      <c r="F944" s="178" t="n"/>
      <c r="G944" s="179" t="n"/>
      <c r="H944" s="178" t="n"/>
      <c r="I944" s="180" t="n"/>
      <c r="J944" s="649" t="n"/>
      <c r="K944" s="649" t="n"/>
      <c r="L944" s="173" t="n"/>
      <c r="M944" s="178" t="n"/>
      <c r="N944" s="178" t="n"/>
      <c r="O944" s="178" t="n"/>
      <c r="P944" s="178" t="n"/>
      <c r="Q944" s="181" t="n"/>
    </row>
    <row r="945">
      <c r="B945" s="179" t="n"/>
      <c r="C945" s="179" t="n"/>
      <c r="D945" s="179" t="n"/>
      <c r="E945" s="650" t="n"/>
      <c r="F945" s="178" t="n"/>
      <c r="G945" s="179" t="n"/>
      <c r="H945" s="178" t="n"/>
      <c r="I945" s="180" t="n"/>
      <c r="J945" s="649" t="n"/>
      <c r="K945" s="649" t="n"/>
      <c r="L945" s="173" t="n"/>
      <c r="M945" s="178" t="n"/>
      <c r="N945" s="178" t="n"/>
      <c r="O945" s="178" t="n"/>
      <c r="P945" s="178" t="n"/>
      <c r="Q945" s="181" t="n"/>
    </row>
    <row r="946">
      <c r="B946" s="179" t="n"/>
      <c r="C946" s="179" t="n"/>
      <c r="D946" s="179" t="n"/>
      <c r="E946" s="650" t="n"/>
      <c r="F946" s="178" t="n"/>
      <c r="G946" s="179" t="n"/>
      <c r="H946" s="178" t="n"/>
      <c r="I946" s="180" t="n"/>
      <c r="J946" s="649" t="n"/>
      <c r="K946" s="649" t="n"/>
      <c r="L946" s="173" t="n"/>
      <c r="M946" s="178" t="n"/>
      <c r="N946" s="178" t="n"/>
      <c r="O946" s="178" t="n"/>
      <c r="P946" s="178" t="n"/>
      <c r="Q946" s="181" t="n"/>
    </row>
    <row r="947">
      <c r="B947" s="179" t="n"/>
      <c r="C947" s="179" t="n"/>
      <c r="D947" s="179" t="n"/>
      <c r="E947" s="650" t="n"/>
      <c r="F947" s="178" t="n"/>
      <c r="G947" s="179" t="n"/>
      <c r="H947" s="178" t="n"/>
      <c r="I947" s="180" t="n"/>
      <c r="J947" s="649" t="n"/>
      <c r="K947" s="649" t="n"/>
      <c r="L947" s="173" t="n"/>
      <c r="M947" s="178" t="n"/>
      <c r="N947" s="178" t="n"/>
      <c r="O947" s="178" t="n"/>
      <c r="P947" s="178" t="n"/>
      <c r="Q947" s="181" t="n"/>
    </row>
    <row r="948">
      <c r="B948" s="179" t="n"/>
      <c r="C948" s="179" t="n"/>
      <c r="D948" s="179" t="n"/>
      <c r="E948" s="650" t="n"/>
      <c r="F948" s="178" t="n"/>
      <c r="G948" s="179" t="n"/>
      <c r="H948" s="178" t="n"/>
      <c r="I948" s="180" t="n"/>
      <c r="J948" s="649" t="n"/>
      <c r="K948" s="649" t="n"/>
      <c r="L948" s="173" t="n"/>
      <c r="M948" s="178" t="n"/>
      <c r="N948" s="178" t="n"/>
      <c r="O948" s="178" t="n"/>
      <c r="P948" s="178" t="n"/>
      <c r="Q948" s="181" t="n"/>
    </row>
    <row r="949">
      <c r="B949" s="179" t="n"/>
      <c r="C949" s="179" t="n"/>
      <c r="D949" s="179" t="n"/>
      <c r="E949" s="650" t="n"/>
      <c r="F949" s="178" t="n"/>
      <c r="G949" s="179" t="n"/>
      <c r="H949" s="178" t="n"/>
      <c r="I949" s="180" t="n"/>
      <c r="J949" s="649" t="n"/>
      <c r="K949" s="649" t="n"/>
      <c r="L949" s="173" t="n"/>
      <c r="M949" s="178" t="n"/>
      <c r="N949" s="178" t="n"/>
      <c r="O949" s="178" t="n"/>
      <c r="P949" s="178" t="n"/>
      <c r="Q949" s="181" t="n"/>
    </row>
    <row r="950">
      <c r="B950" s="179" t="n"/>
      <c r="C950" s="179" t="n"/>
      <c r="D950" s="179" t="n"/>
      <c r="E950" s="650" t="n"/>
      <c r="F950" s="178" t="n"/>
      <c r="G950" s="179" t="n"/>
      <c r="H950" s="178" t="n"/>
      <c r="I950" s="180" t="n"/>
      <c r="J950" s="649" t="n"/>
      <c r="K950" s="649" t="n"/>
      <c r="L950" s="173" t="n"/>
      <c r="M950" s="178" t="n"/>
      <c r="N950" s="178" t="n"/>
      <c r="O950" s="178" t="n"/>
      <c r="P950" s="178" t="n"/>
      <c r="Q950" s="181" t="n"/>
    </row>
    <row r="951">
      <c r="B951" s="179" t="n"/>
      <c r="C951" s="179" t="n"/>
      <c r="D951" s="179" t="n"/>
      <c r="E951" s="650" t="n"/>
      <c r="F951" s="178" t="n"/>
      <c r="G951" s="179" t="n"/>
      <c r="H951" s="178" t="n"/>
      <c r="I951" s="180" t="n"/>
      <c r="J951" s="649" t="n"/>
      <c r="K951" s="649" t="n"/>
      <c r="L951" s="173" t="n"/>
      <c r="M951" s="178" t="n"/>
      <c r="N951" s="178" t="n"/>
      <c r="O951" s="178" t="n"/>
      <c r="P951" s="178" t="n"/>
      <c r="Q951" s="181" t="n"/>
    </row>
    <row r="952">
      <c r="B952" s="179" t="n"/>
      <c r="C952" s="179" t="n"/>
      <c r="D952" s="179" t="n"/>
      <c r="E952" s="650" t="n"/>
      <c r="F952" s="178" t="n"/>
      <c r="G952" s="179" t="n"/>
      <c r="H952" s="178" t="n"/>
      <c r="I952" s="180" t="n"/>
      <c r="J952" s="649" t="n"/>
      <c r="K952" s="649" t="n"/>
      <c r="L952" s="173" t="n"/>
      <c r="M952" s="178" t="n"/>
      <c r="N952" s="178" t="n"/>
      <c r="O952" s="178" t="n"/>
      <c r="P952" s="178" t="n"/>
      <c r="Q952" s="181" t="n"/>
    </row>
    <row r="953">
      <c r="B953" s="179" t="n"/>
      <c r="C953" s="179" t="n"/>
      <c r="D953" s="179" t="n"/>
      <c r="E953" s="650" t="n"/>
      <c r="F953" s="178" t="n"/>
      <c r="G953" s="179" t="n"/>
      <c r="H953" s="178" t="n"/>
      <c r="I953" s="180" t="n"/>
      <c r="J953" s="649" t="n"/>
      <c r="K953" s="649" t="n"/>
      <c r="L953" s="173" t="n"/>
      <c r="M953" s="178" t="n"/>
      <c r="N953" s="178" t="n"/>
      <c r="O953" s="178" t="n"/>
      <c r="P953" s="178" t="n"/>
      <c r="Q953" s="181" t="n"/>
    </row>
    <row r="954">
      <c r="B954" s="179" t="n"/>
      <c r="C954" s="179" t="n"/>
      <c r="D954" s="179" t="n"/>
      <c r="E954" s="650" t="n"/>
      <c r="F954" s="178" t="n"/>
      <c r="G954" s="179" t="n"/>
      <c r="H954" s="178" t="n"/>
      <c r="I954" s="180" t="n"/>
      <c r="J954" s="649" t="n"/>
      <c r="K954" s="649" t="n"/>
      <c r="L954" s="173" t="n"/>
      <c r="M954" s="178" t="n"/>
      <c r="N954" s="178" t="n"/>
      <c r="O954" s="178" t="n"/>
      <c r="P954" s="178" t="n"/>
      <c r="Q954" s="181" t="n"/>
    </row>
    <row r="955">
      <c r="B955" s="179" t="n"/>
      <c r="C955" s="179" t="n"/>
      <c r="D955" s="179" t="n"/>
      <c r="E955" s="650" t="n"/>
      <c r="F955" s="178" t="n"/>
      <c r="G955" s="179" t="n"/>
      <c r="H955" s="178" t="n"/>
      <c r="I955" s="180" t="n"/>
      <c r="J955" s="649" t="n"/>
      <c r="K955" s="649" t="n"/>
      <c r="L955" s="173" t="n"/>
      <c r="M955" s="178" t="n"/>
      <c r="N955" s="178" t="n"/>
      <c r="O955" s="178" t="n"/>
      <c r="P955" s="178" t="n"/>
      <c r="Q955" s="181" t="n"/>
    </row>
    <row r="956">
      <c r="B956" s="179" t="n"/>
      <c r="C956" s="179" t="n"/>
      <c r="D956" s="179" t="n"/>
      <c r="E956" s="650" t="n"/>
      <c r="F956" s="178" t="n"/>
      <c r="G956" s="179" t="n"/>
      <c r="H956" s="178" t="n"/>
      <c r="I956" s="180" t="n"/>
      <c r="J956" s="649" t="n"/>
      <c r="K956" s="649" t="n"/>
      <c r="L956" s="173" t="n"/>
      <c r="M956" s="178" t="n"/>
      <c r="N956" s="178" t="n"/>
      <c r="O956" s="178" t="n"/>
      <c r="P956" s="178" t="n"/>
      <c r="Q956" s="181" t="n"/>
    </row>
    <row r="957">
      <c r="B957" s="179" t="n"/>
      <c r="C957" s="179" t="n"/>
      <c r="D957" s="179" t="n"/>
      <c r="E957" s="650" t="n"/>
      <c r="F957" s="178" t="n"/>
      <c r="G957" s="179" t="n"/>
      <c r="H957" s="178" t="n"/>
      <c r="I957" s="180" t="n"/>
      <c r="J957" s="649" t="n"/>
      <c r="K957" s="649" t="n"/>
      <c r="L957" s="173" t="n"/>
      <c r="M957" s="178" t="n"/>
      <c r="N957" s="178" t="n"/>
      <c r="O957" s="178" t="n"/>
      <c r="P957" s="178" t="n"/>
      <c r="Q957" s="181" t="n"/>
    </row>
    <row r="958">
      <c r="B958" s="179" t="n"/>
      <c r="C958" s="179" t="n"/>
      <c r="D958" s="179" t="n"/>
      <c r="E958" s="650" t="n"/>
      <c r="F958" s="178" t="n"/>
      <c r="G958" s="179" t="n"/>
      <c r="H958" s="178" t="n"/>
      <c r="I958" s="180" t="n"/>
      <c r="J958" s="649" t="n"/>
      <c r="K958" s="649" t="n"/>
      <c r="L958" s="173" t="n"/>
      <c r="M958" s="178" t="n"/>
      <c r="N958" s="178" t="n"/>
      <c r="O958" s="178" t="n"/>
      <c r="P958" s="178" t="n"/>
      <c r="Q958" s="181" t="n"/>
    </row>
    <row r="959">
      <c r="B959" s="179" t="n"/>
      <c r="C959" s="179" t="n"/>
      <c r="D959" s="179" t="n"/>
      <c r="E959" s="650" t="n"/>
      <c r="F959" s="178" t="n"/>
      <c r="G959" s="179" t="n"/>
      <c r="H959" s="178" t="n"/>
      <c r="I959" s="180" t="n"/>
      <c r="J959" s="649" t="n"/>
      <c r="K959" s="649" t="n"/>
      <c r="L959" s="173" t="n"/>
      <c r="M959" s="178" t="n"/>
      <c r="N959" s="178" t="n"/>
      <c r="O959" s="178" t="n"/>
      <c r="P959" s="178" t="n"/>
      <c r="Q959" s="181" t="n"/>
    </row>
    <row r="960">
      <c r="B960" s="179" t="n"/>
      <c r="C960" s="179" t="n"/>
      <c r="D960" s="179" t="n"/>
      <c r="E960" s="650" t="n"/>
      <c r="F960" s="178" t="n"/>
      <c r="G960" s="179" t="n"/>
      <c r="H960" s="178" t="n"/>
      <c r="I960" s="180" t="n"/>
      <c r="J960" s="649" t="n"/>
      <c r="K960" s="649" t="n"/>
      <c r="L960" s="173" t="n"/>
      <c r="M960" s="178" t="n"/>
      <c r="N960" s="178" t="n"/>
      <c r="O960" s="178" t="n"/>
      <c r="P960" s="178" t="n"/>
      <c r="Q960" s="181" t="n"/>
    </row>
    <row r="961">
      <c r="B961" s="179" t="n"/>
      <c r="C961" s="179" t="n"/>
      <c r="D961" s="179" t="n"/>
      <c r="E961" s="650" t="n"/>
      <c r="F961" s="178" t="n"/>
      <c r="G961" s="179" t="n"/>
      <c r="H961" s="178" t="n"/>
      <c r="I961" s="180" t="n"/>
      <c r="J961" s="649" t="n"/>
      <c r="K961" s="649" t="n"/>
      <c r="L961" s="173" t="n"/>
      <c r="M961" s="178" t="n"/>
      <c r="N961" s="178" t="n"/>
      <c r="O961" s="178" t="n"/>
      <c r="P961" s="178" t="n"/>
      <c r="Q961" s="181" t="n"/>
    </row>
    <row r="962">
      <c r="B962" s="179" t="n"/>
      <c r="C962" s="179" t="n"/>
      <c r="D962" s="179" t="n"/>
      <c r="E962" s="650" t="n"/>
      <c r="F962" s="178" t="n"/>
      <c r="G962" s="179" t="n"/>
      <c r="H962" s="178" t="n"/>
      <c r="I962" s="180" t="n"/>
      <c r="J962" s="649" t="n"/>
      <c r="K962" s="649" t="n"/>
      <c r="L962" s="173" t="n"/>
      <c r="M962" s="178" t="n"/>
      <c r="N962" s="178" t="n"/>
      <c r="O962" s="178" t="n"/>
      <c r="P962" s="178" t="n"/>
      <c r="Q962" s="181" t="n"/>
    </row>
    <row r="963">
      <c r="B963" s="179" t="n"/>
      <c r="C963" s="179" t="n"/>
      <c r="D963" s="179" t="n"/>
      <c r="E963" s="650" t="n"/>
      <c r="F963" s="178" t="n"/>
      <c r="G963" s="179" t="n"/>
      <c r="H963" s="178" t="n"/>
      <c r="I963" s="180" t="n"/>
      <c r="J963" s="649" t="n"/>
      <c r="K963" s="649" t="n"/>
      <c r="L963" s="173" t="n"/>
      <c r="M963" s="178" t="n"/>
      <c r="N963" s="178" t="n"/>
      <c r="O963" s="178" t="n"/>
      <c r="P963" s="178" t="n"/>
      <c r="Q963" s="181" t="n"/>
    </row>
    <row r="964">
      <c r="B964" s="179" t="n"/>
      <c r="C964" s="179" t="n"/>
      <c r="D964" s="179" t="n"/>
      <c r="E964" s="650" t="n"/>
      <c r="F964" s="178" t="n"/>
      <c r="G964" s="179" t="n"/>
      <c r="H964" s="178" t="n"/>
      <c r="I964" s="180" t="n"/>
      <c r="J964" s="649" t="n"/>
      <c r="K964" s="649" t="n"/>
      <c r="L964" s="173" t="n"/>
      <c r="M964" s="178" t="n"/>
      <c r="N964" s="178" t="n"/>
      <c r="O964" s="178" t="n"/>
      <c r="P964" s="178" t="n"/>
      <c r="Q964" s="181" t="n"/>
    </row>
    <row r="965">
      <c r="B965" s="179" t="n"/>
      <c r="C965" s="179" t="n"/>
      <c r="D965" s="179" t="n"/>
      <c r="E965" s="650" t="n"/>
      <c r="F965" s="178" t="n"/>
      <c r="G965" s="179" t="n"/>
      <c r="H965" s="178" t="n"/>
      <c r="I965" s="180" t="n"/>
      <c r="J965" s="649" t="n"/>
      <c r="K965" s="649" t="n"/>
      <c r="L965" s="173" t="n"/>
      <c r="M965" s="178" t="n"/>
      <c r="N965" s="178" t="n"/>
      <c r="O965" s="178" t="n"/>
      <c r="P965" s="178" t="n"/>
      <c r="Q965" s="181" t="n"/>
    </row>
    <row r="966">
      <c r="B966" s="179" t="n"/>
      <c r="C966" s="179" t="n"/>
      <c r="D966" s="179" t="n"/>
      <c r="E966" s="650" t="n"/>
      <c r="F966" s="178" t="n"/>
      <c r="G966" s="179" t="n"/>
      <c r="H966" s="178" t="n"/>
      <c r="I966" s="180" t="n"/>
      <c r="J966" s="649" t="n"/>
      <c r="K966" s="649" t="n"/>
      <c r="L966" s="173" t="n"/>
      <c r="M966" s="178" t="n"/>
      <c r="N966" s="178" t="n"/>
      <c r="O966" s="178" t="n"/>
      <c r="P966" s="178" t="n"/>
      <c r="Q966" s="181" t="n"/>
    </row>
    <row r="967">
      <c r="B967" s="179" t="n"/>
      <c r="C967" s="179" t="n"/>
      <c r="D967" s="179" t="n"/>
      <c r="E967" s="650" t="n"/>
      <c r="F967" s="178" t="n"/>
      <c r="G967" s="179" t="n"/>
      <c r="H967" s="178" t="n"/>
      <c r="I967" s="180" t="n"/>
      <c r="J967" s="649" t="n"/>
      <c r="K967" s="649" t="n"/>
      <c r="L967" s="173" t="n"/>
      <c r="M967" s="178" t="n"/>
      <c r="N967" s="178" t="n"/>
      <c r="O967" s="178" t="n"/>
      <c r="P967" s="178" t="n"/>
      <c r="Q967" s="181" t="n"/>
    </row>
    <row r="968">
      <c r="B968" s="179" t="n"/>
      <c r="C968" s="179" t="n"/>
      <c r="D968" s="179" t="n"/>
      <c r="E968" s="650" t="n"/>
      <c r="F968" s="178" t="n"/>
      <c r="G968" s="179" t="n"/>
      <c r="H968" s="178" t="n"/>
      <c r="I968" s="180" t="n"/>
      <c r="J968" s="649" t="n"/>
      <c r="K968" s="649" t="n"/>
      <c r="L968" s="173" t="n"/>
      <c r="M968" s="178" t="n"/>
      <c r="N968" s="178" t="n"/>
      <c r="O968" s="178" t="n"/>
      <c r="P968" s="178" t="n"/>
      <c r="Q968" s="181" t="n"/>
    </row>
    <row r="969">
      <c r="B969" s="179" t="n"/>
      <c r="C969" s="179" t="n"/>
      <c r="D969" s="179" t="n"/>
      <c r="E969" s="650" t="n"/>
      <c r="F969" s="178" t="n"/>
      <c r="G969" s="179" t="n"/>
      <c r="H969" s="178" t="n"/>
      <c r="I969" s="180" t="n"/>
      <c r="J969" s="649" t="n"/>
      <c r="K969" s="649" t="n"/>
      <c r="L969" s="173" t="n"/>
      <c r="M969" s="178" t="n"/>
      <c r="N969" s="178" t="n"/>
      <c r="O969" s="178" t="n"/>
      <c r="P969" s="178" t="n"/>
      <c r="Q969" s="181" t="n"/>
    </row>
    <row r="970">
      <c r="B970" s="179" t="n"/>
      <c r="C970" s="179" t="n"/>
      <c r="D970" s="179" t="n"/>
      <c r="E970" s="650" t="n"/>
      <c r="F970" s="178" t="n"/>
      <c r="G970" s="179" t="n"/>
      <c r="H970" s="178" t="n"/>
      <c r="I970" s="180" t="n"/>
      <c r="J970" s="649" t="n"/>
      <c r="K970" s="649" t="n"/>
      <c r="L970" s="173" t="n"/>
      <c r="M970" s="178" t="n"/>
      <c r="N970" s="178" t="n"/>
      <c r="O970" s="178" t="n"/>
      <c r="P970" s="178" t="n"/>
      <c r="Q970" s="181" t="n"/>
    </row>
    <row r="971">
      <c r="B971" s="179" t="n"/>
      <c r="C971" s="179" t="n"/>
      <c r="D971" s="179" t="n"/>
      <c r="E971" s="650" t="n"/>
      <c r="F971" s="178" t="n"/>
      <c r="G971" s="179" t="n"/>
      <c r="H971" s="178" t="n"/>
      <c r="I971" s="180" t="n"/>
      <c r="J971" s="649" t="n"/>
      <c r="K971" s="649" t="n"/>
      <c r="L971" s="173" t="n"/>
      <c r="M971" s="178" t="n"/>
      <c r="N971" s="178" t="n"/>
      <c r="O971" s="178" t="n"/>
      <c r="P971" s="178" t="n"/>
      <c r="Q971" s="181" t="n"/>
    </row>
    <row r="972">
      <c r="B972" s="179" t="n"/>
      <c r="C972" s="179" t="n"/>
      <c r="D972" s="179" t="n"/>
      <c r="E972" s="650" t="n"/>
      <c r="F972" s="178" t="n"/>
      <c r="G972" s="179" t="n"/>
      <c r="H972" s="178" t="n"/>
      <c r="I972" s="180" t="n"/>
      <c r="J972" s="649" t="n"/>
      <c r="K972" s="649" t="n"/>
      <c r="L972" s="173" t="n"/>
      <c r="M972" s="178" t="n"/>
      <c r="N972" s="178" t="n"/>
      <c r="O972" s="178" t="n"/>
      <c r="P972" s="178" t="n"/>
      <c r="Q972" s="181" t="n"/>
    </row>
    <row r="973">
      <c r="B973" s="179" t="n"/>
      <c r="C973" s="179" t="n"/>
      <c r="D973" s="179" t="n"/>
      <c r="E973" s="650" t="n"/>
      <c r="F973" s="178" t="n"/>
      <c r="G973" s="179" t="n"/>
      <c r="H973" s="178" t="n"/>
      <c r="I973" s="180" t="n"/>
      <c r="J973" s="649" t="n"/>
      <c r="K973" s="649" t="n"/>
      <c r="L973" s="173" t="n"/>
      <c r="M973" s="178" t="n"/>
      <c r="N973" s="178" t="n"/>
      <c r="O973" s="178" t="n"/>
      <c r="P973" s="178" t="n"/>
      <c r="Q973" s="181" t="n"/>
    </row>
    <row r="974">
      <c r="B974" s="179" t="n"/>
      <c r="C974" s="179" t="n"/>
      <c r="D974" s="179" t="n"/>
      <c r="E974" s="650" t="n"/>
      <c r="F974" s="178" t="n"/>
      <c r="G974" s="179" t="n"/>
      <c r="H974" s="178" t="n"/>
      <c r="I974" s="180" t="n"/>
      <c r="J974" s="649" t="n"/>
      <c r="K974" s="649" t="n"/>
      <c r="L974" s="173" t="n"/>
      <c r="M974" s="178" t="n"/>
      <c r="N974" s="178" t="n"/>
      <c r="O974" s="178" t="n"/>
      <c r="P974" s="178" t="n"/>
      <c r="Q974" s="181" t="n"/>
    </row>
    <row r="975">
      <c r="B975" s="179" t="n"/>
      <c r="C975" s="179" t="n"/>
      <c r="D975" s="179" t="n"/>
      <c r="E975" s="650" t="n"/>
      <c r="F975" s="178" t="n"/>
      <c r="G975" s="179" t="n"/>
      <c r="H975" s="178" t="n"/>
      <c r="I975" s="180" t="n"/>
      <c r="J975" s="649" t="n"/>
      <c r="K975" s="649" t="n"/>
      <c r="L975" s="173" t="n"/>
      <c r="M975" s="178" t="n"/>
      <c r="N975" s="178" t="n"/>
      <c r="O975" s="178" t="n"/>
      <c r="P975" s="178" t="n"/>
      <c r="Q975" s="181" t="n"/>
    </row>
    <row r="976">
      <c r="B976" s="179" t="n"/>
      <c r="C976" s="179" t="n"/>
      <c r="D976" s="179" t="n"/>
      <c r="E976" s="650" t="n"/>
      <c r="F976" s="178" t="n"/>
      <c r="G976" s="179" t="n"/>
      <c r="H976" s="178" t="n"/>
      <c r="I976" s="180" t="n"/>
      <c r="J976" s="649" t="n"/>
      <c r="K976" s="649" t="n"/>
      <c r="L976" s="173" t="n"/>
      <c r="M976" s="178" t="n"/>
      <c r="N976" s="178" t="n"/>
      <c r="O976" s="178" t="n"/>
      <c r="P976" s="178" t="n"/>
      <c r="Q976" s="181" t="n"/>
    </row>
    <row r="977">
      <c r="B977" s="179" t="n"/>
      <c r="C977" s="179" t="n"/>
      <c r="D977" s="179" t="n"/>
      <c r="E977" s="650" t="n"/>
      <c r="F977" s="178" t="n"/>
      <c r="G977" s="179" t="n"/>
      <c r="H977" s="178" t="n"/>
      <c r="I977" s="180" t="n"/>
      <c r="J977" s="649" t="n"/>
      <c r="K977" s="649" t="n"/>
      <c r="L977" s="173" t="n"/>
      <c r="M977" s="178" t="n"/>
      <c r="N977" s="178" t="n"/>
      <c r="O977" s="178" t="n"/>
      <c r="P977" s="178" t="n"/>
      <c r="Q977" s="181" t="n"/>
    </row>
    <row r="978">
      <c r="B978" s="179" t="n"/>
      <c r="C978" s="179" t="n"/>
      <c r="D978" s="179" t="n"/>
      <c r="E978" s="650" t="n"/>
      <c r="F978" s="178" t="n"/>
      <c r="G978" s="179" t="n"/>
      <c r="H978" s="178" t="n"/>
      <c r="I978" s="180" t="n"/>
      <c r="J978" s="649" t="n"/>
      <c r="K978" s="649" t="n"/>
      <c r="L978" s="173" t="n"/>
      <c r="M978" s="178" t="n"/>
      <c r="N978" s="178" t="n"/>
      <c r="O978" s="178" t="n"/>
      <c r="P978" s="178" t="n"/>
      <c r="Q978" s="181" t="n"/>
    </row>
    <row r="979">
      <c r="B979" s="179" t="n"/>
      <c r="C979" s="179" t="n"/>
      <c r="D979" s="179" t="n"/>
      <c r="E979" s="650" t="n"/>
      <c r="F979" s="178" t="n"/>
      <c r="G979" s="179" t="n"/>
      <c r="H979" s="178" t="n"/>
      <c r="I979" s="180" t="n"/>
      <c r="J979" s="649" t="n"/>
      <c r="K979" s="649" t="n"/>
      <c r="L979" s="173" t="n"/>
      <c r="M979" s="178" t="n"/>
      <c r="N979" s="178" t="n"/>
      <c r="O979" s="178" t="n"/>
      <c r="P979" s="178" t="n"/>
      <c r="Q979" s="181" t="n"/>
    </row>
    <row r="980">
      <c r="B980" s="179" t="n"/>
      <c r="C980" s="179" t="n"/>
      <c r="D980" s="179" t="n"/>
      <c r="E980" s="650" t="n"/>
      <c r="F980" s="178" t="n"/>
      <c r="G980" s="179" t="n"/>
      <c r="H980" s="178" t="n"/>
      <c r="I980" s="180" t="n"/>
      <c r="J980" s="649" t="n"/>
      <c r="K980" s="649" t="n"/>
      <c r="L980" s="173" t="n"/>
      <c r="M980" s="178" t="n"/>
      <c r="N980" s="178" t="n"/>
      <c r="O980" s="178" t="n"/>
      <c r="P980" s="178" t="n"/>
      <c r="Q980" s="181" t="n"/>
    </row>
    <row r="981">
      <c r="B981" s="179" t="n"/>
      <c r="C981" s="179" t="n"/>
      <c r="D981" s="179" t="n"/>
      <c r="E981" s="650" t="n"/>
      <c r="F981" s="178" t="n"/>
      <c r="G981" s="179" t="n"/>
      <c r="H981" s="178" t="n"/>
      <c r="I981" s="180" t="n"/>
      <c r="J981" s="649" t="n"/>
      <c r="K981" s="649" t="n"/>
      <c r="L981" s="173" t="n"/>
      <c r="M981" s="178" t="n"/>
      <c r="N981" s="178" t="n"/>
      <c r="O981" s="178" t="n"/>
      <c r="P981" s="178" t="n"/>
      <c r="Q981" s="181" t="n"/>
    </row>
    <row r="982">
      <c r="B982" s="179" t="n"/>
      <c r="C982" s="179" t="n"/>
      <c r="D982" s="179" t="n"/>
      <c r="E982" s="650" t="n"/>
      <c r="F982" s="178" t="n"/>
      <c r="G982" s="179" t="n"/>
      <c r="H982" s="178" t="n"/>
      <c r="I982" s="180" t="n"/>
      <c r="J982" s="649" t="n"/>
      <c r="K982" s="649" t="n"/>
      <c r="L982" s="173" t="n"/>
      <c r="M982" s="178" t="n"/>
      <c r="N982" s="178" t="n"/>
      <c r="O982" s="178" t="n"/>
      <c r="P982" s="178" t="n"/>
      <c r="Q982" s="181" t="n"/>
    </row>
    <row r="983">
      <c r="B983" s="179" t="n"/>
      <c r="C983" s="179" t="n"/>
      <c r="D983" s="179" t="n"/>
      <c r="E983" s="650" t="n"/>
      <c r="F983" s="178" t="n"/>
      <c r="G983" s="179" t="n"/>
      <c r="H983" s="178" t="n"/>
      <c r="I983" s="180" t="n"/>
      <c r="J983" s="649" t="n"/>
      <c r="K983" s="649" t="n"/>
      <c r="L983" s="173" t="n"/>
      <c r="M983" s="178" t="n"/>
      <c r="N983" s="178" t="n"/>
      <c r="O983" s="178" t="n"/>
      <c r="P983" s="178" t="n"/>
      <c r="Q983" s="181" t="n"/>
    </row>
    <row r="984">
      <c r="B984" s="179" t="n"/>
      <c r="C984" s="179" t="n"/>
      <c r="D984" s="179" t="n"/>
      <c r="E984" s="650" t="n"/>
      <c r="F984" s="178" t="n"/>
      <c r="G984" s="179" t="n"/>
      <c r="H984" s="178" t="n"/>
      <c r="I984" s="180" t="n"/>
      <c r="J984" s="649" t="n"/>
      <c r="K984" s="649" t="n"/>
      <c r="L984" s="173" t="n"/>
      <c r="M984" s="178" t="n"/>
      <c r="N984" s="178" t="n"/>
      <c r="O984" s="178" t="n"/>
      <c r="P984" s="178" t="n"/>
      <c r="Q984" s="181" t="n"/>
    </row>
    <row r="985">
      <c r="B985" s="179" t="n"/>
      <c r="C985" s="179" t="n"/>
      <c r="D985" s="179" t="n"/>
      <c r="E985" s="650" t="n"/>
      <c r="F985" s="178" t="n"/>
      <c r="G985" s="179" t="n"/>
      <c r="H985" s="178" t="n"/>
      <c r="I985" s="180" t="n"/>
      <c r="J985" s="649" t="n"/>
      <c r="K985" s="649" t="n"/>
      <c r="L985" s="173" t="n"/>
      <c r="M985" s="178" t="n"/>
      <c r="N985" s="178" t="n"/>
      <c r="O985" s="178" t="n"/>
      <c r="P985" s="178" t="n"/>
      <c r="Q985" s="181" t="n"/>
    </row>
    <row r="986">
      <c r="B986" s="179" t="n"/>
      <c r="C986" s="179" t="n"/>
      <c r="D986" s="179" t="n"/>
      <c r="E986" s="650" t="n"/>
      <c r="F986" s="178" t="n"/>
      <c r="G986" s="179" t="n"/>
      <c r="H986" s="178" t="n"/>
      <c r="I986" s="180" t="n"/>
      <c r="J986" s="649" t="n"/>
      <c r="K986" s="649" t="n"/>
      <c r="L986" s="173" t="n"/>
      <c r="M986" s="178" t="n"/>
      <c r="N986" s="178" t="n"/>
      <c r="O986" s="178" t="n"/>
      <c r="P986" s="178" t="n"/>
      <c r="Q986" s="181" t="n"/>
    </row>
    <row r="987">
      <c r="B987" s="179" t="n"/>
      <c r="C987" s="179" t="n"/>
      <c r="D987" s="179" t="n"/>
      <c r="E987" s="650" t="n"/>
      <c r="F987" s="178" t="n"/>
      <c r="G987" s="179" t="n"/>
      <c r="H987" s="178" t="n"/>
      <c r="I987" s="180" t="n"/>
      <c r="J987" s="649" t="n"/>
      <c r="K987" s="649" t="n"/>
      <c r="L987" s="173" t="n"/>
      <c r="M987" s="178" t="n"/>
      <c r="N987" s="178" t="n"/>
      <c r="O987" s="178" t="n"/>
      <c r="P987" s="178" t="n"/>
      <c r="Q987" s="181" t="n"/>
    </row>
    <row r="988">
      <c r="B988" s="179" t="n"/>
      <c r="C988" s="179" t="n"/>
      <c r="D988" s="179" t="n"/>
      <c r="E988" s="650" t="n"/>
      <c r="F988" s="178" t="n"/>
      <c r="G988" s="179" t="n"/>
      <c r="H988" s="178" t="n"/>
      <c r="I988" s="180" t="n"/>
      <c r="J988" s="649" t="n"/>
      <c r="K988" s="649" t="n"/>
      <c r="L988" s="173" t="n"/>
      <c r="M988" s="178" t="n"/>
      <c r="N988" s="178" t="n"/>
      <c r="O988" s="178" t="n"/>
      <c r="P988" s="178" t="n"/>
      <c r="Q988" s="181" t="n"/>
    </row>
    <row r="989">
      <c r="B989" s="179" t="n"/>
      <c r="C989" s="179" t="n"/>
      <c r="D989" s="179" t="n"/>
      <c r="E989" s="650" t="n"/>
      <c r="F989" s="178" t="n"/>
      <c r="G989" s="179" t="n"/>
      <c r="H989" s="178" t="n"/>
      <c r="I989" s="180" t="n"/>
      <c r="J989" s="649" t="n"/>
      <c r="K989" s="649" t="n"/>
      <c r="L989" s="173" t="n"/>
      <c r="M989" s="178" t="n"/>
      <c r="N989" s="178" t="n"/>
      <c r="O989" s="178" t="n"/>
      <c r="P989" s="178" t="n"/>
      <c r="Q989" s="181" t="n"/>
    </row>
    <row r="990">
      <c r="B990" s="179" t="n"/>
      <c r="C990" s="179" t="n"/>
      <c r="D990" s="179" t="n"/>
      <c r="E990" s="650" t="n"/>
      <c r="F990" s="178" t="n"/>
      <c r="G990" s="179" t="n"/>
      <c r="H990" s="178" t="n"/>
      <c r="I990" s="180" t="n"/>
      <c r="J990" s="649" t="n"/>
      <c r="K990" s="649" t="n"/>
      <c r="L990" s="173" t="n"/>
      <c r="M990" s="178" t="n"/>
      <c r="N990" s="178" t="n"/>
      <c r="O990" s="178" t="n"/>
      <c r="P990" s="178" t="n"/>
      <c r="Q990" s="181" t="n"/>
    </row>
    <row r="991">
      <c r="B991" s="179" t="n"/>
      <c r="C991" s="179" t="n"/>
      <c r="D991" s="179" t="n"/>
      <c r="E991" s="650" t="n"/>
      <c r="F991" s="178" t="n"/>
      <c r="G991" s="179" t="n"/>
      <c r="H991" s="178" t="n"/>
      <c r="I991" s="180" t="n"/>
      <c r="J991" s="649" t="n"/>
      <c r="K991" s="649" t="n"/>
      <c r="L991" s="173" t="n"/>
      <c r="M991" s="178" t="n"/>
      <c r="N991" s="178" t="n"/>
      <c r="O991" s="178" t="n"/>
      <c r="P991" s="178" t="n"/>
      <c r="Q991" s="181" t="n"/>
    </row>
    <row r="992">
      <c r="B992" s="179" t="n"/>
      <c r="C992" s="179" t="n"/>
      <c r="D992" s="179" t="n"/>
      <c r="E992" s="650" t="n"/>
      <c r="F992" s="178" t="n"/>
      <c r="G992" s="179" t="n"/>
      <c r="H992" s="178" t="n"/>
      <c r="I992" s="180" t="n"/>
      <c r="J992" s="649" t="n"/>
      <c r="K992" s="649" t="n"/>
      <c r="L992" s="173" t="n"/>
      <c r="M992" s="178" t="n"/>
      <c r="N992" s="178" t="n"/>
      <c r="O992" s="178" t="n"/>
      <c r="P992" s="178" t="n"/>
      <c r="Q992" s="181" t="n"/>
    </row>
    <row r="993">
      <c r="B993" s="179" t="n"/>
      <c r="C993" s="179" t="n"/>
      <c r="D993" s="179" t="n"/>
      <c r="E993" s="650" t="n"/>
      <c r="F993" s="178" t="n"/>
      <c r="G993" s="179" t="n"/>
      <c r="H993" s="178" t="n"/>
      <c r="I993" s="180" t="n"/>
      <c r="J993" s="649" t="n"/>
      <c r="K993" s="649" t="n"/>
      <c r="L993" s="173" t="n"/>
      <c r="M993" s="178" t="n"/>
      <c r="N993" s="178" t="n"/>
      <c r="O993" s="178" t="n"/>
      <c r="P993" s="178" t="n"/>
      <c r="Q993" s="181" t="n"/>
    </row>
    <row r="994">
      <c r="B994" s="179" t="n"/>
      <c r="C994" s="179" t="n"/>
      <c r="D994" s="179" t="n"/>
      <c r="E994" s="650" t="n"/>
      <c r="F994" s="178" t="n"/>
      <c r="G994" s="179" t="n"/>
      <c r="H994" s="178" t="n"/>
      <c r="I994" s="180" t="n"/>
      <c r="J994" s="649" t="n"/>
      <c r="K994" s="649" t="n"/>
      <c r="L994" s="173" t="n"/>
      <c r="M994" s="178" t="n"/>
      <c r="N994" s="178" t="n"/>
      <c r="O994" s="178" t="n"/>
      <c r="P994" s="178" t="n"/>
      <c r="Q994" s="181" t="n"/>
    </row>
    <row r="995">
      <c r="B995" s="179" t="n"/>
      <c r="C995" s="179" t="n"/>
      <c r="D995" s="179" t="n"/>
      <c r="E995" s="650" t="n"/>
      <c r="F995" s="178" t="n"/>
      <c r="G995" s="179" t="n"/>
      <c r="H995" s="178" t="n"/>
      <c r="I995" s="180" t="n"/>
      <c r="J995" s="649" t="n"/>
      <c r="K995" s="649" t="n"/>
      <c r="L995" s="173" t="n"/>
      <c r="M995" s="178" t="n"/>
      <c r="N995" s="178" t="n"/>
      <c r="O995" s="178" t="n"/>
      <c r="P995" s="178" t="n"/>
      <c r="Q995" s="181" t="n"/>
    </row>
    <row r="996">
      <c r="B996" s="179" t="n"/>
      <c r="C996" s="179" t="n"/>
      <c r="D996" s="179" t="n"/>
      <c r="E996" s="650" t="n"/>
      <c r="F996" s="178" t="n"/>
      <c r="G996" s="179" t="n"/>
      <c r="H996" s="178" t="n"/>
      <c r="I996" s="180" t="n"/>
      <c r="J996" s="649" t="n"/>
      <c r="K996" s="649" t="n"/>
      <c r="L996" s="173" t="n"/>
      <c r="M996" s="178" t="n"/>
      <c r="N996" s="178" t="n"/>
      <c r="O996" s="178" t="n"/>
      <c r="P996" s="178" t="n"/>
      <c r="Q996" s="181" t="n"/>
    </row>
    <row r="997">
      <c r="B997" s="179" t="n"/>
      <c r="C997" s="179" t="n"/>
      <c r="D997" s="179" t="n"/>
      <c r="E997" s="650" t="n"/>
      <c r="F997" s="178" t="n"/>
      <c r="G997" s="179" t="n"/>
      <c r="H997" s="178" t="n"/>
      <c r="I997" s="180" t="n"/>
      <c r="J997" s="649" t="n"/>
      <c r="K997" s="649" t="n"/>
      <c r="L997" s="173" t="n"/>
      <c r="M997" s="178" t="n"/>
      <c r="N997" s="178" t="n"/>
      <c r="O997" s="178" t="n"/>
      <c r="P997" s="178" t="n"/>
      <c r="Q997" s="181" t="n"/>
    </row>
    <row r="998">
      <c r="B998" s="179" t="n"/>
      <c r="C998" s="179" t="n"/>
      <c r="D998" s="179" t="n"/>
      <c r="E998" s="650" t="n"/>
      <c r="F998" s="178" t="n"/>
      <c r="G998" s="179" t="n"/>
      <c r="H998" s="178" t="n"/>
      <c r="I998" s="180" t="n"/>
      <c r="J998" s="649" t="n"/>
      <c r="K998" s="649" t="n"/>
      <c r="L998" s="173" t="n"/>
      <c r="M998" s="178" t="n"/>
      <c r="N998" s="178" t="n"/>
      <c r="O998" s="178" t="n"/>
      <c r="P998" s="178" t="n"/>
      <c r="Q998" s="181" t="n"/>
    </row>
    <row r="999">
      <c r="B999" s="179" t="n"/>
      <c r="C999" s="179" t="n"/>
      <c r="D999" s="179" t="n"/>
      <c r="E999" s="650" t="n"/>
      <c r="F999" s="178" t="n"/>
      <c r="G999" s="179" t="n"/>
      <c r="H999" s="178" t="n"/>
      <c r="I999" s="180" t="n"/>
      <c r="J999" s="649" t="n"/>
      <c r="K999" s="649" t="n"/>
      <c r="L999" s="173" t="n"/>
      <c r="M999" s="178" t="n"/>
      <c r="N999" s="178" t="n"/>
      <c r="O999" s="178" t="n"/>
      <c r="P999" s="178" t="n"/>
      <c r="Q999" s="181" t="n"/>
    </row>
    <row r="1000">
      <c r="B1000" s="179" t="n"/>
      <c r="C1000" s="179" t="n"/>
      <c r="D1000" s="179" t="n"/>
      <c r="E1000" s="650" t="n"/>
      <c r="F1000" s="178" t="n"/>
      <c r="G1000" s="179" t="n"/>
      <c r="H1000" s="178" t="n"/>
      <c r="I1000" s="180" t="n"/>
      <c r="J1000" s="649" t="n"/>
      <c r="K1000" s="649" t="n"/>
      <c r="L1000" s="173" t="n"/>
      <c r="M1000" s="178" t="n"/>
      <c r="N1000" s="178" t="n"/>
      <c r="O1000" s="178" t="n"/>
      <c r="P1000" s="178" t="n"/>
      <c r="Q1000" s="181" t="n"/>
    </row>
    <row r="1001">
      <c r="B1001" s="179" t="n"/>
      <c r="C1001" s="179" t="n"/>
      <c r="D1001" s="179" t="n"/>
      <c r="E1001" s="650" t="n"/>
      <c r="F1001" s="178" t="n"/>
      <c r="G1001" s="179" t="n"/>
      <c r="H1001" s="178" t="n"/>
      <c r="I1001" s="180" t="n"/>
      <c r="J1001" s="649" t="n"/>
      <c r="K1001" s="649" t="n"/>
      <c r="L1001" s="173" t="n"/>
      <c r="M1001" s="178" t="n"/>
      <c r="N1001" s="178" t="n"/>
      <c r="O1001" s="178" t="n"/>
      <c r="P1001" s="178" t="n"/>
      <c r="Q1001" s="181" t="n"/>
    </row>
    <row r="1002">
      <c r="B1002" s="179" t="n"/>
      <c r="C1002" s="179" t="n"/>
      <c r="D1002" s="179" t="n"/>
      <c r="E1002" s="650" t="n"/>
      <c r="F1002" s="178" t="n"/>
      <c r="G1002" s="179" t="n"/>
      <c r="H1002" s="178" t="n"/>
      <c r="I1002" s="180" t="n"/>
      <c r="J1002" s="649" t="n"/>
      <c r="K1002" s="649" t="n"/>
      <c r="L1002" s="173" t="n"/>
      <c r="M1002" s="178" t="n"/>
      <c r="N1002" s="178" t="n"/>
      <c r="O1002" s="178" t="n"/>
      <c r="P1002" s="178" t="n"/>
      <c r="Q1002" s="181" t="n"/>
    </row>
    <row r="1003">
      <c r="B1003" s="179" t="n"/>
      <c r="C1003" s="179" t="n"/>
      <c r="D1003" s="179" t="n"/>
      <c r="E1003" s="650" t="n"/>
      <c r="F1003" s="178" t="n"/>
      <c r="G1003" s="179" t="n"/>
      <c r="H1003" s="178" t="n"/>
      <c r="I1003" s="180" t="n"/>
      <c r="J1003" s="649" t="n"/>
      <c r="K1003" s="649" t="n"/>
      <c r="L1003" s="173" t="n"/>
      <c r="M1003" s="178" t="n"/>
      <c r="N1003" s="178" t="n"/>
      <c r="O1003" s="178" t="n"/>
      <c r="P1003" s="178" t="n"/>
      <c r="Q1003" s="181" t="n"/>
    </row>
    <row r="1004">
      <c r="B1004" s="179" t="n"/>
      <c r="C1004" s="179" t="n"/>
      <c r="D1004" s="179" t="n"/>
      <c r="E1004" s="650" t="n"/>
      <c r="F1004" s="178" t="n"/>
      <c r="G1004" s="179" t="n"/>
      <c r="H1004" s="178" t="n"/>
      <c r="I1004" s="180" t="n"/>
      <c r="J1004" s="649" t="n"/>
      <c r="K1004" s="649" t="n"/>
      <c r="L1004" s="173" t="n"/>
      <c r="M1004" s="178" t="n"/>
      <c r="N1004" s="178" t="n"/>
      <c r="O1004" s="178" t="n"/>
      <c r="P1004" s="178" t="n"/>
      <c r="Q1004" s="181" t="n"/>
    </row>
    <row r="1005">
      <c r="B1005" s="179" t="n"/>
      <c r="C1005" s="179" t="n"/>
      <c r="D1005" s="179" t="n"/>
      <c r="E1005" s="650" t="n"/>
      <c r="F1005" s="178" t="n"/>
      <c r="G1005" s="179" t="n"/>
      <c r="H1005" s="178" t="n"/>
      <c r="I1005" s="180" t="n"/>
      <c r="J1005" s="649" t="n"/>
      <c r="K1005" s="649" t="n"/>
      <c r="L1005" s="173" t="n"/>
      <c r="M1005" s="178" t="n"/>
      <c r="N1005" s="178" t="n"/>
      <c r="O1005" s="178" t="n"/>
      <c r="P1005" s="178" t="n"/>
      <c r="Q1005" s="181" t="n"/>
    </row>
    <row r="1006">
      <c r="B1006" s="179" t="n"/>
      <c r="C1006" s="179" t="n"/>
      <c r="D1006" s="179" t="n"/>
      <c r="E1006" s="650" t="n"/>
      <c r="F1006" s="178" t="n"/>
      <c r="G1006" s="179" t="n"/>
      <c r="H1006" s="178" t="n"/>
      <c r="I1006" s="180" t="n"/>
      <c r="J1006" s="649" t="n"/>
      <c r="K1006" s="649" t="n"/>
      <c r="L1006" s="173" t="n"/>
      <c r="M1006" s="178" t="n"/>
      <c r="N1006" s="178" t="n"/>
      <c r="O1006" s="178" t="n"/>
      <c r="P1006" s="178" t="n"/>
      <c r="Q1006" s="181" t="n"/>
    </row>
    <row r="1007">
      <c r="B1007" s="179" t="n"/>
      <c r="C1007" s="179" t="n"/>
      <c r="D1007" s="179" t="n"/>
      <c r="E1007" s="650" t="n"/>
      <c r="F1007" s="178" t="n"/>
      <c r="G1007" s="179" t="n"/>
      <c r="H1007" s="178" t="n"/>
      <c r="I1007" s="180" t="n"/>
      <c r="J1007" s="649" t="n"/>
      <c r="K1007" s="649" t="n"/>
      <c r="L1007" s="173" t="n"/>
      <c r="M1007" s="178" t="n"/>
      <c r="N1007" s="178" t="n"/>
      <c r="O1007" s="178" t="n"/>
      <c r="P1007" s="178" t="n"/>
      <c r="Q1007" s="181" t="n"/>
    </row>
    <row r="1008">
      <c r="B1008" s="179" t="n"/>
      <c r="C1008" s="179" t="n"/>
      <c r="D1008" s="179" t="n"/>
      <c r="E1008" s="650" t="n"/>
      <c r="F1008" s="178" t="n"/>
      <c r="G1008" s="179" t="n"/>
      <c r="H1008" s="178" t="n"/>
      <c r="I1008" s="180" t="n"/>
      <c r="J1008" s="649" t="n"/>
      <c r="K1008" s="649" t="n"/>
      <c r="L1008" s="173" t="n"/>
      <c r="M1008" s="178" t="n"/>
      <c r="N1008" s="178" t="n"/>
      <c r="O1008" s="178" t="n"/>
      <c r="P1008" s="178" t="n"/>
      <c r="Q1008" s="181" t="n"/>
    </row>
    <row r="1009">
      <c r="B1009" s="179" t="n"/>
      <c r="C1009" s="179" t="n"/>
      <c r="D1009" s="179" t="n"/>
      <c r="E1009" s="650" t="n"/>
      <c r="F1009" s="178" t="n"/>
      <c r="G1009" s="179" t="n"/>
      <c r="H1009" s="178" t="n"/>
      <c r="I1009" s="180" t="n"/>
      <c r="J1009" s="649" t="n"/>
      <c r="K1009" s="649" t="n"/>
      <c r="L1009" s="173" t="n"/>
      <c r="M1009" s="178" t="n"/>
      <c r="N1009" s="178" t="n"/>
      <c r="O1009" s="178" t="n"/>
      <c r="P1009" s="178" t="n"/>
      <c r="Q1009" s="181" t="n"/>
    </row>
    <row r="1010">
      <c r="B1010" s="179" t="n"/>
      <c r="C1010" s="179" t="n"/>
      <c r="D1010" s="179" t="n"/>
      <c r="E1010" s="650" t="n"/>
      <c r="F1010" s="178" t="n"/>
      <c r="G1010" s="179" t="n"/>
      <c r="H1010" s="178" t="n"/>
      <c r="I1010" s="180" t="n"/>
      <c r="J1010" s="649" t="n"/>
      <c r="K1010" s="649" t="n"/>
      <c r="L1010" s="173" t="n"/>
      <c r="M1010" s="178" t="n"/>
      <c r="N1010" s="178" t="n"/>
      <c r="O1010" s="178" t="n"/>
      <c r="P1010" s="178" t="n"/>
      <c r="Q1010" s="181" t="n"/>
    </row>
    <row r="1011">
      <c r="B1011" s="179" t="n"/>
      <c r="C1011" s="179" t="n"/>
      <c r="D1011" s="179" t="n"/>
      <c r="E1011" s="650" t="n"/>
      <c r="F1011" s="178" t="n"/>
      <c r="G1011" s="179" t="n"/>
      <c r="H1011" s="178" t="n"/>
      <c r="I1011" s="180" t="n"/>
      <c r="J1011" s="649" t="n"/>
      <c r="K1011" s="649" t="n"/>
      <c r="L1011" s="173" t="n"/>
      <c r="M1011" s="178" t="n"/>
      <c r="N1011" s="178" t="n"/>
      <c r="O1011" s="178" t="n"/>
      <c r="P1011" s="178" t="n"/>
      <c r="Q1011" s="181" t="n"/>
    </row>
    <row r="1012">
      <c r="B1012" s="179" t="n"/>
      <c r="C1012" s="179" t="n"/>
      <c r="D1012" s="179" t="n"/>
      <c r="E1012" s="650" t="n"/>
      <c r="F1012" s="178" t="n"/>
      <c r="G1012" s="179" t="n"/>
      <c r="H1012" s="178" t="n"/>
      <c r="I1012" s="180" t="n"/>
      <c r="J1012" s="649" t="n"/>
      <c r="K1012" s="649" t="n"/>
      <c r="L1012" s="173" t="n"/>
      <c r="M1012" s="178" t="n"/>
      <c r="N1012" s="178" t="n"/>
      <c r="O1012" s="178" t="n"/>
      <c r="P1012" s="178" t="n"/>
      <c r="Q1012" s="181" t="n"/>
    </row>
    <row r="1013">
      <c r="B1013" s="179" t="n"/>
      <c r="C1013" s="179" t="n"/>
      <c r="D1013" s="179" t="n"/>
      <c r="E1013" s="650" t="n"/>
      <c r="F1013" s="178" t="n"/>
      <c r="G1013" s="179" t="n"/>
      <c r="H1013" s="178" t="n"/>
      <c r="I1013" s="180" t="n"/>
      <c r="J1013" s="649" t="n"/>
      <c r="K1013" s="649" t="n"/>
      <c r="L1013" s="173" t="n"/>
      <c r="M1013" s="178" t="n"/>
      <c r="N1013" s="178" t="n"/>
      <c r="O1013" s="178" t="n"/>
      <c r="P1013" s="178" t="n"/>
      <c r="Q1013" s="181" t="n"/>
    </row>
    <row r="1014">
      <c r="B1014" s="179" t="n"/>
      <c r="C1014" s="179" t="n"/>
      <c r="D1014" s="179" t="n"/>
      <c r="E1014" s="650" t="n"/>
      <c r="F1014" s="178" t="n"/>
      <c r="G1014" s="179" t="n"/>
      <c r="H1014" s="178" t="n"/>
      <c r="I1014" s="180" t="n"/>
      <c r="J1014" s="649" t="n"/>
      <c r="K1014" s="649" t="n"/>
      <c r="L1014" s="173" t="n"/>
      <c r="M1014" s="178" t="n"/>
      <c r="N1014" s="178" t="n"/>
      <c r="O1014" s="178" t="n"/>
      <c r="P1014" s="178" t="n"/>
      <c r="Q1014" s="181" t="n"/>
    </row>
    <row r="1015">
      <c r="B1015" s="179" t="n"/>
      <c r="C1015" s="179" t="n"/>
      <c r="D1015" s="179" t="n"/>
      <c r="E1015" s="650" t="n"/>
      <c r="F1015" s="178" t="n"/>
      <c r="G1015" s="179" t="n"/>
      <c r="H1015" s="178" t="n"/>
      <c r="I1015" s="180" t="n"/>
      <c r="J1015" s="649" t="n"/>
      <c r="K1015" s="649" t="n"/>
      <c r="L1015" s="173" t="n"/>
      <c r="M1015" s="178" t="n"/>
      <c r="N1015" s="178" t="n"/>
      <c r="O1015" s="178" t="n"/>
      <c r="P1015" s="178" t="n"/>
      <c r="Q1015" s="181" t="n"/>
    </row>
    <row r="1016">
      <c r="B1016" s="179" t="n"/>
      <c r="C1016" s="179" t="n"/>
      <c r="D1016" s="179" t="n"/>
      <c r="E1016" s="650" t="n"/>
      <c r="F1016" s="178" t="n"/>
      <c r="G1016" s="179" t="n"/>
      <c r="H1016" s="178" t="n"/>
      <c r="I1016" s="180" t="n"/>
      <c r="J1016" s="649" t="n"/>
      <c r="K1016" s="649" t="n"/>
      <c r="L1016" s="173" t="n"/>
      <c r="M1016" s="178" t="n"/>
      <c r="N1016" s="178" t="n"/>
      <c r="O1016" s="178" t="n"/>
      <c r="P1016" s="178" t="n"/>
      <c r="Q1016" s="181" t="n"/>
    </row>
    <row r="1017">
      <c r="B1017" s="179" t="n"/>
      <c r="C1017" s="179" t="n"/>
      <c r="D1017" s="179" t="n"/>
      <c r="E1017" s="650" t="n"/>
      <c r="F1017" s="178" t="n"/>
      <c r="G1017" s="179" t="n"/>
      <c r="H1017" s="178" t="n"/>
      <c r="I1017" s="180" t="n"/>
      <c r="J1017" s="649" t="n"/>
      <c r="K1017" s="649" t="n"/>
      <c r="L1017" s="173" t="n"/>
      <c r="M1017" s="178" t="n"/>
      <c r="N1017" s="178" t="n"/>
      <c r="O1017" s="178" t="n"/>
      <c r="P1017" s="178" t="n"/>
      <c r="Q1017" s="181" t="n"/>
    </row>
    <row r="1018">
      <c r="B1018" s="179" t="n"/>
      <c r="C1018" s="179" t="n"/>
      <c r="D1018" s="179" t="n"/>
      <c r="E1018" s="650" t="n"/>
      <c r="F1018" s="178" t="n"/>
      <c r="G1018" s="179" t="n"/>
      <c r="H1018" s="178" t="n"/>
      <c r="I1018" s="180" t="n"/>
      <c r="J1018" s="649" t="n"/>
      <c r="K1018" s="649" t="n"/>
      <c r="L1018" s="173" t="n"/>
      <c r="M1018" s="178" t="n"/>
      <c r="N1018" s="178" t="n"/>
      <c r="O1018" s="178" t="n"/>
      <c r="P1018" s="178" t="n"/>
      <c r="Q1018" s="181" t="n"/>
    </row>
    <row r="1019">
      <c r="B1019" s="179" t="n"/>
      <c r="C1019" s="179" t="n"/>
      <c r="D1019" s="179" t="n"/>
      <c r="E1019" s="650" t="n"/>
      <c r="F1019" s="178" t="n"/>
      <c r="G1019" s="179" t="n"/>
      <c r="H1019" s="178" t="n"/>
      <c r="I1019" s="180" t="n"/>
      <c r="J1019" s="649" t="n"/>
      <c r="K1019" s="649" t="n"/>
      <c r="L1019" s="173" t="n"/>
      <c r="M1019" s="178" t="n"/>
      <c r="N1019" s="178" t="n"/>
      <c r="O1019" s="178" t="n"/>
      <c r="P1019" s="178" t="n"/>
      <c r="Q1019" s="181" t="n"/>
    </row>
    <row r="1020">
      <c r="B1020" s="179" t="n"/>
      <c r="C1020" s="179" t="n"/>
      <c r="D1020" s="179" t="n"/>
      <c r="E1020" s="650" t="n"/>
      <c r="F1020" s="178" t="n"/>
      <c r="G1020" s="179" t="n"/>
      <c r="H1020" s="178" t="n"/>
      <c r="I1020" s="180" t="n"/>
      <c r="J1020" s="649" t="n"/>
      <c r="K1020" s="649" t="n"/>
      <c r="L1020" s="173" t="n"/>
      <c r="M1020" s="178" t="n"/>
      <c r="N1020" s="178" t="n"/>
      <c r="O1020" s="178" t="n"/>
      <c r="P1020" s="178" t="n"/>
      <c r="Q1020" s="181" t="n"/>
    </row>
    <row r="1021">
      <c r="B1021" s="179" t="n"/>
      <c r="C1021" s="179" t="n"/>
      <c r="D1021" s="179" t="n"/>
      <c r="E1021" s="650" t="n"/>
      <c r="F1021" s="178" t="n"/>
      <c r="G1021" s="179" t="n"/>
      <c r="H1021" s="178" t="n"/>
      <c r="I1021" s="180" t="n"/>
      <c r="J1021" s="649" t="n"/>
      <c r="K1021" s="649" t="n"/>
      <c r="L1021" s="173" t="n"/>
      <c r="M1021" s="178" t="n"/>
      <c r="N1021" s="178" t="n"/>
      <c r="O1021" s="178" t="n"/>
      <c r="P1021" s="178" t="n"/>
      <c r="Q1021" s="181" t="n"/>
    </row>
    <row r="1022">
      <c r="B1022" s="179" t="n"/>
      <c r="C1022" s="179" t="n"/>
      <c r="D1022" s="179" t="n"/>
      <c r="E1022" s="650" t="n"/>
      <c r="F1022" s="178" t="n"/>
      <c r="G1022" s="179" t="n"/>
      <c r="H1022" s="178" t="n"/>
      <c r="I1022" s="180" t="n"/>
      <c r="J1022" s="649" t="n"/>
      <c r="K1022" s="649" t="n"/>
      <c r="L1022" s="173" t="n"/>
      <c r="M1022" s="178" t="n"/>
      <c r="N1022" s="178" t="n"/>
      <c r="O1022" s="178" t="n"/>
      <c r="P1022" s="178" t="n"/>
      <c r="Q1022" s="181" t="n"/>
    </row>
    <row r="1023">
      <c r="B1023" s="179" t="n"/>
      <c r="C1023" s="179" t="n"/>
      <c r="D1023" s="179" t="n"/>
      <c r="E1023" s="650" t="n"/>
      <c r="F1023" s="178" t="n"/>
      <c r="G1023" s="179" t="n"/>
      <c r="H1023" s="178" t="n"/>
      <c r="I1023" s="180" t="n"/>
      <c r="J1023" s="649" t="n"/>
      <c r="K1023" s="649" t="n"/>
      <c r="L1023" s="173" t="n"/>
      <c r="M1023" s="178" t="n"/>
      <c r="N1023" s="178" t="n"/>
      <c r="O1023" s="178" t="n"/>
      <c r="P1023" s="178" t="n"/>
      <c r="Q1023" s="181" t="n"/>
    </row>
    <row r="1024">
      <c r="B1024" s="179" t="n"/>
      <c r="C1024" s="179" t="n"/>
      <c r="D1024" s="179" t="n"/>
      <c r="E1024" s="650" t="n"/>
      <c r="F1024" s="178" t="n"/>
      <c r="G1024" s="179" t="n"/>
      <c r="H1024" s="178" t="n"/>
      <c r="I1024" s="180" t="n"/>
      <c r="J1024" s="649" t="n"/>
      <c r="K1024" s="649" t="n"/>
      <c r="L1024" s="173" t="n"/>
      <c r="M1024" s="178" t="n"/>
      <c r="N1024" s="178" t="n"/>
      <c r="O1024" s="178" t="n"/>
      <c r="P1024" s="178" t="n"/>
      <c r="Q1024" s="181" t="n"/>
    </row>
    <row r="1025">
      <c r="B1025" s="179" t="n"/>
      <c r="C1025" s="179" t="n"/>
      <c r="D1025" s="179" t="n"/>
      <c r="E1025" s="650" t="n"/>
      <c r="F1025" s="178" t="n"/>
      <c r="G1025" s="179" t="n"/>
      <c r="H1025" s="178" t="n"/>
      <c r="I1025" s="180" t="n"/>
      <c r="J1025" s="649" t="n"/>
      <c r="K1025" s="649" t="n"/>
      <c r="L1025" s="173" t="n"/>
      <c r="M1025" s="178" t="n"/>
      <c r="N1025" s="178" t="n"/>
      <c r="O1025" s="178" t="n"/>
      <c r="P1025" s="178" t="n"/>
      <c r="Q1025" s="181" t="n"/>
    </row>
    <row r="1026">
      <c r="B1026" s="179" t="n"/>
      <c r="C1026" s="179" t="n"/>
      <c r="D1026" s="179" t="n"/>
      <c r="E1026" s="650" t="n"/>
      <c r="F1026" s="178" t="n"/>
      <c r="G1026" s="179" t="n"/>
      <c r="H1026" s="178" t="n"/>
      <c r="I1026" s="180" t="n"/>
      <c r="J1026" s="649" t="n"/>
      <c r="K1026" s="649" t="n"/>
      <c r="L1026" s="173" t="n"/>
      <c r="M1026" s="178" t="n"/>
      <c r="N1026" s="178" t="n"/>
      <c r="O1026" s="178" t="n"/>
      <c r="P1026" s="178" t="n"/>
      <c r="Q1026" s="181" t="n"/>
    </row>
    <row r="1027">
      <c r="B1027" s="179" t="n"/>
      <c r="C1027" s="179" t="n"/>
      <c r="D1027" s="179" t="n"/>
      <c r="E1027" s="650" t="n"/>
      <c r="F1027" s="178" t="n"/>
      <c r="G1027" s="179" t="n"/>
      <c r="H1027" s="178" t="n"/>
      <c r="I1027" s="180" t="n"/>
      <c r="J1027" s="649" t="n"/>
      <c r="K1027" s="649" t="n"/>
      <c r="L1027" s="173" t="n"/>
      <c r="M1027" s="178" t="n"/>
      <c r="N1027" s="178" t="n"/>
      <c r="O1027" s="178" t="n"/>
      <c r="P1027" s="178" t="n"/>
      <c r="Q1027" s="181" t="n"/>
    </row>
    <row r="1028">
      <c r="B1028" s="179" t="n"/>
      <c r="C1028" s="179" t="n"/>
      <c r="D1028" s="179" t="n"/>
      <c r="E1028" s="650" t="n"/>
      <c r="F1028" s="178" t="n"/>
      <c r="G1028" s="179" t="n"/>
      <c r="H1028" s="178" t="n"/>
      <c r="I1028" s="180" t="n"/>
      <c r="J1028" s="649" t="n"/>
      <c r="K1028" s="649" t="n"/>
      <c r="L1028" s="173" t="n"/>
      <c r="M1028" s="178" t="n"/>
      <c r="N1028" s="178" t="n"/>
      <c r="O1028" s="178" t="n"/>
      <c r="P1028" s="178" t="n"/>
      <c r="Q1028" s="181" t="n"/>
    </row>
    <row r="1029">
      <c r="B1029" s="179" t="n"/>
      <c r="C1029" s="179" t="n"/>
      <c r="D1029" s="179" t="n"/>
      <c r="E1029" s="650" t="n"/>
      <c r="F1029" s="178" t="n"/>
      <c r="G1029" s="179" t="n"/>
      <c r="H1029" s="178" t="n"/>
      <c r="I1029" s="180" t="n"/>
      <c r="J1029" s="649" t="n"/>
      <c r="K1029" s="649" t="n"/>
      <c r="L1029" s="173" t="n"/>
      <c r="M1029" s="178" t="n"/>
      <c r="N1029" s="178" t="n"/>
      <c r="O1029" s="178" t="n"/>
      <c r="P1029" s="178" t="n"/>
      <c r="Q1029" s="181" t="n"/>
    </row>
    <row r="1030">
      <c r="B1030" s="179" t="n"/>
      <c r="C1030" s="179" t="n"/>
      <c r="D1030" s="179" t="n"/>
      <c r="E1030" s="650" t="n"/>
      <c r="F1030" s="178" t="n"/>
      <c r="G1030" s="179" t="n"/>
      <c r="H1030" s="178" t="n"/>
      <c r="I1030" s="180" t="n"/>
      <c r="J1030" s="649" t="n"/>
      <c r="K1030" s="649" t="n"/>
      <c r="L1030" s="173" t="n"/>
      <c r="M1030" s="178" t="n"/>
      <c r="N1030" s="178" t="n"/>
      <c r="O1030" s="178" t="n"/>
      <c r="P1030" s="178" t="n"/>
      <c r="Q1030" s="181" t="n"/>
    </row>
    <row r="1031">
      <c r="B1031" s="179" t="n"/>
      <c r="C1031" s="179" t="n"/>
      <c r="D1031" s="179" t="n"/>
      <c r="E1031" s="650" t="n"/>
      <c r="F1031" s="178" t="n"/>
      <c r="G1031" s="179" t="n"/>
      <c r="H1031" s="178" t="n"/>
      <c r="I1031" s="180" t="n"/>
      <c r="J1031" s="649" t="n"/>
      <c r="K1031" s="649" t="n"/>
      <c r="L1031" s="173" t="n"/>
      <c r="M1031" s="178" t="n"/>
      <c r="N1031" s="178" t="n"/>
      <c r="O1031" s="178" t="n"/>
      <c r="P1031" s="178" t="n"/>
      <c r="Q1031" s="181" t="n"/>
    </row>
    <row r="1032">
      <c r="B1032" s="179" t="n"/>
      <c r="C1032" s="179" t="n"/>
      <c r="D1032" s="179" t="n"/>
      <c r="E1032" s="650" t="n"/>
      <c r="F1032" s="178" t="n"/>
      <c r="G1032" s="179" t="n"/>
      <c r="H1032" s="178" t="n"/>
      <c r="I1032" s="180" t="n"/>
      <c r="J1032" s="649" t="n"/>
      <c r="K1032" s="649" t="n"/>
      <c r="L1032" s="173" t="n"/>
      <c r="M1032" s="178" t="n"/>
      <c r="N1032" s="178" t="n"/>
      <c r="O1032" s="178" t="n"/>
      <c r="P1032" s="178" t="n"/>
      <c r="Q1032" s="181" t="n"/>
    </row>
    <row r="1033">
      <c r="B1033" s="179" t="n"/>
      <c r="C1033" s="179" t="n"/>
      <c r="D1033" s="179" t="n"/>
      <c r="E1033" s="650" t="n"/>
      <c r="F1033" s="178" t="n"/>
      <c r="G1033" s="179" t="n"/>
      <c r="H1033" s="178" t="n"/>
      <c r="I1033" s="180" t="n"/>
      <c r="J1033" s="649" t="n"/>
      <c r="K1033" s="649" t="n"/>
      <c r="L1033" s="173" t="n"/>
      <c r="M1033" s="178" t="n"/>
      <c r="N1033" s="178" t="n"/>
      <c r="O1033" s="178" t="n"/>
      <c r="P1033" s="178" t="n"/>
      <c r="Q1033" s="181" t="n"/>
    </row>
    <row r="1034">
      <c r="B1034" s="179" t="n"/>
      <c r="C1034" s="179" t="n"/>
      <c r="D1034" s="179" t="n"/>
      <c r="E1034" s="650" t="n"/>
      <c r="F1034" s="178" t="n"/>
      <c r="G1034" s="179" t="n"/>
      <c r="H1034" s="178" t="n"/>
      <c r="I1034" s="180" t="n"/>
      <c r="J1034" s="649" t="n"/>
      <c r="K1034" s="649" t="n"/>
      <c r="L1034" s="173" t="n"/>
      <c r="M1034" s="178" t="n"/>
      <c r="N1034" s="178" t="n"/>
      <c r="O1034" s="178" t="n"/>
      <c r="P1034" s="178" t="n"/>
      <c r="Q1034" s="181" t="n"/>
    </row>
    <row r="1035">
      <c r="B1035" s="179" t="n"/>
      <c r="C1035" s="179" t="n"/>
      <c r="D1035" s="179" t="n"/>
      <c r="E1035" s="650" t="n"/>
      <c r="F1035" s="178" t="n"/>
      <c r="G1035" s="179" t="n"/>
      <c r="H1035" s="178" t="n"/>
      <c r="I1035" s="180" t="n"/>
      <c r="J1035" s="649" t="n"/>
      <c r="K1035" s="649" t="n"/>
      <c r="L1035" s="173" t="n"/>
      <c r="M1035" s="178" t="n"/>
      <c r="N1035" s="178" t="n"/>
      <c r="O1035" s="178" t="n"/>
      <c r="P1035" s="178" t="n"/>
      <c r="Q1035" s="181" t="n"/>
    </row>
    <row r="1036">
      <c r="B1036" s="179" t="n"/>
      <c r="C1036" s="179" t="n"/>
      <c r="D1036" s="179" t="n"/>
      <c r="E1036" s="650" t="n"/>
      <c r="F1036" s="178" t="n"/>
      <c r="G1036" s="179" t="n"/>
      <c r="H1036" s="178" t="n"/>
      <c r="I1036" s="180" t="n"/>
      <c r="J1036" s="649" t="n"/>
      <c r="K1036" s="649" t="n"/>
      <c r="L1036" s="173" t="n"/>
      <c r="M1036" s="178" t="n"/>
      <c r="N1036" s="178" t="n"/>
      <c r="O1036" s="178" t="n"/>
      <c r="P1036" s="178" t="n"/>
      <c r="Q1036" s="181" t="n"/>
    </row>
    <row r="1037">
      <c r="B1037" s="179" t="n"/>
      <c r="C1037" s="179" t="n"/>
      <c r="D1037" s="179" t="n"/>
      <c r="E1037" s="650" t="n"/>
      <c r="F1037" s="178" t="n"/>
      <c r="G1037" s="179" t="n"/>
      <c r="H1037" s="178" t="n"/>
      <c r="I1037" s="180" t="n"/>
      <c r="J1037" s="649" t="n"/>
      <c r="K1037" s="649" t="n"/>
      <c r="L1037" s="173" t="n"/>
      <c r="M1037" s="178" t="n"/>
      <c r="N1037" s="178" t="n"/>
      <c r="O1037" s="178" t="n"/>
      <c r="P1037" s="178" t="n"/>
      <c r="Q1037" s="181" t="n"/>
    </row>
    <row r="1038">
      <c r="B1038" s="179" t="n"/>
      <c r="C1038" s="179" t="n"/>
      <c r="D1038" s="179" t="n"/>
      <c r="E1038" s="650" t="n"/>
      <c r="F1038" s="178" t="n"/>
      <c r="G1038" s="179" t="n"/>
      <c r="H1038" s="178" t="n"/>
      <c r="I1038" s="180" t="n"/>
      <c r="J1038" s="649" t="n"/>
      <c r="K1038" s="649" t="n"/>
      <c r="L1038" s="173" t="n"/>
      <c r="M1038" s="178" t="n"/>
      <c r="N1038" s="178" t="n"/>
      <c r="O1038" s="178" t="n"/>
      <c r="P1038" s="178" t="n"/>
      <c r="Q1038" s="181" t="n"/>
    </row>
    <row r="1039">
      <c r="B1039" s="179" t="n"/>
      <c r="C1039" s="179" t="n"/>
      <c r="D1039" s="179" t="n"/>
      <c r="E1039" s="650" t="n"/>
      <c r="F1039" s="178" t="n"/>
      <c r="G1039" s="179" t="n"/>
      <c r="H1039" s="178" t="n"/>
      <c r="I1039" s="180" t="n"/>
      <c r="J1039" s="649" t="n"/>
      <c r="K1039" s="649" t="n"/>
      <c r="L1039" s="173" t="n"/>
      <c r="M1039" s="178" t="n"/>
      <c r="N1039" s="178" t="n"/>
      <c r="O1039" s="178" t="n"/>
      <c r="P1039" s="178" t="n"/>
      <c r="Q1039" s="181" t="n"/>
    </row>
    <row r="1040">
      <c r="B1040" s="179" t="n"/>
      <c r="C1040" s="179" t="n"/>
      <c r="D1040" s="179" t="n"/>
      <c r="E1040" s="650" t="n"/>
      <c r="F1040" s="178" t="n"/>
      <c r="G1040" s="179" t="n"/>
      <c r="H1040" s="178" t="n"/>
      <c r="I1040" s="180" t="n"/>
      <c r="J1040" s="649" t="n"/>
      <c r="K1040" s="649" t="n"/>
      <c r="L1040" s="173" t="n"/>
      <c r="M1040" s="178" t="n"/>
      <c r="N1040" s="178" t="n"/>
      <c r="O1040" s="178" t="n"/>
      <c r="P1040" s="178" t="n"/>
      <c r="Q1040" s="181" t="n"/>
    </row>
    <row r="1041">
      <c r="B1041" s="179" t="n"/>
      <c r="C1041" s="179" t="n"/>
      <c r="D1041" s="179" t="n"/>
      <c r="E1041" s="650" t="n"/>
      <c r="F1041" s="178" t="n"/>
      <c r="G1041" s="179" t="n"/>
      <c r="H1041" s="178" t="n"/>
      <c r="I1041" s="180" t="n"/>
      <c r="J1041" s="649" t="n"/>
      <c r="K1041" s="649" t="n"/>
      <c r="L1041" s="173" t="n"/>
      <c r="M1041" s="178" t="n"/>
      <c r="N1041" s="178" t="n"/>
      <c r="O1041" s="178" t="n"/>
      <c r="P1041" s="178" t="n"/>
      <c r="Q1041" s="181" t="n"/>
    </row>
    <row r="1042">
      <c r="B1042" s="179" t="n"/>
      <c r="C1042" s="179" t="n"/>
      <c r="D1042" s="179" t="n"/>
      <c r="E1042" s="650" t="n"/>
      <c r="F1042" s="178" t="n"/>
      <c r="G1042" s="179" t="n"/>
      <c r="H1042" s="178" t="n"/>
      <c r="I1042" s="180" t="n"/>
      <c r="J1042" s="649" t="n"/>
      <c r="K1042" s="649" t="n"/>
      <c r="L1042" s="173" t="n"/>
      <c r="M1042" s="178" t="n"/>
      <c r="N1042" s="178" t="n"/>
      <c r="O1042" s="178" t="n"/>
      <c r="P1042" s="178" t="n"/>
      <c r="Q1042" s="181" t="n"/>
    </row>
    <row r="1043">
      <c r="B1043" s="179" t="n"/>
      <c r="C1043" s="179" t="n"/>
      <c r="D1043" s="179" t="n"/>
      <c r="E1043" s="650" t="n"/>
      <c r="F1043" s="178" t="n"/>
      <c r="G1043" s="179" t="n"/>
      <c r="H1043" s="178" t="n"/>
      <c r="I1043" s="180" t="n"/>
      <c r="J1043" s="649" t="n"/>
      <c r="K1043" s="649" t="n"/>
      <c r="L1043" s="173" t="n"/>
      <c r="M1043" s="178" t="n"/>
      <c r="N1043" s="178" t="n"/>
      <c r="O1043" s="178" t="n"/>
      <c r="P1043" s="178" t="n"/>
      <c r="Q1043" s="181" t="n"/>
    </row>
    <row r="1044">
      <c r="B1044" s="179" t="n"/>
      <c r="C1044" s="179" t="n"/>
      <c r="D1044" s="179" t="n"/>
      <c r="E1044" s="650" t="n"/>
      <c r="F1044" s="178" t="n"/>
      <c r="G1044" s="179" t="n"/>
      <c r="H1044" s="178" t="n"/>
      <c r="I1044" s="180" t="n"/>
      <c r="J1044" s="649" t="n"/>
      <c r="K1044" s="649" t="n"/>
      <c r="L1044" s="173" t="n"/>
      <c r="M1044" s="178" t="n"/>
      <c r="N1044" s="178" t="n"/>
      <c r="O1044" s="178" t="n"/>
      <c r="P1044" s="178" t="n"/>
      <c r="Q1044" s="181" t="n"/>
    </row>
    <row r="1045">
      <c r="B1045" s="179" t="n"/>
      <c r="C1045" s="179" t="n"/>
      <c r="D1045" s="179" t="n"/>
      <c r="E1045" s="650" t="n"/>
      <c r="F1045" s="178" t="n"/>
      <c r="G1045" s="179" t="n"/>
      <c r="H1045" s="178" t="n"/>
      <c r="I1045" s="180" t="n"/>
      <c r="J1045" s="649" t="n"/>
      <c r="K1045" s="649" t="n"/>
      <c r="L1045" s="173" t="n"/>
      <c r="M1045" s="178" t="n"/>
      <c r="N1045" s="178" t="n"/>
      <c r="O1045" s="178" t="n"/>
      <c r="P1045" s="178" t="n"/>
      <c r="Q1045" s="181" t="n"/>
    </row>
    <row r="1046">
      <c r="B1046" s="179" t="n"/>
      <c r="C1046" s="179" t="n"/>
      <c r="D1046" s="179" t="n"/>
      <c r="E1046" s="650" t="n"/>
      <c r="F1046" s="178" t="n"/>
      <c r="G1046" s="179" t="n"/>
      <c r="H1046" s="178" t="n"/>
      <c r="I1046" s="180" t="n"/>
      <c r="J1046" s="649" t="n"/>
      <c r="K1046" s="649" t="n"/>
      <c r="L1046" s="173" t="n"/>
      <c r="M1046" s="178" t="n"/>
      <c r="N1046" s="178" t="n"/>
      <c r="O1046" s="178" t="n"/>
      <c r="P1046" s="178" t="n"/>
      <c r="Q1046" s="181" t="n"/>
    </row>
    <row r="1047">
      <c r="B1047" s="179" t="n"/>
      <c r="C1047" s="179" t="n"/>
      <c r="D1047" s="179" t="n"/>
      <c r="E1047" s="650" t="n"/>
      <c r="F1047" s="178" t="n"/>
      <c r="G1047" s="179" t="n"/>
      <c r="H1047" s="178" t="n"/>
      <c r="I1047" s="180" t="n"/>
      <c r="J1047" s="649" t="n"/>
      <c r="K1047" s="649" t="n"/>
      <c r="L1047" s="173" t="n"/>
      <c r="M1047" s="178" t="n"/>
      <c r="N1047" s="178" t="n"/>
      <c r="O1047" s="178" t="n"/>
      <c r="P1047" s="178" t="n"/>
      <c r="Q1047" s="181" t="n"/>
    </row>
    <row r="1048">
      <c r="B1048" s="179" t="n"/>
      <c r="C1048" s="179" t="n"/>
      <c r="D1048" s="179" t="n"/>
      <c r="E1048" s="650" t="n"/>
      <c r="F1048" s="178" t="n"/>
      <c r="G1048" s="179" t="n"/>
      <c r="H1048" s="178" t="n"/>
      <c r="I1048" s="180" t="n"/>
      <c r="J1048" s="649" t="n"/>
      <c r="K1048" s="649" t="n"/>
      <c r="L1048" s="173" t="n"/>
      <c r="M1048" s="178" t="n"/>
      <c r="N1048" s="178" t="n"/>
      <c r="O1048" s="178" t="n"/>
      <c r="P1048" s="178" t="n"/>
      <c r="Q1048" s="181" t="n"/>
    </row>
    <row r="1049">
      <c r="B1049" s="179" t="n"/>
      <c r="C1049" s="179" t="n"/>
      <c r="D1049" s="179" t="n"/>
      <c r="E1049" s="650" t="n"/>
      <c r="F1049" s="178" t="n"/>
      <c r="G1049" s="179" t="n"/>
      <c r="H1049" s="178" t="n"/>
      <c r="I1049" s="180" t="n"/>
      <c r="J1049" s="649" t="n"/>
      <c r="K1049" s="649" t="n"/>
      <c r="L1049" s="173" t="n"/>
      <c r="M1049" s="178" t="n"/>
      <c r="N1049" s="178" t="n"/>
      <c r="O1049" s="178" t="n"/>
      <c r="P1049" s="178" t="n"/>
      <c r="Q1049" s="181" t="n"/>
    </row>
    <row r="1050">
      <c r="B1050" s="179" t="n"/>
      <c r="C1050" s="179" t="n"/>
      <c r="D1050" s="179" t="n"/>
      <c r="E1050" s="650" t="n"/>
      <c r="F1050" s="178" t="n"/>
      <c r="G1050" s="179" t="n"/>
      <c r="H1050" s="178" t="n"/>
      <c r="I1050" s="180" t="n"/>
      <c r="J1050" s="649" t="n"/>
      <c r="K1050" s="649" t="n"/>
      <c r="L1050" s="173" t="n"/>
      <c r="M1050" s="178" t="n"/>
      <c r="N1050" s="178" t="n"/>
      <c r="O1050" s="178" t="n"/>
      <c r="P1050" s="178" t="n"/>
      <c r="Q1050" s="181" t="n"/>
    </row>
    <row r="1051">
      <c r="B1051" s="179" t="n"/>
      <c r="C1051" s="179" t="n"/>
      <c r="D1051" s="179" t="n"/>
      <c r="E1051" s="650" t="n"/>
      <c r="F1051" s="178" t="n"/>
      <c r="G1051" s="179" t="n"/>
      <c r="H1051" s="178" t="n"/>
      <c r="I1051" s="180" t="n"/>
      <c r="J1051" s="649" t="n"/>
      <c r="K1051" s="649" t="n"/>
      <c r="L1051" s="173" t="n"/>
      <c r="M1051" s="178" t="n"/>
      <c r="N1051" s="178" t="n"/>
      <c r="O1051" s="178" t="n"/>
      <c r="P1051" s="178" t="n"/>
      <c r="Q1051" s="181" t="n"/>
    </row>
    <row r="1052">
      <c r="B1052" s="179" t="n"/>
      <c r="C1052" s="179" t="n"/>
      <c r="D1052" s="179" t="n"/>
      <c r="E1052" s="650" t="n"/>
      <c r="F1052" s="178" t="n"/>
      <c r="G1052" s="179" t="n"/>
      <c r="H1052" s="178" t="n"/>
      <c r="I1052" s="180" t="n"/>
      <c r="J1052" s="649" t="n"/>
      <c r="K1052" s="649" t="n"/>
      <c r="L1052" s="173" t="n"/>
      <c r="M1052" s="178" t="n"/>
      <c r="N1052" s="178" t="n"/>
      <c r="O1052" s="178" t="n"/>
      <c r="P1052" s="178" t="n"/>
      <c r="Q1052" s="181" t="n"/>
    </row>
    <row r="1053">
      <c r="B1053" s="179" t="n"/>
      <c r="C1053" s="179" t="n"/>
      <c r="D1053" s="179" t="n"/>
      <c r="E1053" s="650" t="n"/>
      <c r="F1053" s="178" t="n"/>
      <c r="G1053" s="179" t="n"/>
      <c r="H1053" s="178" t="n"/>
      <c r="I1053" s="180" t="n"/>
      <c r="J1053" s="649" t="n"/>
      <c r="K1053" s="649" t="n"/>
      <c r="L1053" s="173" t="n"/>
      <c r="M1053" s="178" t="n"/>
      <c r="N1053" s="178" t="n"/>
      <c r="O1053" s="178" t="n"/>
      <c r="P1053" s="178" t="n"/>
      <c r="Q1053" s="181" t="n"/>
    </row>
    <row r="1054">
      <c r="B1054" s="179" t="n"/>
      <c r="C1054" s="179" t="n"/>
      <c r="D1054" s="179" t="n"/>
      <c r="E1054" s="650" t="n"/>
      <c r="F1054" s="178" t="n"/>
      <c r="G1054" s="179" t="n"/>
      <c r="H1054" s="178" t="n"/>
      <c r="I1054" s="180" t="n"/>
      <c r="J1054" s="649" t="n"/>
      <c r="K1054" s="649" t="n"/>
      <c r="L1054" s="173" t="n"/>
      <c r="M1054" s="178" t="n"/>
      <c r="N1054" s="178" t="n"/>
      <c r="O1054" s="178" t="n"/>
      <c r="P1054" s="178" t="n"/>
      <c r="Q1054" s="181" t="n"/>
    </row>
    <row r="1055">
      <c r="B1055" s="179" t="n"/>
      <c r="C1055" s="179" t="n"/>
      <c r="D1055" s="179" t="n"/>
      <c r="E1055" s="650" t="n"/>
      <c r="F1055" s="178" t="n"/>
      <c r="G1055" s="179" t="n"/>
      <c r="H1055" s="178" t="n"/>
      <c r="I1055" s="180" t="n"/>
      <c r="J1055" s="649" t="n"/>
      <c r="K1055" s="649" t="n"/>
      <c r="L1055" s="173" t="n"/>
      <c r="M1055" s="178" t="n"/>
      <c r="N1055" s="178" t="n"/>
      <c r="O1055" s="178" t="n"/>
      <c r="P1055" s="178" t="n"/>
      <c r="Q1055" s="181" t="n"/>
    </row>
    <row r="1056">
      <c r="B1056" s="179" t="n"/>
      <c r="C1056" s="179" t="n"/>
      <c r="D1056" s="179" t="n"/>
      <c r="E1056" s="650" t="n"/>
      <c r="F1056" s="178" t="n"/>
      <c r="G1056" s="179" t="n"/>
      <c r="H1056" s="178" t="n"/>
      <c r="I1056" s="180" t="n"/>
      <c r="J1056" s="649" t="n"/>
      <c r="K1056" s="649" t="n"/>
      <c r="L1056" s="173" t="n"/>
      <c r="M1056" s="178" t="n"/>
      <c r="N1056" s="178" t="n"/>
      <c r="O1056" s="178" t="n"/>
      <c r="P1056" s="178" t="n"/>
      <c r="Q1056" s="181" t="n"/>
    </row>
    <row r="1057">
      <c r="B1057" s="179" t="n"/>
      <c r="C1057" s="179" t="n"/>
      <c r="D1057" s="179" t="n"/>
      <c r="E1057" s="650" t="n"/>
      <c r="F1057" s="178" t="n"/>
      <c r="G1057" s="179" t="n"/>
      <c r="H1057" s="178" t="n"/>
      <c r="I1057" s="180" t="n"/>
      <c r="J1057" s="649" t="n"/>
      <c r="K1057" s="649" t="n"/>
      <c r="L1057" s="173" t="n"/>
      <c r="M1057" s="178" t="n"/>
      <c r="N1057" s="178" t="n"/>
      <c r="O1057" s="178" t="n"/>
      <c r="P1057" s="178" t="n"/>
      <c r="Q1057" s="181" t="n"/>
    </row>
    <row r="1058">
      <c r="B1058" s="179" t="n"/>
      <c r="C1058" s="179" t="n"/>
      <c r="D1058" s="179" t="n"/>
      <c r="E1058" s="650" t="n"/>
      <c r="F1058" s="178" t="n"/>
      <c r="G1058" s="179" t="n"/>
      <c r="H1058" s="178" t="n"/>
      <c r="I1058" s="180" t="n"/>
      <c r="J1058" s="649" t="n"/>
      <c r="K1058" s="649" t="n"/>
      <c r="L1058" s="173" t="n"/>
      <c r="M1058" s="178" t="n"/>
      <c r="N1058" s="178" t="n"/>
      <c r="O1058" s="178" t="n"/>
      <c r="P1058" s="178" t="n"/>
      <c r="Q1058" s="181" t="n"/>
    </row>
    <row r="1059">
      <c r="B1059" s="179" t="n"/>
      <c r="C1059" s="179" t="n"/>
      <c r="D1059" s="179" t="n"/>
      <c r="E1059" s="650" t="n"/>
      <c r="F1059" s="178" t="n"/>
      <c r="G1059" s="179" t="n"/>
      <c r="H1059" s="178" t="n"/>
      <c r="I1059" s="180" t="n"/>
      <c r="J1059" s="649" t="n"/>
      <c r="K1059" s="649" t="n"/>
      <c r="L1059" s="173" t="n"/>
      <c r="M1059" s="178" t="n"/>
      <c r="N1059" s="178" t="n"/>
      <c r="O1059" s="178" t="n"/>
      <c r="P1059" s="178" t="n"/>
      <c r="Q1059" s="181" t="n"/>
    </row>
    <row r="1060">
      <c r="B1060" s="179" t="n"/>
      <c r="C1060" s="179" t="n"/>
      <c r="D1060" s="179" t="n"/>
      <c r="E1060" s="650" t="n"/>
      <c r="F1060" s="178" t="n"/>
      <c r="G1060" s="179" t="n"/>
      <c r="H1060" s="178" t="n"/>
      <c r="I1060" s="180" t="n"/>
      <c r="J1060" s="649" t="n"/>
      <c r="K1060" s="649" t="n"/>
      <c r="L1060" s="173" t="n"/>
      <c r="M1060" s="178" t="n"/>
      <c r="N1060" s="178" t="n"/>
      <c r="O1060" s="178" t="n"/>
      <c r="P1060" s="178" t="n"/>
      <c r="Q1060" s="181" t="n"/>
    </row>
    <row r="1061">
      <c r="B1061" s="179" t="n"/>
      <c r="C1061" s="179" t="n"/>
      <c r="D1061" s="179" t="n"/>
      <c r="E1061" s="650" t="n"/>
      <c r="F1061" s="178" t="n"/>
      <c r="G1061" s="179" t="n"/>
      <c r="H1061" s="178" t="n"/>
      <c r="I1061" s="180" t="n"/>
      <c r="J1061" s="649" t="n"/>
      <c r="K1061" s="649" t="n"/>
      <c r="L1061" s="173" t="n"/>
      <c r="M1061" s="178" t="n"/>
      <c r="N1061" s="178" t="n"/>
      <c r="O1061" s="178" t="n"/>
      <c r="P1061" s="178" t="n"/>
      <c r="Q1061" s="181" t="n"/>
    </row>
    <row r="1062">
      <c r="B1062" s="179" t="n"/>
      <c r="C1062" s="179" t="n"/>
      <c r="D1062" s="179" t="n"/>
      <c r="E1062" s="650" t="n"/>
      <c r="F1062" s="178" t="n"/>
      <c r="G1062" s="179" t="n"/>
      <c r="H1062" s="178" t="n"/>
      <c r="I1062" s="180" t="n"/>
      <c r="J1062" s="649" t="n"/>
      <c r="K1062" s="649" t="n"/>
      <c r="L1062" s="173" t="n"/>
      <c r="M1062" s="178" t="n"/>
      <c r="N1062" s="178" t="n"/>
      <c r="O1062" s="178" t="n"/>
      <c r="P1062" s="178" t="n"/>
      <c r="Q1062" s="181" t="n"/>
    </row>
    <row r="1063">
      <c r="B1063" s="179" t="n"/>
      <c r="C1063" s="179" t="n"/>
      <c r="D1063" s="179" t="n"/>
      <c r="E1063" s="650" t="n"/>
      <c r="F1063" s="178" t="n"/>
      <c r="G1063" s="179" t="n"/>
      <c r="H1063" s="178" t="n"/>
      <c r="I1063" s="180" t="n"/>
      <c r="J1063" s="649" t="n"/>
      <c r="K1063" s="649" t="n"/>
      <c r="L1063" s="173" t="n"/>
      <c r="M1063" s="178" t="n"/>
      <c r="N1063" s="178" t="n"/>
      <c r="O1063" s="178" t="n"/>
      <c r="P1063" s="178" t="n"/>
      <c r="Q1063" s="181" t="n"/>
    </row>
    <row r="1064">
      <c r="B1064" s="179" t="n"/>
      <c r="C1064" s="179" t="n"/>
      <c r="D1064" s="179" t="n"/>
      <c r="E1064" s="650" t="n"/>
      <c r="F1064" s="178" t="n"/>
      <c r="G1064" s="179" t="n"/>
      <c r="H1064" s="178" t="n"/>
      <c r="I1064" s="180" t="n"/>
      <c r="J1064" s="649" t="n"/>
      <c r="K1064" s="649" t="n"/>
      <c r="L1064" s="173" t="n"/>
      <c r="M1064" s="178" t="n"/>
      <c r="N1064" s="178" t="n"/>
      <c r="O1064" s="178" t="n"/>
      <c r="P1064" s="178" t="n"/>
      <c r="Q1064" s="181" t="n"/>
    </row>
    <row r="1065">
      <c r="B1065" s="179" t="n"/>
      <c r="C1065" s="179" t="n"/>
      <c r="D1065" s="179" t="n"/>
      <c r="E1065" s="650" t="n"/>
      <c r="F1065" s="178" t="n"/>
      <c r="G1065" s="179" t="n"/>
      <c r="H1065" s="178" t="n"/>
      <c r="I1065" s="180" t="n"/>
      <c r="J1065" s="649" t="n"/>
      <c r="K1065" s="649" t="n"/>
      <c r="L1065" s="173" t="n"/>
      <c r="M1065" s="178" t="n"/>
      <c r="N1065" s="178" t="n"/>
      <c r="O1065" s="178" t="n"/>
      <c r="P1065" s="178" t="n"/>
      <c r="Q1065" s="181" t="n"/>
    </row>
    <row r="1066">
      <c r="B1066" s="179" t="n"/>
      <c r="C1066" s="179" t="n"/>
      <c r="D1066" s="179" t="n"/>
      <c r="E1066" s="650" t="n"/>
      <c r="F1066" s="178" t="n"/>
      <c r="G1066" s="179" t="n"/>
      <c r="H1066" s="178" t="n"/>
      <c r="I1066" s="180" t="n"/>
      <c r="J1066" s="649" t="n"/>
      <c r="K1066" s="649" t="n"/>
      <c r="L1066" s="173" t="n"/>
      <c r="M1066" s="178" t="n"/>
      <c r="N1066" s="178" t="n"/>
      <c r="O1066" s="178" t="n"/>
      <c r="P1066" s="178" t="n"/>
      <c r="Q1066" s="181" t="n"/>
    </row>
    <row r="1067">
      <c r="B1067" s="179" t="n"/>
      <c r="C1067" s="179" t="n"/>
      <c r="D1067" s="179" t="n"/>
      <c r="E1067" s="650" t="n"/>
      <c r="F1067" s="178" t="n"/>
      <c r="G1067" s="179" t="n"/>
      <c r="H1067" s="178" t="n"/>
      <c r="I1067" s="180" t="n"/>
      <c r="J1067" s="649" t="n"/>
      <c r="K1067" s="649" t="n"/>
      <c r="L1067" s="173" t="n"/>
      <c r="M1067" s="178" t="n"/>
      <c r="N1067" s="178" t="n"/>
      <c r="O1067" s="178" t="n"/>
      <c r="P1067" s="178" t="n"/>
      <c r="Q1067" s="181" t="n"/>
    </row>
    <row r="1068">
      <c r="B1068" s="179" t="n"/>
      <c r="C1068" s="179" t="n"/>
      <c r="D1068" s="179" t="n"/>
      <c r="E1068" s="650" t="n"/>
      <c r="F1068" s="178" t="n"/>
      <c r="G1068" s="179" t="n"/>
      <c r="H1068" s="178" t="n"/>
      <c r="I1068" s="180" t="n"/>
      <c r="J1068" s="649" t="n"/>
      <c r="K1068" s="649" t="n"/>
      <c r="L1068" s="173" t="n"/>
      <c r="M1068" s="178" t="n"/>
      <c r="N1068" s="178" t="n"/>
      <c r="O1068" s="178" t="n"/>
      <c r="P1068" s="178" t="n"/>
      <c r="Q1068" s="181" t="n"/>
    </row>
    <row r="1069">
      <c r="B1069" s="179" t="n"/>
      <c r="C1069" s="179" t="n"/>
      <c r="D1069" s="179" t="n"/>
      <c r="E1069" s="650" t="n"/>
      <c r="F1069" s="178" t="n"/>
      <c r="G1069" s="179" t="n"/>
      <c r="H1069" s="178" t="n"/>
      <c r="I1069" s="180" t="n"/>
      <c r="J1069" s="649" t="n"/>
      <c r="K1069" s="649" t="n"/>
      <c r="L1069" s="173" t="n"/>
      <c r="M1069" s="178" t="n"/>
      <c r="N1069" s="178" t="n"/>
      <c r="O1069" s="178" t="n"/>
      <c r="P1069" s="178" t="n"/>
      <c r="Q1069" s="181" t="n"/>
    </row>
    <row r="1070">
      <c r="B1070" s="179" t="n"/>
      <c r="C1070" s="179" t="n"/>
      <c r="D1070" s="179" t="n"/>
      <c r="E1070" s="650" t="n"/>
      <c r="F1070" s="178" t="n"/>
      <c r="G1070" s="179" t="n"/>
      <c r="H1070" s="178" t="n"/>
      <c r="I1070" s="180" t="n"/>
      <c r="J1070" s="649" t="n"/>
      <c r="K1070" s="649" t="n"/>
      <c r="L1070" s="173" t="n"/>
      <c r="M1070" s="178" t="n"/>
      <c r="N1070" s="178" t="n"/>
      <c r="O1070" s="178" t="n"/>
      <c r="P1070" s="178" t="n"/>
      <c r="Q1070" s="181" t="n"/>
    </row>
    <row r="1071">
      <c r="B1071" s="179" t="n"/>
      <c r="C1071" s="179" t="n"/>
      <c r="D1071" s="179" t="n"/>
      <c r="E1071" s="650" t="n"/>
      <c r="F1071" s="178" t="n"/>
      <c r="G1071" s="179" t="n"/>
      <c r="H1071" s="178" t="n"/>
      <c r="I1071" s="180" t="n"/>
      <c r="J1071" s="649" t="n"/>
      <c r="K1071" s="649" t="n"/>
      <c r="L1071" s="173" t="n"/>
      <c r="M1071" s="178" t="n"/>
      <c r="N1071" s="178" t="n"/>
      <c r="O1071" s="178" t="n"/>
      <c r="P1071" s="178" t="n"/>
      <c r="Q1071" s="181" t="n"/>
    </row>
    <row r="1072">
      <c r="B1072" s="179" t="n"/>
      <c r="C1072" s="179" t="n"/>
      <c r="D1072" s="179" t="n"/>
      <c r="E1072" s="650" t="n"/>
      <c r="F1072" s="178" t="n"/>
      <c r="G1072" s="179" t="n"/>
      <c r="H1072" s="178" t="n"/>
      <c r="I1072" s="180" t="n"/>
      <c r="J1072" s="649" t="n"/>
      <c r="K1072" s="649" t="n"/>
      <c r="L1072" s="173" t="n"/>
      <c r="M1072" s="178" t="n"/>
      <c r="N1072" s="178" t="n"/>
      <c r="O1072" s="178" t="n"/>
      <c r="P1072" s="178" t="n"/>
      <c r="Q1072" s="181" t="n"/>
    </row>
    <row r="1073">
      <c r="B1073" s="179" t="n"/>
      <c r="C1073" s="179" t="n"/>
      <c r="D1073" s="179" t="n"/>
      <c r="E1073" s="650" t="n"/>
      <c r="F1073" s="178" t="n"/>
      <c r="G1073" s="179" t="n"/>
      <c r="H1073" s="178" t="n"/>
      <c r="I1073" s="180" t="n"/>
      <c r="J1073" s="649" t="n"/>
      <c r="K1073" s="649" t="n"/>
      <c r="L1073" s="173" t="n"/>
      <c r="M1073" s="178" t="n"/>
      <c r="N1073" s="178" t="n"/>
      <c r="O1073" s="178" t="n"/>
      <c r="P1073" s="178" t="n"/>
      <c r="Q1073" s="181" t="n"/>
    </row>
    <row r="1074">
      <c r="B1074" s="179" t="n"/>
      <c r="C1074" s="179" t="n"/>
      <c r="D1074" s="179" t="n"/>
      <c r="E1074" s="650" t="n"/>
      <c r="F1074" s="178" t="n"/>
      <c r="G1074" s="179" t="n"/>
      <c r="H1074" s="178" t="n"/>
      <c r="I1074" s="180" t="n"/>
      <c r="J1074" s="649" t="n"/>
      <c r="K1074" s="649" t="n"/>
      <c r="L1074" s="173" t="n"/>
      <c r="M1074" s="178" t="n"/>
      <c r="N1074" s="178" t="n"/>
      <c r="O1074" s="178" t="n"/>
      <c r="P1074" s="178" t="n"/>
      <c r="Q1074" s="181" t="n"/>
    </row>
    <row r="1075">
      <c r="B1075" s="179" t="n"/>
      <c r="C1075" s="179" t="n"/>
      <c r="D1075" s="179" t="n"/>
      <c r="E1075" s="650" t="n"/>
      <c r="F1075" s="178" t="n"/>
      <c r="G1075" s="179" t="n"/>
      <c r="H1075" s="178" t="n"/>
      <c r="I1075" s="180" t="n"/>
      <c r="J1075" s="649" t="n"/>
      <c r="K1075" s="649" t="n"/>
      <c r="L1075" s="173" t="n"/>
      <c r="M1075" s="178" t="n"/>
      <c r="N1075" s="178" t="n"/>
      <c r="O1075" s="178" t="n"/>
      <c r="P1075" s="178" t="n"/>
      <c r="Q1075" s="181" t="n"/>
    </row>
    <row r="1076">
      <c r="B1076" s="179" t="n"/>
      <c r="C1076" s="179" t="n"/>
      <c r="D1076" s="179" t="n"/>
      <c r="E1076" s="650" t="n"/>
      <c r="F1076" s="178" t="n"/>
      <c r="G1076" s="179" t="n"/>
      <c r="H1076" s="178" t="n"/>
      <c r="I1076" s="180" t="n"/>
      <c r="J1076" s="649" t="n"/>
      <c r="K1076" s="649" t="n"/>
      <c r="L1076" s="173" t="n"/>
      <c r="M1076" s="178" t="n"/>
      <c r="N1076" s="178" t="n"/>
      <c r="O1076" s="178" t="n"/>
      <c r="P1076" s="178" t="n"/>
      <c r="Q1076" s="181" t="n"/>
    </row>
    <row r="1077">
      <c r="B1077" s="179" t="n"/>
      <c r="C1077" s="179" t="n"/>
      <c r="D1077" s="179" t="n"/>
      <c r="E1077" s="650" t="n"/>
      <c r="F1077" s="178" t="n"/>
      <c r="G1077" s="179" t="n"/>
      <c r="H1077" s="178" t="n"/>
      <c r="I1077" s="180" t="n"/>
      <c r="J1077" s="649" t="n"/>
      <c r="K1077" s="649" t="n"/>
      <c r="L1077" s="173" t="n"/>
      <c r="M1077" s="178" t="n"/>
      <c r="N1077" s="178" t="n"/>
      <c r="O1077" s="178" t="n"/>
      <c r="P1077" s="178" t="n"/>
      <c r="Q1077" s="181" t="n"/>
    </row>
    <row r="1078">
      <c r="B1078" s="179" t="n"/>
      <c r="C1078" s="179" t="n"/>
      <c r="D1078" s="179" t="n"/>
      <c r="E1078" s="650" t="n"/>
      <c r="F1078" s="178" t="n"/>
      <c r="G1078" s="179" t="n"/>
      <c r="H1078" s="178" t="n"/>
      <c r="I1078" s="180" t="n"/>
      <c r="J1078" s="649" t="n"/>
      <c r="K1078" s="649" t="n"/>
      <c r="L1078" s="173" t="n"/>
      <c r="M1078" s="178" t="n"/>
      <c r="N1078" s="178" t="n"/>
      <c r="O1078" s="178" t="n"/>
      <c r="P1078" s="178" t="n"/>
      <c r="Q1078" s="181" t="n"/>
    </row>
    <row r="1079">
      <c r="B1079" s="179" t="n"/>
      <c r="C1079" s="179" t="n"/>
      <c r="D1079" s="179" t="n"/>
      <c r="E1079" s="650" t="n"/>
      <c r="F1079" s="178" t="n"/>
      <c r="G1079" s="179" t="n"/>
      <c r="H1079" s="178" t="n"/>
      <c r="I1079" s="180" t="n"/>
      <c r="J1079" s="649" t="n"/>
      <c r="K1079" s="649" t="n"/>
      <c r="L1079" s="173" t="n"/>
      <c r="M1079" s="178" t="n"/>
      <c r="N1079" s="178" t="n"/>
      <c r="O1079" s="178" t="n"/>
      <c r="P1079" s="178" t="n"/>
      <c r="Q1079" s="181" t="n"/>
    </row>
    <row r="1080">
      <c r="B1080" s="179" t="n"/>
      <c r="C1080" s="179" t="n"/>
      <c r="D1080" s="179" t="n"/>
      <c r="E1080" s="650" t="n"/>
      <c r="F1080" s="178" t="n"/>
      <c r="G1080" s="179" t="n"/>
      <c r="H1080" s="178" t="n"/>
      <c r="I1080" s="180" t="n"/>
      <c r="J1080" s="649" t="n"/>
      <c r="K1080" s="649" t="n"/>
      <c r="L1080" s="173" t="n"/>
      <c r="M1080" s="178" t="n"/>
      <c r="N1080" s="178" t="n"/>
      <c r="O1080" s="178" t="n"/>
      <c r="P1080" s="178" t="n"/>
      <c r="Q1080" s="181" t="n"/>
    </row>
    <row r="1081">
      <c r="B1081" s="179" t="n"/>
      <c r="C1081" s="179" t="n"/>
      <c r="D1081" s="179" t="n"/>
      <c r="E1081" s="650" t="n"/>
      <c r="F1081" s="178" t="n"/>
      <c r="G1081" s="179" t="n"/>
      <c r="H1081" s="178" t="n"/>
      <c r="I1081" s="180" t="n"/>
      <c r="J1081" s="649" t="n"/>
      <c r="K1081" s="649" t="n"/>
      <c r="L1081" s="173" t="n"/>
      <c r="M1081" s="178" t="n"/>
      <c r="N1081" s="178" t="n"/>
      <c r="O1081" s="178" t="n"/>
      <c r="P1081" s="178" t="n"/>
      <c r="Q1081" s="181" t="n"/>
    </row>
    <row r="1082">
      <c r="B1082" s="179" t="n"/>
      <c r="C1082" s="179" t="n"/>
      <c r="D1082" s="179" t="n"/>
      <c r="E1082" s="650" t="n"/>
      <c r="F1082" s="178" t="n"/>
      <c r="G1082" s="179" t="n"/>
      <c r="H1082" s="178" t="n"/>
      <c r="I1082" s="180" t="n"/>
      <c r="J1082" s="649" t="n"/>
      <c r="K1082" s="649" t="n"/>
      <c r="L1082" s="173" t="n"/>
      <c r="M1082" s="178" t="n"/>
      <c r="N1082" s="178" t="n"/>
      <c r="O1082" s="178" t="n"/>
      <c r="P1082" s="178" t="n"/>
      <c r="Q1082" s="181" t="n"/>
    </row>
    <row r="1083">
      <c r="B1083" s="179" t="n"/>
      <c r="C1083" s="179" t="n"/>
      <c r="D1083" s="179" t="n"/>
      <c r="E1083" s="650" t="n"/>
      <c r="F1083" s="178" t="n"/>
      <c r="G1083" s="179" t="n"/>
      <c r="H1083" s="178" t="n"/>
      <c r="I1083" s="180" t="n"/>
      <c r="J1083" s="649" t="n"/>
      <c r="K1083" s="649" t="n"/>
      <c r="L1083" s="173" t="n"/>
      <c r="M1083" s="178" t="n"/>
      <c r="N1083" s="178" t="n"/>
      <c r="O1083" s="178" t="n"/>
      <c r="P1083" s="178" t="n"/>
      <c r="Q1083" s="181" t="n"/>
    </row>
    <row r="1084">
      <c r="B1084" s="179" t="n"/>
      <c r="C1084" s="179" t="n"/>
      <c r="D1084" s="179" t="n"/>
      <c r="E1084" s="650" t="n"/>
      <c r="F1084" s="178" t="n"/>
      <c r="G1084" s="179" t="n"/>
      <c r="H1084" s="178" t="n"/>
      <c r="I1084" s="180" t="n"/>
      <c r="J1084" s="649" t="n"/>
      <c r="K1084" s="649" t="n"/>
      <c r="L1084" s="173" t="n"/>
      <c r="M1084" s="178" t="n"/>
      <c r="N1084" s="178" t="n"/>
      <c r="O1084" s="178" t="n"/>
      <c r="P1084" s="178" t="n"/>
      <c r="Q1084" s="181" t="n"/>
    </row>
    <row r="1085">
      <c r="B1085" s="179" t="n"/>
      <c r="C1085" s="179" t="n"/>
      <c r="D1085" s="179" t="n"/>
      <c r="E1085" s="650" t="n"/>
      <c r="F1085" s="178" t="n"/>
      <c r="G1085" s="179" t="n"/>
      <c r="H1085" s="178" t="n"/>
      <c r="I1085" s="180" t="n"/>
      <c r="J1085" s="649" t="n"/>
      <c r="K1085" s="649" t="n"/>
      <c r="L1085" s="173" t="n"/>
      <c r="M1085" s="178" t="n"/>
      <c r="N1085" s="178" t="n"/>
      <c r="O1085" s="178" t="n"/>
      <c r="P1085" s="178" t="n"/>
      <c r="Q1085" s="181" t="n"/>
    </row>
    <row r="1086">
      <c r="B1086" s="179" t="n"/>
      <c r="C1086" s="179" t="n"/>
      <c r="D1086" s="179" t="n"/>
      <c r="E1086" s="650" t="n"/>
      <c r="F1086" s="178" t="n"/>
      <c r="G1086" s="179" t="n"/>
      <c r="H1086" s="178" t="n"/>
      <c r="I1086" s="180" t="n"/>
      <c r="J1086" s="649" t="n"/>
      <c r="K1086" s="649" t="n"/>
      <c r="L1086" s="173" t="n"/>
      <c r="M1086" s="178" t="n"/>
      <c r="N1086" s="178" t="n"/>
      <c r="O1086" s="178" t="n"/>
      <c r="P1086" s="178" t="n"/>
      <c r="Q1086" s="181" t="n"/>
    </row>
    <row r="1087">
      <c r="B1087" s="179" t="n"/>
      <c r="C1087" s="179" t="n"/>
      <c r="D1087" s="179" t="n"/>
      <c r="E1087" s="650" t="n"/>
      <c r="F1087" s="178" t="n"/>
      <c r="G1087" s="179" t="n"/>
      <c r="H1087" s="178" t="n"/>
      <c r="I1087" s="180" t="n"/>
      <c r="J1087" s="649" t="n"/>
      <c r="K1087" s="649" t="n"/>
      <c r="L1087" s="173" t="n"/>
      <c r="M1087" s="178" t="n"/>
      <c r="N1087" s="178" t="n"/>
      <c r="O1087" s="178" t="n"/>
      <c r="P1087" s="178" t="n"/>
      <c r="Q1087" s="181" t="n"/>
    </row>
    <row r="1088">
      <c r="B1088" s="179" t="n"/>
      <c r="C1088" s="179" t="n"/>
      <c r="D1088" s="179" t="n"/>
      <c r="E1088" s="650" t="n"/>
      <c r="F1088" s="178" t="n"/>
      <c r="G1088" s="179" t="n"/>
      <c r="H1088" s="178" t="n"/>
      <c r="I1088" s="180" t="n"/>
      <c r="J1088" s="649" t="n"/>
      <c r="K1088" s="649" t="n"/>
      <c r="L1088" s="173" t="n"/>
      <c r="M1088" s="178" t="n"/>
      <c r="N1088" s="178" t="n"/>
      <c r="O1088" s="178" t="n"/>
      <c r="P1088" s="178" t="n"/>
      <c r="Q1088" s="181" t="n"/>
    </row>
    <row r="1089">
      <c r="B1089" s="179" t="n"/>
      <c r="C1089" s="179" t="n"/>
      <c r="D1089" s="179" t="n"/>
      <c r="E1089" s="650" t="n"/>
      <c r="F1089" s="178" t="n"/>
      <c r="G1089" s="179" t="n"/>
      <c r="H1089" s="178" t="n"/>
      <c r="I1089" s="180" t="n"/>
      <c r="J1089" s="649" t="n"/>
      <c r="K1089" s="649" t="n"/>
      <c r="L1089" s="173" t="n"/>
      <c r="M1089" s="178" t="n"/>
      <c r="N1089" s="178" t="n"/>
      <c r="O1089" s="178" t="n"/>
      <c r="P1089" s="178" t="n"/>
      <c r="Q1089" s="181" t="n"/>
    </row>
    <row r="1090">
      <c r="B1090" s="179" t="n"/>
      <c r="C1090" s="179" t="n"/>
      <c r="D1090" s="179" t="n"/>
      <c r="E1090" s="650" t="n"/>
      <c r="F1090" s="178" t="n"/>
      <c r="G1090" s="179" t="n"/>
      <c r="H1090" s="178" t="n"/>
      <c r="I1090" s="180" t="n"/>
      <c r="J1090" s="649" t="n"/>
      <c r="K1090" s="649" t="n"/>
      <c r="L1090" s="173" t="n"/>
      <c r="M1090" s="178" t="n"/>
      <c r="N1090" s="178" t="n"/>
      <c r="O1090" s="178" t="n"/>
      <c r="P1090" s="178" t="n"/>
      <c r="Q1090" s="181" t="n"/>
    </row>
    <row r="1091">
      <c r="B1091" s="179" t="n"/>
      <c r="C1091" s="179" t="n"/>
      <c r="D1091" s="179" t="n"/>
      <c r="E1091" s="650" t="n"/>
      <c r="F1091" s="178" t="n"/>
      <c r="G1091" s="179" t="n"/>
      <c r="H1091" s="178" t="n"/>
      <c r="I1091" s="180" t="n"/>
      <c r="J1091" s="649" t="n"/>
      <c r="K1091" s="649" t="n"/>
      <c r="L1091" s="173" t="n"/>
      <c r="M1091" s="178" t="n"/>
      <c r="N1091" s="178" t="n"/>
      <c r="O1091" s="178" t="n"/>
      <c r="P1091" s="178" t="n"/>
      <c r="Q1091" s="181" t="n"/>
    </row>
    <row r="1092">
      <c r="B1092" s="179" t="n"/>
      <c r="C1092" s="179" t="n"/>
      <c r="D1092" s="179" t="n"/>
      <c r="E1092" s="650" t="n"/>
      <c r="F1092" s="178" t="n"/>
      <c r="G1092" s="179" t="n"/>
      <c r="H1092" s="178" t="n"/>
      <c r="I1092" s="180" t="n"/>
      <c r="J1092" s="649" t="n"/>
      <c r="K1092" s="649" t="n"/>
      <c r="L1092" s="173" t="n"/>
      <c r="M1092" s="178" t="n"/>
      <c r="N1092" s="178" t="n"/>
      <c r="O1092" s="178" t="n"/>
      <c r="P1092" s="178" t="n"/>
      <c r="Q1092" s="181" t="n"/>
    </row>
    <row r="1093">
      <c r="B1093" s="179" t="n"/>
      <c r="C1093" s="179" t="n"/>
      <c r="D1093" s="179" t="n"/>
      <c r="E1093" s="650" t="n"/>
      <c r="F1093" s="178" t="n"/>
      <c r="G1093" s="179" t="n"/>
      <c r="H1093" s="178" t="n"/>
      <c r="I1093" s="180" t="n"/>
      <c r="J1093" s="649" t="n"/>
      <c r="K1093" s="649" t="n"/>
      <c r="L1093" s="173" t="n"/>
      <c r="M1093" s="178" t="n"/>
      <c r="N1093" s="178" t="n"/>
      <c r="O1093" s="178" t="n"/>
      <c r="P1093" s="178" t="n"/>
      <c r="Q1093" s="181" t="n"/>
    </row>
    <row r="1094">
      <c r="B1094" s="179" t="n"/>
      <c r="C1094" s="179" t="n"/>
      <c r="D1094" s="179" t="n"/>
      <c r="E1094" s="650" t="n"/>
      <c r="F1094" s="178" t="n"/>
      <c r="G1094" s="179" t="n"/>
      <c r="H1094" s="178" t="n"/>
      <c r="I1094" s="180" t="n"/>
      <c r="J1094" s="649" t="n"/>
      <c r="K1094" s="649" t="n"/>
      <c r="L1094" s="173" t="n"/>
      <c r="M1094" s="178" t="n"/>
      <c r="N1094" s="178" t="n"/>
      <c r="O1094" s="178" t="n"/>
      <c r="P1094" s="178" t="n"/>
      <c r="Q1094" s="181" t="n"/>
    </row>
    <row r="1095">
      <c r="B1095" s="179" t="n"/>
      <c r="C1095" s="179" t="n"/>
      <c r="D1095" s="179" t="n"/>
      <c r="E1095" s="650" t="n"/>
      <c r="F1095" s="178" t="n"/>
      <c r="G1095" s="179" t="n"/>
      <c r="H1095" s="178" t="n"/>
      <c r="I1095" s="180" t="n"/>
      <c r="J1095" s="649" t="n"/>
      <c r="K1095" s="649" t="n"/>
      <c r="L1095" s="173" t="n"/>
      <c r="M1095" s="178" t="n"/>
      <c r="N1095" s="178" t="n"/>
      <c r="O1095" s="178" t="n"/>
      <c r="P1095" s="178" t="n"/>
      <c r="Q1095" s="181" t="n"/>
    </row>
    <row r="1096">
      <c r="B1096" s="179" t="n"/>
      <c r="C1096" s="179" t="n"/>
      <c r="D1096" s="179" t="n"/>
      <c r="E1096" s="650" t="n"/>
      <c r="F1096" s="178" t="n"/>
      <c r="G1096" s="179" t="n"/>
      <c r="H1096" s="178" t="n"/>
      <c r="I1096" s="180" t="n"/>
      <c r="J1096" s="649" t="n"/>
      <c r="K1096" s="649" t="n"/>
      <c r="L1096" s="173" t="n"/>
      <c r="M1096" s="178" t="n"/>
      <c r="N1096" s="178" t="n"/>
      <c r="O1096" s="178" t="n"/>
      <c r="P1096" s="178" t="n"/>
      <c r="Q1096" s="181" t="n"/>
    </row>
    <row r="1097">
      <c r="B1097" s="179" t="n"/>
      <c r="C1097" s="179" t="n"/>
      <c r="D1097" s="179" t="n"/>
      <c r="E1097" s="650" t="n"/>
      <c r="F1097" s="178" t="n"/>
      <c r="G1097" s="179" t="n"/>
      <c r="H1097" s="178" t="n"/>
      <c r="I1097" s="180" t="n"/>
      <c r="J1097" s="649" t="n"/>
      <c r="K1097" s="649" t="n"/>
      <c r="L1097" s="173" t="n"/>
      <c r="M1097" s="178" t="n"/>
      <c r="N1097" s="178" t="n"/>
      <c r="O1097" s="178" t="n"/>
      <c r="P1097" s="178" t="n"/>
      <c r="Q1097" s="181" t="n"/>
    </row>
    <row r="1098">
      <c r="B1098" s="179" t="n"/>
      <c r="C1098" s="179" t="n"/>
      <c r="D1098" s="179" t="n"/>
      <c r="E1098" s="650" t="n"/>
      <c r="F1098" s="178" t="n"/>
      <c r="G1098" s="179" t="n"/>
      <c r="H1098" s="178" t="n"/>
      <c r="I1098" s="180" t="n"/>
      <c r="J1098" s="649" t="n"/>
      <c r="K1098" s="649" t="n"/>
      <c r="L1098" s="173" t="n"/>
      <c r="M1098" s="178" t="n"/>
      <c r="N1098" s="178" t="n"/>
      <c r="O1098" s="178" t="n"/>
      <c r="P1098" s="178" t="n"/>
      <c r="Q1098" s="181" t="n"/>
    </row>
    <row r="1099">
      <c r="B1099" s="179" t="n"/>
      <c r="C1099" s="179" t="n"/>
      <c r="D1099" s="179" t="n"/>
      <c r="E1099" s="650" t="n"/>
      <c r="F1099" s="178" t="n"/>
      <c r="G1099" s="179" t="n"/>
      <c r="H1099" s="178" t="n"/>
      <c r="I1099" s="180" t="n"/>
      <c r="J1099" s="649" t="n"/>
      <c r="K1099" s="649" t="n"/>
      <c r="L1099" s="173" t="n"/>
      <c r="M1099" s="178" t="n"/>
      <c r="N1099" s="178" t="n"/>
      <c r="O1099" s="178" t="n"/>
      <c r="P1099" s="178" t="n"/>
      <c r="Q1099" s="181" t="n"/>
    </row>
    <row r="1100">
      <c r="B1100" s="179" t="n"/>
      <c r="C1100" s="179" t="n"/>
      <c r="D1100" s="179" t="n"/>
      <c r="E1100" s="650" t="n"/>
      <c r="F1100" s="178" t="n"/>
      <c r="G1100" s="179" t="n"/>
      <c r="H1100" s="178" t="n"/>
      <c r="I1100" s="180" t="n"/>
      <c r="J1100" s="649" t="n"/>
      <c r="K1100" s="649" t="n"/>
      <c r="L1100" s="173" t="n"/>
      <c r="M1100" s="178" t="n"/>
      <c r="N1100" s="178" t="n"/>
      <c r="O1100" s="178" t="n"/>
      <c r="P1100" s="178" t="n"/>
      <c r="Q1100" s="181" t="n"/>
    </row>
    <row r="1101">
      <c r="B1101" s="179" t="n"/>
      <c r="C1101" s="179" t="n"/>
      <c r="D1101" s="179" t="n"/>
      <c r="E1101" s="650" t="n"/>
      <c r="F1101" s="178" t="n"/>
      <c r="G1101" s="179" t="n"/>
      <c r="H1101" s="178" t="n"/>
      <c r="I1101" s="180" t="n"/>
      <c r="J1101" s="649" t="n"/>
      <c r="K1101" s="649" t="n"/>
      <c r="L1101" s="173" t="n"/>
      <c r="M1101" s="178" t="n"/>
      <c r="N1101" s="178" t="n"/>
      <c r="O1101" s="178" t="n"/>
      <c r="P1101" s="178" t="n"/>
      <c r="Q1101" s="181" t="n"/>
    </row>
    <row r="1102">
      <c r="B1102" s="179" t="n"/>
      <c r="C1102" s="179" t="n"/>
      <c r="D1102" s="179" t="n"/>
      <c r="E1102" s="650" t="n"/>
      <c r="F1102" s="178" t="n"/>
      <c r="G1102" s="179" t="n"/>
      <c r="H1102" s="178" t="n"/>
      <c r="I1102" s="180" t="n"/>
      <c r="J1102" s="649" t="n"/>
      <c r="K1102" s="649" t="n"/>
      <c r="L1102" s="173" t="n"/>
      <c r="M1102" s="178" t="n"/>
      <c r="N1102" s="178" t="n"/>
      <c r="O1102" s="178" t="n"/>
      <c r="P1102" s="178" t="n"/>
      <c r="Q1102" s="181" t="n"/>
    </row>
    <row r="1103">
      <c r="B1103" s="179" t="n"/>
      <c r="C1103" s="179" t="n"/>
      <c r="D1103" s="179" t="n"/>
      <c r="E1103" s="650" t="n"/>
      <c r="F1103" s="178" t="n"/>
      <c r="G1103" s="179" t="n"/>
      <c r="H1103" s="178" t="n"/>
      <c r="I1103" s="180" t="n"/>
      <c r="J1103" s="649" t="n"/>
      <c r="K1103" s="649" t="n"/>
      <c r="L1103" s="173" t="n"/>
      <c r="M1103" s="178" t="n"/>
      <c r="N1103" s="178" t="n"/>
      <c r="O1103" s="178" t="n"/>
      <c r="P1103" s="178" t="n"/>
      <c r="Q1103" s="181" t="n"/>
    </row>
    <row r="1104">
      <c r="B1104" s="179" t="n"/>
      <c r="C1104" s="179" t="n"/>
      <c r="D1104" s="179" t="n"/>
      <c r="E1104" s="650" t="n"/>
      <c r="F1104" s="178" t="n"/>
      <c r="G1104" s="179" t="n"/>
      <c r="H1104" s="178" t="n"/>
      <c r="I1104" s="180" t="n"/>
      <c r="J1104" s="649" t="n"/>
      <c r="K1104" s="649" t="n"/>
      <c r="L1104" s="173" t="n"/>
      <c r="M1104" s="178" t="n"/>
      <c r="N1104" s="178" t="n"/>
      <c r="O1104" s="178" t="n"/>
      <c r="P1104" s="178" t="n"/>
      <c r="Q1104" s="181" t="n"/>
    </row>
  </sheetData>
  <autoFilter ref="A1:U1104"/>
  <conditionalFormatting sqref="C22:C24">
    <cfRule operator="equal" priority="6" stopIfTrue="1" type="cellIs">
      <formula>"PV-*"</formula>
    </cfRule>
  </conditionalFormatting>
  <conditionalFormatting sqref="B1">
    <cfRule dxfId="221" priority="1" type="duplicateValues"/>
    <cfRule dxfId="221" priority="2" type="duplicateValues"/>
    <cfRule dxfId="220" priority="3" stopIfTrue="1" type="duplicateValues"/>
    <cfRule dxfId="219" priority="4" stopIfTrue="1" type="duplicateValues"/>
  </conditionalFormatting>
  <dataValidations count="1">
    <dataValidation allowBlank="0" imeMode="off" showErrorMessage="1" showInputMessage="1"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dataValidations>
  <pageMargins bottom="0.75" footer="0.3" header="0.3" left="0.7" right="0.7" top="0.75"/>
  <pageSetup orientation="portrait" paperSize="9"/>
  <legacyDrawing r:id="anysvml"/>
</worksheet>
</file>

<file path=xl/worksheets/sheet7.xml><?xml version="1.0" encoding="utf-8"?>
<worksheet xmlns="http://schemas.openxmlformats.org/spreadsheetml/2006/main">
  <sheetPr>
    <outlinePr summaryBelow="1" summaryRight="1"/>
    <pageSetUpPr/>
  </sheetPr>
  <dimension ref="A1:AA204"/>
  <sheetViews>
    <sheetView topLeftCell="A49" workbookViewId="0" zoomScaleNormal="100">
      <selection activeCell="L189" sqref="L189"/>
    </sheetView>
  </sheetViews>
  <sheetFormatPr baseColWidth="8" defaultRowHeight="13.5"/>
  <cols>
    <col bestFit="1" customWidth="1" max="2" min="2" style="521" width="3"/>
    <col bestFit="1" customWidth="1" max="3" min="3" style="521" width="11.75"/>
    <col bestFit="1" customWidth="1" max="4" min="4" style="521" width="8.125"/>
    <col bestFit="1" customWidth="1" max="5" min="5" style="521" width="11.375"/>
    <col bestFit="1" customWidth="1" max="6" min="6" style="521" width="8.125"/>
    <col bestFit="1" customWidth="1" max="7" min="7" style="521" width="12.875"/>
    <col bestFit="1" customWidth="1" max="8" min="8" style="521" width="8.625"/>
    <col bestFit="1" customWidth="1" max="9" min="9" style="521" width="13"/>
    <col customWidth="1" max="10" min="10" style="521" width="14.375"/>
    <col bestFit="1" customWidth="1" max="13" min="13" style="521" width="9.375"/>
    <col bestFit="1" customWidth="1" max="14" min="14" style="521" width="3"/>
    <col bestFit="1" customWidth="1" max="15" min="15" style="521" width="11.625"/>
    <col bestFit="1" customWidth="1" max="16" min="16" style="521" width="11.75"/>
    <col bestFit="1" customWidth="1" max="17" min="17" style="521" width="13"/>
    <col bestFit="1" customWidth="1" max="18" min="18" style="521" width="15.375"/>
    <col bestFit="1" customWidth="1" max="20" min="19" style="521" width="7.375"/>
    <col bestFit="1" customWidth="1" max="21" min="21" style="521" width="14.375"/>
    <col bestFit="1" customWidth="1" max="22" min="22" style="521" width="13.125"/>
    <col bestFit="1" customWidth="1" max="25" min="25" style="521" width="19.625"/>
    <col bestFit="1" customWidth="1" max="26" min="26" style="521" width="11.375"/>
  </cols>
  <sheetData>
    <row customHeight="1" ht="14.25" r="1" s="521" thickBot="1">
      <c r="A1" s="387" t="n"/>
      <c r="B1" s="388" t="n"/>
      <c r="C1" s="601" t="inlineStr">
        <is>
          <t>FCS0304 Node 1</t>
        </is>
      </c>
      <c r="D1" s="602" t="n"/>
      <c r="E1" s="602" t="n"/>
      <c r="F1" s="602" t="n"/>
      <c r="G1" s="602" t="n"/>
      <c r="H1" s="602" t="n"/>
      <c r="I1" s="602" t="n"/>
      <c r="J1" s="603" t="n"/>
      <c r="M1" s="387" t="n"/>
      <c r="N1" s="388" t="n"/>
      <c r="O1" s="601" t="inlineStr">
        <is>
          <t>FCS0304 Node 6</t>
        </is>
      </c>
      <c r="P1" s="602" t="n"/>
      <c r="Q1" s="602" t="n"/>
      <c r="R1" s="602" t="n"/>
      <c r="S1" s="602" t="n"/>
      <c r="T1" s="602" t="n"/>
      <c r="U1" s="602" t="n"/>
      <c r="V1" s="603" t="n"/>
    </row>
    <row r="2">
      <c r="A2" s="387" t="n"/>
      <c r="B2" s="613"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18" t="n"/>
      <c r="J2" s="619" t="n"/>
      <c r="M2" s="387" t="n"/>
      <c r="N2" s="613" t="inlineStr">
        <is>
          <t>Channel</t>
        </is>
      </c>
      <c r="O2" s="409" t="inlineStr">
        <is>
          <t>Slot 1</t>
        </is>
      </c>
      <c r="P2" s="410" t="inlineStr">
        <is>
          <t>Slot 2</t>
        </is>
      </c>
      <c r="Q2" s="426" t="inlineStr">
        <is>
          <t>Slot 3</t>
        </is>
      </c>
      <c r="R2" s="426" t="inlineStr">
        <is>
          <t>Slot 4</t>
        </is>
      </c>
      <c r="S2" s="618" t="inlineStr">
        <is>
          <t xml:space="preserve">Slot 5 </t>
        </is>
      </c>
      <c r="T2" s="618" t="inlineStr">
        <is>
          <t>Slot 6</t>
        </is>
      </c>
      <c r="U2" s="474" t="inlineStr">
        <is>
          <t>Slot 7</t>
        </is>
      </c>
      <c r="V2" s="475" t="inlineStr">
        <is>
          <t>Slot 8</t>
        </is>
      </c>
      <c r="Y2" s="500" t="inlineStr">
        <is>
          <t>AIR(Hart)4-20mA</t>
        </is>
      </c>
      <c r="Z2" s="500" t="inlineStr">
        <is>
          <t>4~20ma</t>
        </is>
      </c>
      <c r="AA2" s="500" t="inlineStr">
        <is>
          <t>NIS</t>
        </is>
      </c>
    </row>
    <row r="3">
      <c r="A3" s="387" t="n"/>
      <c r="B3" s="614" t="n"/>
      <c r="C3" s="411" t="inlineStr">
        <is>
          <t>AAI143-H</t>
        </is>
      </c>
      <c r="D3" s="412" t="inlineStr">
        <is>
          <t>AAI143-H</t>
        </is>
      </c>
      <c r="E3" s="427" t="inlineStr">
        <is>
          <t>AAI543-H</t>
        </is>
      </c>
      <c r="F3" s="427" t="inlineStr">
        <is>
          <t>AAI543-H</t>
        </is>
      </c>
      <c r="G3" s="403" t="inlineStr">
        <is>
          <t>ADV151-P</t>
        </is>
      </c>
      <c r="H3" s="403" t="inlineStr">
        <is>
          <t>ADV151-P</t>
        </is>
      </c>
      <c r="I3" s="594" t="n"/>
      <c r="J3" s="597" t="n"/>
      <c r="M3" s="387" t="n"/>
      <c r="N3" s="614"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14" t="n"/>
      <c r="C4" s="413" t="n">
        <v>16</v>
      </c>
      <c r="D4" s="414" t="n"/>
      <c r="E4" s="428" t="n">
        <v>16</v>
      </c>
      <c r="F4" s="428" t="n"/>
      <c r="G4" s="404" t="n">
        <v>32</v>
      </c>
      <c r="H4" s="404" t="n"/>
      <c r="I4" s="594" t="n"/>
      <c r="J4" s="597" t="n"/>
      <c r="M4" s="387" t="n"/>
      <c r="N4" s="614" t="n"/>
      <c r="O4" s="413" t="n">
        <v>16</v>
      </c>
      <c r="P4" s="414" t="n"/>
      <c r="Q4" s="428" t="n">
        <v>16</v>
      </c>
      <c r="R4" s="428" t="n"/>
      <c r="S4" s="392" t="n"/>
      <c r="T4" s="392" t="n"/>
      <c r="U4" s="422" t="n">
        <v>32</v>
      </c>
      <c r="V4" s="477" t="n"/>
      <c r="Y4" s="500" t="n"/>
      <c r="Z4" s="500" t="inlineStr">
        <is>
          <t>输入隔离器</t>
        </is>
      </c>
      <c r="AA4" s="500" t="inlineStr">
        <is>
          <t>ISO</t>
        </is>
      </c>
    </row>
    <row r="5">
      <c r="A5" s="387" t="n"/>
      <c r="B5" s="614" t="n"/>
      <c r="C5" s="434" t="inlineStr">
        <is>
          <t>IS</t>
        </is>
      </c>
      <c r="D5" s="435" t="inlineStr">
        <is>
          <t>R</t>
        </is>
      </c>
      <c r="E5" s="435" t="inlineStr">
        <is>
          <t>IS</t>
        </is>
      </c>
      <c r="F5" s="435" t="inlineStr">
        <is>
          <t>R</t>
        </is>
      </c>
      <c r="G5" s="443" t="inlineStr">
        <is>
          <t>MI</t>
        </is>
      </c>
      <c r="H5" s="443" t="inlineStr">
        <is>
          <t>R</t>
        </is>
      </c>
      <c r="I5" s="594" t="n"/>
      <c r="J5" s="597" t="n"/>
      <c r="M5" s="387" t="n"/>
      <c r="N5" s="614"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customHeight="1" ht="14.25" r="6" s="521" thickBot="1">
      <c r="A6" s="387" t="n"/>
      <c r="B6" s="615" t="n"/>
      <c r="C6" s="415" t="n"/>
      <c r="D6" s="416" t="n"/>
      <c r="E6" s="429" t="n"/>
      <c r="F6" s="429" t="n"/>
      <c r="G6" s="405" t="n"/>
      <c r="H6" s="405" t="n"/>
      <c r="I6" s="594" t="n"/>
      <c r="J6" s="597" t="n"/>
      <c r="M6" s="387" t="n"/>
      <c r="N6" s="615" t="n"/>
      <c r="O6" s="415" t="n"/>
      <c r="P6" s="416" t="n"/>
      <c r="Q6" s="429" t="n"/>
      <c r="R6" s="429" t="n"/>
      <c r="S6" s="393" t="n"/>
      <c r="T6" s="393" t="n"/>
      <c r="U6" s="478" t="n"/>
      <c r="V6" s="479" t="n"/>
      <c r="Y6" s="500" t="n"/>
      <c r="Z6" s="500" t="inlineStr">
        <is>
          <t>浪涌</t>
        </is>
      </c>
      <c r="AA6" s="500" t="inlineStr">
        <is>
          <t>SU</t>
        </is>
      </c>
    </row>
    <row r="7">
      <c r="A7" s="616" t="inlineStr">
        <is>
          <t>Node 1</t>
        </is>
      </c>
      <c r="B7" s="394" t="n">
        <v>1</v>
      </c>
      <c r="C7" s="417" t="inlineStr">
        <is>
          <t>18-PT-62302</t>
        </is>
      </c>
      <c r="D7" s="606" t="n"/>
      <c r="E7" s="430" t="inlineStr">
        <is>
          <t>18-PV-62301</t>
        </is>
      </c>
      <c r="F7" s="607" t="n"/>
      <c r="G7" s="424" t="inlineStr">
        <is>
          <t>18-LS-36202</t>
        </is>
      </c>
      <c r="H7" s="610" t="n"/>
      <c r="I7" s="593" t="n"/>
      <c r="J7" s="611" t="n"/>
      <c r="M7" s="616" t="inlineStr">
        <is>
          <t>Node 6</t>
        </is>
      </c>
      <c r="N7" s="394" t="n">
        <v>1</v>
      </c>
      <c r="O7" s="417" t="inlineStr">
        <is>
          <t>18-PT-24101</t>
        </is>
      </c>
      <c r="P7" s="606" t="n"/>
      <c r="Q7" s="430" t="inlineStr">
        <is>
          <t>18-SC-17201</t>
        </is>
      </c>
      <c r="R7" s="607" t="n"/>
      <c r="S7" s="599" t="n"/>
      <c r="T7" s="599" t="n"/>
      <c r="U7" s="480" t="inlineStr">
        <is>
          <t>18-HS-61201P</t>
        </is>
      </c>
      <c r="V7" s="604" t="n"/>
      <c r="Y7" s="500" t="inlineStr">
        <is>
          <t>AOR(Hart)4-20mA</t>
        </is>
      </c>
      <c r="Z7" s="500" t="inlineStr">
        <is>
          <t>4~20ma</t>
        </is>
      </c>
      <c r="AA7" s="500" t="inlineStr">
        <is>
          <t>NIS</t>
        </is>
      </c>
    </row>
    <row r="8">
      <c r="A8" s="594" t="n"/>
      <c r="B8" s="394" t="n">
        <v>2</v>
      </c>
      <c r="C8" s="418" t="inlineStr">
        <is>
          <t>18-FT-62301</t>
        </is>
      </c>
      <c r="D8" s="594" t="n"/>
      <c r="E8" s="431" t="inlineStr">
        <is>
          <t>18-FXV-61103</t>
        </is>
      </c>
      <c r="F8" s="594" t="n"/>
      <c r="G8" s="425" t="inlineStr">
        <is>
          <t>Spare</t>
        </is>
      </c>
      <c r="H8" s="594" t="n"/>
      <c r="I8" s="594" t="n"/>
      <c r="J8" s="597" t="n"/>
      <c r="M8" s="594" t="n"/>
      <c r="N8" s="394" t="n">
        <v>2</v>
      </c>
      <c r="O8" s="418" t="inlineStr">
        <is>
          <t>18-LT-23101</t>
        </is>
      </c>
      <c r="P8" s="594" t="n"/>
      <c r="Q8" s="431" t="inlineStr">
        <is>
          <t>18-SC-17202</t>
        </is>
      </c>
      <c r="R8" s="594" t="n"/>
      <c r="S8" s="594" t="n"/>
      <c r="T8" s="594" t="n"/>
      <c r="U8" s="481" t="inlineStr">
        <is>
          <t>18-HS-61202P</t>
        </is>
      </c>
      <c r="V8" s="597" t="n"/>
      <c r="Y8" s="500" t="n"/>
      <c r="Z8" s="500" t="inlineStr">
        <is>
          <t>安全栅</t>
        </is>
      </c>
      <c r="AA8" s="500" t="inlineStr">
        <is>
          <t>IS</t>
        </is>
      </c>
    </row>
    <row r="9">
      <c r="A9" s="594" t="n"/>
      <c r="B9" s="394" t="n">
        <v>3</v>
      </c>
      <c r="C9" s="418" t="inlineStr">
        <is>
          <t>18-FT-62101</t>
        </is>
      </c>
      <c r="D9" s="594" t="n"/>
      <c r="E9" s="431" t="inlineStr">
        <is>
          <t>18-FXV-61104</t>
        </is>
      </c>
      <c r="F9" s="594" t="n"/>
      <c r="G9" s="425" t="inlineStr">
        <is>
          <t>Spare</t>
        </is>
      </c>
      <c r="H9" s="594" t="n"/>
      <c r="I9" s="594" t="n"/>
      <c r="J9" s="597" t="n"/>
      <c r="M9" s="594" t="n"/>
      <c r="N9" s="394" t="n">
        <v>3</v>
      </c>
      <c r="O9" s="418" t="inlineStr">
        <is>
          <t>18-LT-23102</t>
        </is>
      </c>
      <c r="P9" s="594" t="n"/>
      <c r="Q9" s="431" t="inlineStr">
        <is>
          <t>18-SC-17203</t>
        </is>
      </c>
      <c r="R9" s="594" t="n"/>
      <c r="S9" s="594" t="n"/>
      <c r="T9" s="594" t="n"/>
      <c r="U9" s="481" t="inlineStr">
        <is>
          <t>18-HS-61203P</t>
        </is>
      </c>
      <c r="V9" s="597" t="n"/>
      <c r="Y9" s="500" t="n"/>
      <c r="Z9" s="500" t="inlineStr">
        <is>
          <t>输出隔离器</t>
        </is>
      </c>
      <c r="AA9" s="500" t="inlineStr">
        <is>
          <t>ISO</t>
        </is>
      </c>
    </row>
    <row r="10">
      <c r="A10" s="594" t="n"/>
      <c r="B10" s="394" t="n">
        <v>4</v>
      </c>
      <c r="C10" s="418" t="inlineStr">
        <is>
          <t>18-FT-62103</t>
        </is>
      </c>
      <c r="D10" s="594" t="n"/>
      <c r="E10" s="431" t="inlineStr">
        <is>
          <t>18-FXV-62101</t>
        </is>
      </c>
      <c r="F10" s="594" t="n"/>
      <c r="G10" s="425" t="inlineStr">
        <is>
          <t>Spare</t>
        </is>
      </c>
      <c r="H10" s="594" t="n"/>
      <c r="I10" s="594" t="n"/>
      <c r="J10" s="597" t="n"/>
      <c r="M10" s="594" t="n"/>
      <c r="N10" s="394" t="n">
        <v>4</v>
      </c>
      <c r="O10" s="418" t="inlineStr">
        <is>
          <t>18-LT-24101</t>
        </is>
      </c>
      <c r="P10" s="594" t="n"/>
      <c r="Q10" s="431" t="inlineStr">
        <is>
          <t>18-SC-17204</t>
        </is>
      </c>
      <c r="R10" s="594" t="n"/>
      <c r="S10" s="594" t="n"/>
      <c r="T10" s="594" t="n"/>
      <c r="U10" s="481" t="inlineStr">
        <is>
          <t>18-HS-62101P</t>
        </is>
      </c>
      <c r="V10" s="597" t="n"/>
      <c r="Y10" s="500" t="inlineStr">
        <is>
          <t>DIRNAMUR</t>
        </is>
      </c>
      <c r="Z10" s="500" t="inlineStr">
        <is>
          <t>继电器</t>
        </is>
      </c>
      <c r="AA10" s="500" t="inlineStr">
        <is>
          <t>MR</t>
        </is>
      </c>
    </row>
    <row r="11">
      <c r="A11" s="594" t="n"/>
      <c r="B11" s="394" t="n">
        <v>5</v>
      </c>
      <c r="C11" s="418" t="inlineStr">
        <is>
          <t>18-LT-62201</t>
        </is>
      </c>
      <c r="D11" s="594" t="n"/>
      <c r="E11" s="431" t="inlineStr">
        <is>
          <t>18-FV-62103</t>
        </is>
      </c>
      <c r="F11" s="594" t="n"/>
      <c r="G11" s="425" t="inlineStr">
        <is>
          <t>Spare</t>
        </is>
      </c>
      <c r="H11" s="594" t="n"/>
      <c r="I11" s="594" t="n"/>
      <c r="J11" s="597" t="n"/>
      <c r="M11" s="594" t="n"/>
      <c r="N11" s="394" t="n">
        <v>5</v>
      </c>
      <c r="O11" s="418" t="inlineStr">
        <is>
          <t>18-PT-23101</t>
        </is>
      </c>
      <c r="P11" s="594" t="n"/>
      <c r="Q11" s="431" t="inlineStr">
        <is>
          <t>18-SC-17301</t>
        </is>
      </c>
      <c r="R11" s="594" t="n"/>
      <c r="S11" s="594" t="n"/>
      <c r="T11" s="594" t="n"/>
      <c r="U11" s="481" t="inlineStr">
        <is>
          <t>18-HS-62102P</t>
        </is>
      </c>
      <c r="V11" s="597" t="n"/>
      <c r="Y11" s="500" t="n"/>
      <c r="Z11" s="500" t="inlineStr">
        <is>
          <t>安全栅</t>
        </is>
      </c>
      <c r="AA11" s="500" t="inlineStr">
        <is>
          <t>MI</t>
        </is>
      </c>
    </row>
    <row r="12">
      <c r="A12" s="594" t="n"/>
      <c r="B12" s="394" t="n">
        <v>6</v>
      </c>
      <c r="C12" s="418" t="inlineStr">
        <is>
          <t>18-LT-62301</t>
        </is>
      </c>
      <c r="D12" s="594" t="n"/>
      <c r="E12" s="431" t="inlineStr">
        <is>
          <t>18-FV-62104</t>
        </is>
      </c>
      <c r="F12" s="594" t="n"/>
      <c r="G12" s="425" t="inlineStr">
        <is>
          <t>Spare</t>
        </is>
      </c>
      <c r="H12" s="594" t="n"/>
      <c r="I12" s="594" t="n"/>
      <c r="J12" s="597" t="n"/>
      <c r="M12" s="594" t="n"/>
      <c r="N12" s="394" t="n">
        <v>6</v>
      </c>
      <c r="O12" s="418" t="inlineStr">
        <is>
          <t>18-PT-66101</t>
        </is>
      </c>
      <c r="P12" s="594" t="n"/>
      <c r="Q12" s="431" t="inlineStr">
        <is>
          <t>Spare</t>
        </is>
      </c>
      <c r="R12" s="594" t="n"/>
      <c r="S12" s="594" t="n"/>
      <c r="T12" s="594" t="n"/>
      <c r="U12" s="481" t="inlineStr">
        <is>
          <t>Spare</t>
        </is>
      </c>
      <c r="V12" s="597" t="n"/>
      <c r="Y12" s="500" t="inlineStr">
        <is>
          <t>DIR（干接点）</t>
        </is>
      </c>
      <c r="Z12" s="500" t="inlineStr">
        <is>
          <t>安全栅</t>
        </is>
      </c>
      <c r="AA12" s="500" t="inlineStr">
        <is>
          <t>IS</t>
        </is>
      </c>
    </row>
    <row r="13">
      <c r="A13" s="594" t="n"/>
      <c r="B13" s="394" t="n">
        <v>7</v>
      </c>
      <c r="C13" s="418" t="inlineStr">
        <is>
          <t>18-TT-62205</t>
        </is>
      </c>
      <c r="D13" s="594" t="n"/>
      <c r="E13" s="431" t="inlineStr">
        <is>
          <t>18-FV-62105</t>
        </is>
      </c>
      <c r="F13" s="594" t="n"/>
      <c r="G13" s="425" t="inlineStr">
        <is>
          <t>Spare</t>
        </is>
      </c>
      <c r="H13" s="594" t="n"/>
      <c r="I13" s="594" t="n"/>
      <c r="J13" s="597" t="n"/>
      <c r="M13" s="594" t="n"/>
      <c r="N13" s="394" t="n">
        <v>7</v>
      </c>
      <c r="O13" s="418" t="inlineStr">
        <is>
          <t>18-PT-66102</t>
        </is>
      </c>
      <c r="P13" s="594" t="n"/>
      <c r="Q13" s="431" t="inlineStr">
        <is>
          <t>Spare</t>
        </is>
      </c>
      <c r="R13" s="594" t="n"/>
      <c r="S13" s="594" t="n"/>
      <c r="T13" s="594" t="n"/>
      <c r="U13" s="481" t="inlineStr">
        <is>
          <t>Spare</t>
        </is>
      </c>
      <c r="V13" s="597" t="n"/>
      <c r="Y13" s="500" t="n"/>
      <c r="Z13" s="500" t="inlineStr">
        <is>
          <t>继电器</t>
        </is>
      </c>
      <c r="AA13" s="500" t="inlineStr">
        <is>
          <t>RE</t>
        </is>
      </c>
    </row>
    <row r="14">
      <c r="A14" s="594" t="n"/>
      <c r="B14" s="394" t="n">
        <v>8</v>
      </c>
      <c r="C14" s="418" t="inlineStr">
        <is>
          <t>18-PT-61108</t>
        </is>
      </c>
      <c r="D14" s="594" t="n"/>
      <c r="E14" s="431" t="inlineStr">
        <is>
          <t>18-FV-62301</t>
        </is>
      </c>
      <c r="F14" s="594" t="n"/>
      <c r="G14" s="425" t="inlineStr">
        <is>
          <t>Spare</t>
        </is>
      </c>
      <c r="H14" s="594" t="n"/>
      <c r="I14" s="594" t="n"/>
      <c r="J14" s="597" t="n"/>
      <c r="M14" s="594" t="n"/>
      <c r="N14" s="394" t="n">
        <v>8</v>
      </c>
      <c r="O14" s="418" t="inlineStr">
        <is>
          <t>18-PI-35201A</t>
        </is>
      </c>
      <c r="P14" s="594" t="n"/>
      <c r="Q14" s="431" t="inlineStr">
        <is>
          <t>Spare</t>
        </is>
      </c>
      <c r="R14" s="594" t="n"/>
      <c r="S14" s="594" t="n"/>
      <c r="T14" s="594" t="n"/>
      <c r="U14" s="481" t="inlineStr">
        <is>
          <t>Spare</t>
        </is>
      </c>
      <c r="V14" s="597" t="n"/>
      <c r="Y14" s="500" t="inlineStr">
        <is>
          <t>DOR（中间继电器）</t>
        </is>
      </c>
      <c r="Z14" s="500" t="inlineStr">
        <is>
          <t>干接点</t>
        </is>
      </c>
      <c r="AA14" s="500" t="inlineStr">
        <is>
          <t>dry</t>
        </is>
      </c>
    </row>
    <row r="15">
      <c r="A15" s="594" t="n"/>
      <c r="B15" s="394" t="n">
        <v>9</v>
      </c>
      <c r="C15" s="418" t="inlineStr">
        <is>
          <t>18-FT-61103</t>
        </is>
      </c>
      <c r="D15" s="594" t="n"/>
      <c r="E15" s="431" t="inlineStr">
        <is>
          <t>18-TV-62202</t>
        </is>
      </c>
      <c r="F15" s="594" t="n"/>
      <c r="G15" s="425" t="inlineStr">
        <is>
          <t>Spare</t>
        </is>
      </c>
      <c r="H15" s="594" t="n"/>
      <c r="I15" s="594" t="n"/>
      <c r="J15" s="597" t="n"/>
      <c r="M15" s="594" t="n"/>
      <c r="N15" s="394" t="n">
        <v>9</v>
      </c>
      <c r="O15" s="418" t="inlineStr">
        <is>
          <t>18-PI-35201B</t>
        </is>
      </c>
      <c r="P15" s="594" t="n"/>
      <c r="Q15" s="431" t="inlineStr">
        <is>
          <t>Spare</t>
        </is>
      </c>
      <c r="R15" s="594" t="n"/>
      <c r="S15" s="594" t="n"/>
      <c r="T15" s="594" t="n"/>
      <c r="U15" s="481" t="inlineStr">
        <is>
          <t>Spare</t>
        </is>
      </c>
      <c r="V15" s="597" t="n"/>
      <c r="Y15" s="500" t="n"/>
      <c r="Z15" s="500" t="inlineStr">
        <is>
          <t>湿接点</t>
        </is>
      </c>
      <c r="AA15" s="500" t="inlineStr">
        <is>
          <t>24v</t>
        </is>
      </c>
    </row>
    <row r="16">
      <c r="A16" s="594" t="n"/>
      <c r="B16" s="394" t="n">
        <v>10</v>
      </c>
      <c r="C16" s="418" t="inlineStr">
        <is>
          <t>18-FT-61104</t>
        </is>
      </c>
      <c r="D16" s="594" t="n"/>
      <c r="E16" s="431" t="inlineStr">
        <is>
          <t>18-PXV-61103A</t>
        </is>
      </c>
      <c r="F16" s="594" t="n"/>
      <c r="G16" s="425" t="inlineStr">
        <is>
          <t>Spare</t>
        </is>
      </c>
      <c r="H16" s="594" t="n"/>
      <c r="I16" s="594" t="n"/>
      <c r="J16" s="597" t="n"/>
      <c r="M16" s="594" t="n"/>
      <c r="N16" s="394" t="n">
        <v>10</v>
      </c>
      <c r="O16" s="418" t="inlineStr">
        <is>
          <t>18-PI-35211A</t>
        </is>
      </c>
      <c r="P16" s="594" t="n"/>
      <c r="Q16" s="431" t="inlineStr">
        <is>
          <t>Spare</t>
        </is>
      </c>
      <c r="R16" s="594" t="n"/>
      <c r="S16" s="594" t="n"/>
      <c r="T16" s="594" t="n"/>
      <c r="U16" s="481" t="inlineStr">
        <is>
          <t>Spare</t>
        </is>
      </c>
      <c r="V16" s="597" t="n"/>
      <c r="Y16" s="500" t="inlineStr">
        <is>
          <t>AI(Hart)4-20mA</t>
        </is>
      </c>
      <c r="Z16" s="500" t="inlineStr">
        <is>
          <t>4-20mA</t>
        </is>
      </c>
      <c r="AA16" s="500" t="inlineStr">
        <is>
          <t>NIS</t>
        </is>
      </c>
    </row>
    <row r="17">
      <c r="A17" s="594" t="n"/>
      <c r="B17" s="394" t="n">
        <v>11</v>
      </c>
      <c r="C17" s="418" t="inlineStr">
        <is>
          <t>18-LT-61103</t>
        </is>
      </c>
      <c r="D17" s="594" t="n"/>
      <c r="E17" s="431" t="inlineStr">
        <is>
          <t>18-PV-63104B</t>
        </is>
      </c>
      <c r="F17" s="594" t="n"/>
      <c r="G17" s="425" t="inlineStr">
        <is>
          <t>Spare</t>
        </is>
      </c>
      <c r="H17" s="594" t="n"/>
      <c r="I17" s="594" t="n"/>
      <c r="J17" s="597" t="n"/>
      <c r="M17" s="594" t="n"/>
      <c r="N17" s="394" t="n">
        <v>11</v>
      </c>
      <c r="O17" s="418" t="inlineStr">
        <is>
          <t>18-PI-35211B</t>
        </is>
      </c>
      <c r="P17" s="594" t="n"/>
      <c r="Q17" s="431" t="inlineStr">
        <is>
          <t>Spare</t>
        </is>
      </c>
      <c r="R17" s="594" t="n"/>
      <c r="S17" s="594" t="n"/>
      <c r="T17" s="594" t="n"/>
      <c r="U17" s="481" t="inlineStr">
        <is>
          <t>Spare</t>
        </is>
      </c>
      <c r="V17" s="597" t="n"/>
      <c r="Y17" s="500" t="n"/>
      <c r="Z17" s="500" t="inlineStr">
        <is>
          <t>安全栅</t>
        </is>
      </c>
      <c r="AA17" s="500" t="inlineStr">
        <is>
          <t>IS</t>
        </is>
      </c>
    </row>
    <row r="18">
      <c r="A18" s="594" t="n"/>
      <c r="B18" s="394" t="n">
        <v>12</v>
      </c>
      <c r="C18" s="418" t="inlineStr">
        <is>
          <t>Spare</t>
        </is>
      </c>
      <c r="D18" s="594" t="n"/>
      <c r="E18" s="431" t="inlineStr">
        <is>
          <t>18-LV-61202</t>
        </is>
      </c>
      <c r="F18" s="594" t="n"/>
      <c r="G18" s="425" t="inlineStr">
        <is>
          <t>Spare</t>
        </is>
      </c>
      <c r="H18" s="594" t="n"/>
      <c r="I18" s="594" t="n"/>
      <c r="J18" s="597" t="n"/>
      <c r="M18" s="594" t="n"/>
      <c r="N18" s="394" t="n">
        <v>12</v>
      </c>
      <c r="O18" s="418" t="inlineStr">
        <is>
          <t>18-TI-35201</t>
        </is>
      </c>
      <c r="P18" s="594" t="n"/>
      <c r="Q18" s="431" t="inlineStr">
        <is>
          <t>Spare</t>
        </is>
      </c>
      <c r="R18" s="594" t="n"/>
      <c r="S18" s="594" t="n"/>
      <c r="T18" s="594" t="n"/>
      <c r="U18" s="481" t="inlineStr">
        <is>
          <t>Spare</t>
        </is>
      </c>
      <c r="V18" s="597" t="n"/>
      <c r="Y18" s="500" t="n"/>
      <c r="Z18" s="500" t="inlineStr">
        <is>
          <t>输入隔离器</t>
        </is>
      </c>
      <c r="AA18" s="500" t="inlineStr">
        <is>
          <t>ISO</t>
        </is>
      </c>
    </row>
    <row r="19">
      <c r="A19" s="594" t="n"/>
      <c r="B19" s="394" t="n">
        <v>13</v>
      </c>
      <c r="C19" s="418" t="inlineStr">
        <is>
          <t>Spare</t>
        </is>
      </c>
      <c r="D19" s="594" t="n"/>
      <c r="E19" s="431" t="inlineStr">
        <is>
          <t>18-LV-61203</t>
        </is>
      </c>
      <c r="F19" s="594" t="n"/>
      <c r="G19" s="425" t="inlineStr">
        <is>
          <t>Spare</t>
        </is>
      </c>
      <c r="H19" s="594" t="n"/>
      <c r="I19" s="594" t="n"/>
      <c r="J19" s="597" t="n"/>
      <c r="M19" s="594" t="n"/>
      <c r="N19" s="394" t="n">
        <v>13</v>
      </c>
      <c r="O19" s="418" t="inlineStr">
        <is>
          <t>Spare</t>
        </is>
      </c>
      <c r="P19" s="594" t="n"/>
      <c r="Q19" s="431" t="inlineStr">
        <is>
          <t>Spare</t>
        </is>
      </c>
      <c r="R19" s="594" t="n"/>
      <c r="S19" s="594" t="n"/>
      <c r="T19" s="594" t="n"/>
      <c r="U19" s="481" t="inlineStr">
        <is>
          <t>Spare</t>
        </is>
      </c>
      <c r="V19" s="597" t="n"/>
      <c r="Y19" s="500" t="n"/>
      <c r="Z19" s="500" t="inlineStr">
        <is>
          <t>Pt100+温变</t>
        </is>
      </c>
      <c r="AA19" s="500" t="inlineStr">
        <is>
          <t>Pt</t>
        </is>
      </c>
    </row>
    <row r="20">
      <c r="A20" s="594" t="n"/>
      <c r="B20" s="394" t="n">
        <v>14</v>
      </c>
      <c r="C20" s="418" t="inlineStr">
        <is>
          <t>Spare</t>
        </is>
      </c>
      <c r="D20" s="594" t="n"/>
      <c r="E20" s="431" t="inlineStr">
        <is>
          <t>Spare</t>
        </is>
      </c>
      <c r="F20" s="594" t="n"/>
      <c r="G20" s="425" t="inlineStr">
        <is>
          <t>Spare</t>
        </is>
      </c>
      <c r="H20" s="594" t="n"/>
      <c r="I20" s="594" t="n"/>
      <c r="J20" s="597" t="n"/>
      <c r="M20" s="594" t="n"/>
      <c r="N20" s="394" t="n">
        <v>14</v>
      </c>
      <c r="O20" s="418" t="inlineStr">
        <is>
          <t>Spare</t>
        </is>
      </c>
      <c r="P20" s="594" t="n"/>
      <c r="Q20" s="431" t="inlineStr">
        <is>
          <t>Spare</t>
        </is>
      </c>
      <c r="R20" s="594" t="n"/>
      <c r="S20" s="594" t="n"/>
      <c r="T20" s="594" t="n"/>
      <c r="U20" s="481" t="inlineStr">
        <is>
          <t>Spare</t>
        </is>
      </c>
      <c r="V20" s="597" t="n"/>
      <c r="Y20" s="500" t="n"/>
      <c r="Z20" s="500" t="inlineStr">
        <is>
          <t>浪涌</t>
        </is>
      </c>
      <c r="AA20" s="500" t="inlineStr">
        <is>
          <t>SU</t>
        </is>
      </c>
    </row>
    <row r="21">
      <c r="A21" s="594" t="n"/>
      <c r="B21" s="394" t="n">
        <v>15</v>
      </c>
      <c r="C21" s="418" t="inlineStr">
        <is>
          <t>Spare</t>
        </is>
      </c>
      <c r="D21" s="594" t="n"/>
      <c r="E21" s="431" t="inlineStr">
        <is>
          <t>Spare</t>
        </is>
      </c>
      <c r="F21" s="594" t="n"/>
      <c r="G21" s="425" t="inlineStr">
        <is>
          <t>Spare</t>
        </is>
      </c>
      <c r="H21" s="594" t="n"/>
      <c r="I21" s="594" t="n"/>
      <c r="J21" s="597" t="n"/>
      <c r="M21" s="594" t="n"/>
      <c r="N21" s="394" t="n">
        <v>15</v>
      </c>
      <c r="O21" s="418" t="inlineStr">
        <is>
          <t>Spare</t>
        </is>
      </c>
      <c r="P21" s="594" t="n"/>
      <c r="Q21" s="431" t="inlineStr">
        <is>
          <t>Spare</t>
        </is>
      </c>
      <c r="R21" s="594" t="n"/>
      <c r="S21" s="594" t="n"/>
      <c r="T21" s="594" t="n"/>
      <c r="U21" s="481" t="inlineStr">
        <is>
          <t>Spare</t>
        </is>
      </c>
      <c r="V21" s="597" t="n"/>
      <c r="Y21" s="500" t="inlineStr">
        <is>
          <t>AO(Hart)4-20mA</t>
        </is>
      </c>
      <c r="Z21" s="500" t="inlineStr">
        <is>
          <t>4~20ma</t>
        </is>
      </c>
      <c r="AA21" s="500" t="inlineStr">
        <is>
          <t>NIS</t>
        </is>
      </c>
    </row>
    <row customHeight="1" ht="14.25" r="22" s="521" thickBot="1">
      <c r="A22" s="594" t="n"/>
      <c r="B22" s="394" t="n">
        <v>16</v>
      </c>
      <c r="C22" s="418" t="inlineStr">
        <is>
          <t>Spare</t>
        </is>
      </c>
      <c r="D22" s="600" t="n"/>
      <c r="E22" s="431" t="inlineStr">
        <is>
          <t>Spare</t>
        </is>
      </c>
      <c r="F22" s="600" t="n"/>
      <c r="G22" s="425" t="inlineStr">
        <is>
          <t>Spare</t>
        </is>
      </c>
      <c r="H22" s="594" t="n"/>
      <c r="I22" s="594" t="n"/>
      <c r="J22" s="597" t="n"/>
      <c r="M22" s="594" t="n"/>
      <c r="N22" s="394" t="n">
        <v>16</v>
      </c>
      <c r="O22" s="418" t="inlineStr">
        <is>
          <t>Spare</t>
        </is>
      </c>
      <c r="P22" s="600" t="n"/>
      <c r="Q22" s="431" t="inlineStr">
        <is>
          <t>Spare</t>
        </is>
      </c>
      <c r="R22" s="600" t="n"/>
      <c r="S22" s="600" t="n"/>
      <c r="T22" s="600" t="n"/>
      <c r="U22" s="481" t="inlineStr">
        <is>
          <t>Spare</t>
        </is>
      </c>
      <c r="V22" s="605" t="n"/>
      <c r="Y22" s="500" t="n"/>
      <c r="Z22" s="500" t="inlineStr">
        <is>
          <t>安全栅</t>
        </is>
      </c>
      <c r="AA22" s="500" t="inlineStr">
        <is>
          <t>IS</t>
        </is>
      </c>
    </row>
    <row r="23">
      <c r="A23" s="594" t="n"/>
      <c r="B23" s="394" t="n">
        <v>17</v>
      </c>
      <c r="C23" s="395" t="n"/>
      <c r="D23" s="396" t="n"/>
      <c r="E23" s="396" t="n"/>
      <c r="F23" s="396" t="n"/>
      <c r="G23" s="424" t="inlineStr">
        <is>
          <t>Spare</t>
        </is>
      </c>
      <c r="H23" s="594" t="n"/>
      <c r="I23" s="594" t="n"/>
      <c r="J23" s="597" t="n"/>
      <c r="M23" s="594" t="n"/>
      <c r="N23" s="394" t="n">
        <v>17</v>
      </c>
      <c r="O23" s="395" t="n"/>
      <c r="P23" s="396" t="n"/>
      <c r="Q23" s="396" t="n"/>
      <c r="R23" s="396" t="n"/>
      <c r="S23" s="593" t="n"/>
      <c r="T23" s="593" t="n"/>
      <c r="U23" s="480" t="inlineStr">
        <is>
          <t>Spare</t>
        </is>
      </c>
      <c r="V23" s="596" t="n"/>
      <c r="Y23" s="500" t="n"/>
      <c r="Z23" s="500" t="inlineStr">
        <is>
          <t>隔离器</t>
        </is>
      </c>
      <c r="AA23" s="500" t="inlineStr">
        <is>
          <t>ISO</t>
        </is>
      </c>
    </row>
    <row r="24">
      <c r="A24" s="594" t="n"/>
      <c r="B24" s="394" t="n">
        <v>18</v>
      </c>
      <c r="C24" s="397" t="n"/>
      <c r="D24" s="398" t="n"/>
      <c r="E24" s="398" t="n"/>
      <c r="F24" s="398" t="n"/>
      <c r="G24" s="425" t="inlineStr">
        <is>
          <t>Spare</t>
        </is>
      </c>
      <c r="H24" s="594" t="n"/>
      <c r="I24" s="594" t="n"/>
      <c r="J24" s="597" t="n"/>
      <c r="M24" s="594" t="n"/>
      <c r="N24" s="394" t="n">
        <v>18</v>
      </c>
      <c r="O24" s="397" t="n"/>
      <c r="P24" s="398" t="n"/>
      <c r="Q24" s="398" t="n"/>
      <c r="R24" s="398" t="n"/>
      <c r="S24" s="594" t="n"/>
      <c r="T24" s="594" t="n"/>
      <c r="U24" s="481" t="inlineStr">
        <is>
          <t>Spare</t>
        </is>
      </c>
      <c r="V24" s="597" t="n"/>
      <c r="Y24" s="500" t="inlineStr">
        <is>
          <t>DINAMUR</t>
        </is>
      </c>
      <c r="Z24" s="500" t="inlineStr">
        <is>
          <t>继电器</t>
        </is>
      </c>
      <c r="AA24" s="500" t="inlineStr">
        <is>
          <t>MR</t>
        </is>
      </c>
    </row>
    <row r="25">
      <c r="A25" s="594" t="n"/>
      <c r="B25" s="394" t="n">
        <v>19</v>
      </c>
      <c r="C25" s="397" t="n"/>
      <c r="D25" s="398" t="n"/>
      <c r="E25" s="398" t="n"/>
      <c r="F25" s="398" t="n"/>
      <c r="G25" s="425" t="inlineStr">
        <is>
          <t>Spare</t>
        </is>
      </c>
      <c r="H25" s="594" t="n"/>
      <c r="I25" s="594" t="n"/>
      <c r="J25" s="597" t="n"/>
      <c r="M25" s="594" t="n"/>
      <c r="N25" s="394" t="n">
        <v>19</v>
      </c>
      <c r="O25" s="397" t="n"/>
      <c r="P25" s="398" t="n"/>
      <c r="Q25" s="398" t="n"/>
      <c r="R25" s="398" t="n"/>
      <c r="S25" s="594" t="n"/>
      <c r="T25" s="594" t="n"/>
      <c r="U25" s="481" t="inlineStr">
        <is>
          <t>Spare</t>
        </is>
      </c>
      <c r="V25" s="597" t="n"/>
      <c r="Y25" s="500" t="n"/>
      <c r="Z25" s="500" t="inlineStr">
        <is>
          <t>安全栅</t>
        </is>
      </c>
      <c r="AA25" s="500" t="inlineStr">
        <is>
          <t>MI</t>
        </is>
      </c>
    </row>
    <row r="26">
      <c r="A26" s="594" t="n"/>
      <c r="B26" s="394" t="n">
        <v>20</v>
      </c>
      <c r="C26" s="397" t="n"/>
      <c r="D26" s="398" t="n"/>
      <c r="E26" s="398" t="n"/>
      <c r="F26" s="398" t="n"/>
      <c r="G26" s="425" t="inlineStr">
        <is>
          <t>Spare</t>
        </is>
      </c>
      <c r="H26" s="594" t="n"/>
      <c r="I26" s="594" t="n"/>
      <c r="J26" s="597" t="n"/>
      <c r="M26" s="594" t="n"/>
      <c r="N26" s="394" t="n">
        <v>20</v>
      </c>
      <c r="O26" s="397" t="n"/>
      <c r="P26" s="398" t="n"/>
      <c r="Q26" s="398" t="n"/>
      <c r="R26" s="398" t="n"/>
      <c r="S26" s="594" t="n"/>
      <c r="T26" s="594" t="n"/>
      <c r="U26" s="481" t="inlineStr">
        <is>
          <t>Spare</t>
        </is>
      </c>
      <c r="V26" s="597" t="n"/>
      <c r="Y26" s="500" t="inlineStr">
        <is>
          <t>DI（干接点）</t>
        </is>
      </c>
      <c r="Z26" s="500" t="inlineStr">
        <is>
          <t>继电器</t>
        </is>
      </c>
      <c r="AA26" s="500" t="inlineStr">
        <is>
          <t>RE</t>
        </is>
      </c>
    </row>
    <row r="27">
      <c r="A27" s="594" t="n"/>
      <c r="B27" s="394" t="n">
        <v>21</v>
      </c>
      <c r="C27" s="397" t="n"/>
      <c r="D27" s="398" t="n"/>
      <c r="E27" s="398" t="n"/>
      <c r="F27" s="398" t="n"/>
      <c r="G27" s="425" t="inlineStr">
        <is>
          <t>Spare</t>
        </is>
      </c>
      <c r="H27" s="594" t="n"/>
      <c r="I27" s="594" t="n"/>
      <c r="J27" s="597" t="n"/>
      <c r="M27" s="594" t="n"/>
      <c r="N27" s="394" t="n">
        <v>21</v>
      </c>
      <c r="O27" s="397" t="n"/>
      <c r="P27" s="398" t="n"/>
      <c r="Q27" s="398" t="n"/>
      <c r="R27" s="398" t="n"/>
      <c r="S27" s="594" t="n"/>
      <c r="T27" s="594" t="n"/>
      <c r="U27" s="481" t="inlineStr">
        <is>
          <t>Spare</t>
        </is>
      </c>
      <c r="V27" s="597" t="n"/>
      <c r="Y27" s="500" t="n"/>
      <c r="Z27" s="500" t="inlineStr">
        <is>
          <t>安全栅</t>
        </is>
      </c>
      <c r="AA27" s="500" t="inlineStr">
        <is>
          <t>IS</t>
        </is>
      </c>
    </row>
    <row r="28">
      <c r="A28" s="594" t="n"/>
      <c r="B28" s="394" t="n">
        <v>22</v>
      </c>
      <c r="C28" s="397" t="n"/>
      <c r="D28" s="398" t="n"/>
      <c r="E28" s="398" t="n"/>
      <c r="F28" s="398" t="n"/>
      <c r="G28" s="425" t="inlineStr">
        <is>
          <t>Spare</t>
        </is>
      </c>
      <c r="H28" s="594" t="n"/>
      <c r="I28" s="594" t="n"/>
      <c r="J28" s="597" t="n"/>
      <c r="M28" s="594" t="n"/>
      <c r="N28" s="394" t="n">
        <v>22</v>
      </c>
      <c r="O28" s="397" t="n"/>
      <c r="P28" s="398" t="n"/>
      <c r="Q28" s="398" t="n"/>
      <c r="R28" s="398" t="n"/>
      <c r="S28" s="594" t="n"/>
      <c r="T28" s="594" t="n"/>
      <c r="U28" s="481" t="inlineStr">
        <is>
          <t>Spare</t>
        </is>
      </c>
      <c r="V28" s="597" t="n"/>
      <c r="Y28" s="500" t="inlineStr">
        <is>
          <t>DO（中间继电器）</t>
        </is>
      </c>
      <c r="Z28" s="500" t="inlineStr">
        <is>
          <t>干接点</t>
        </is>
      </c>
      <c r="AA28" s="500" t="inlineStr">
        <is>
          <t>dry</t>
        </is>
      </c>
    </row>
    <row r="29">
      <c r="A29" s="594" t="n"/>
      <c r="B29" s="394" t="n">
        <v>23</v>
      </c>
      <c r="C29" s="397" t="n"/>
      <c r="D29" s="398" t="n"/>
      <c r="E29" s="398" t="n"/>
      <c r="F29" s="398" t="n"/>
      <c r="G29" s="425" t="inlineStr">
        <is>
          <t>Spare</t>
        </is>
      </c>
      <c r="H29" s="594" t="n"/>
      <c r="I29" s="594" t="n"/>
      <c r="J29" s="597" t="n"/>
      <c r="M29" s="594" t="n"/>
      <c r="N29" s="394" t="n">
        <v>23</v>
      </c>
      <c r="O29" s="397" t="n"/>
      <c r="P29" s="398" t="n"/>
      <c r="Q29" s="398" t="n"/>
      <c r="R29" s="398" t="n"/>
      <c r="S29" s="594" t="n"/>
      <c r="T29" s="594" t="n"/>
      <c r="U29" s="481" t="inlineStr">
        <is>
          <t>Spare</t>
        </is>
      </c>
      <c r="V29" s="597" t="n"/>
      <c r="Y29" s="500" t="n"/>
      <c r="Z29" s="500" t="inlineStr">
        <is>
          <t>湿接点</t>
        </is>
      </c>
      <c r="AA29" s="500" t="inlineStr">
        <is>
          <t>24v</t>
        </is>
      </c>
    </row>
    <row r="30">
      <c r="A30" s="594" t="n"/>
      <c r="B30" s="394" t="n">
        <v>24</v>
      </c>
      <c r="C30" s="397" t="n"/>
      <c r="D30" s="398" t="n"/>
      <c r="E30" s="398" t="n"/>
      <c r="F30" s="398" t="n"/>
      <c r="G30" s="425" t="inlineStr">
        <is>
          <t>Spare</t>
        </is>
      </c>
      <c r="H30" s="594" t="n"/>
      <c r="I30" s="594" t="n"/>
      <c r="J30" s="597" t="n"/>
      <c r="M30" s="594" t="n"/>
      <c r="N30" s="394" t="n">
        <v>24</v>
      </c>
      <c r="O30" s="397" t="n"/>
      <c r="P30" s="398" t="n"/>
      <c r="Q30" s="398" t="n"/>
      <c r="R30" s="398" t="n"/>
      <c r="S30" s="594" t="n"/>
      <c r="T30" s="594" t="n"/>
      <c r="U30" s="481" t="inlineStr">
        <is>
          <t>Spare</t>
        </is>
      </c>
      <c r="V30" s="597" t="n"/>
      <c r="Y30" s="500" t="inlineStr">
        <is>
          <t>PI</t>
        </is>
      </c>
      <c r="Z30" s="500" t="inlineStr">
        <is>
          <t>脉冲</t>
        </is>
      </c>
      <c r="AA30" s="500" t="inlineStr">
        <is>
          <t>PI</t>
        </is>
      </c>
    </row>
    <row r="31">
      <c r="A31" s="594" t="n"/>
      <c r="B31" s="394" t="n">
        <v>25</v>
      </c>
      <c r="C31" s="397" t="n"/>
      <c r="D31" s="398" t="n"/>
      <c r="E31" s="398" t="n"/>
      <c r="F31" s="398" t="n"/>
      <c r="G31" s="425" t="inlineStr">
        <is>
          <t>Spare</t>
        </is>
      </c>
      <c r="H31" s="594" t="n"/>
      <c r="I31" s="594" t="n"/>
      <c r="J31" s="597" t="n"/>
      <c r="M31" s="594" t="n"/>
      <c r="N31" s="394" t="n">
        <v>25</v>
      </c>
      <c r="O31" s="397" t="n"/>
      <c r="P31" s="398" t="n"/>
      <c r="Q31" s="398" t="n"/>
      <c r="R31" s="398" t="n"/>
      <c r="S31" s="594" t="n"/>
      <c r="T31" s="594" t="n"/>
      <c r="U31" s="481" t="inlineStr">
        <is>
          <t>Spare</t>
        </is>
      </c>
      <c r="V31" s="597" t="n"/>
      <c r="Y31" s="500" t="n"/>
      <c r="Z31" s="500" t="n"/>
      <c r="AA31" s="500" t="n"/>
    </row>
    <row customHeight="1" ht="14.25" r="32" s="521">
      <c r="A32" s="594" t="n"/>
      <c r="B32" s="394" t="n">
        <v>26</v>
      </c>
      <c r="C32" s="397" t="n"/>
      <c r="D32" s="398" t="n"/>
      <c r="E32" s="398" t="n"/>
      <c r="F32" s="398" t="n"/>
      <c r="G32" s="425" t="inlineStr">
        <is>
          <t>Spare</t>
        </is>
      </c>
      <c r="H32" s="594" t="n"/>
      <c r="I32" s="594" t="n"/>
      <c r="J32" s="597" t="n"/>
      <c r="M32" s="594" t="n"/>
      <c r="N32" s="394" t="n">
        <v>26</v>
      </c>
      <c r="O32" s="397" t="n"/>
      <c r="P32" s="398" t="n"/>
      <c r="Q32" s="398" t="n"/>
      <c r="R32" s="398" t="n"/>
      <c r="S32" s="594" t="n"/>
      <c r="T32" s="594" t="n"/>
      <c r="U32" s="481" t="inlineStr">
        <is>
          <t>Spare</t>
        </is>
      </c>
      <c r="V32" s="597" t="n"/>
    </row>
    <row customHeight="1" ht="14.25" r="33" s="521">
      <c r="A33" s="594" t="n"/>
      <c r="B33" s="394" t="n">
        <v>27</v>
      </c>
      <c r="C33" s="397" t="n"/>
      <c r="D33" s="398" t="n"/>
      <c r="E33" s="398" t="n"/>
      <c r="F33" s="398" t="n"/>
      <c r="G33" s="425" t="inlineStr">
        <is>
          <t>Spare</t>
        </is>
      </c>
      <c r="H33" s="594" t="n"/>
      <c r="I33" s="594" t="n"/>
      <c r="J33" s="597" t="n"/>
      <c r="M33" s="594" t="n"/>
      <c r="N33" s="394" t="n">
        <v>27</v>
      </c>
      <c r="O33" s="397" t="n"/>
      <c r="P33" s="398" t="n"/>
      <c r="Q33" s="398" t="n"/>
      <c r="R33" s="398" t="n"/>
      <c r="S33" s="594" t="n"/>
      <c r="T33" s="594" t="n"/>
      <c r="U33" s="481" t="inlineStr">
        <is>
          <t>Spare</t>
        </is>
      </c>
      <c r="V33" s="597" t="n"/>
    </row>
    <row customHeight="1" ht="14.25" r="34" s="521">
      <c r="A34" s="594" t="n"/>
      <c r="B34" s="394" t="n">
        <v>28</v>
      </c>
      <c r="C34" s="397" t="n"/>
      <c r="D34" s="398" t="n"/>
      <c r="E34" s="398" t="n"/>
      <c r="F34" s="398" t="n"/>
      <c r="G34" s="425" t="inlineStr">
        <is>
          <t>Spare</t>
        </is>
      </c>
      <c r="H34" s="594" t="n"/>
      <c r="I34" s="594" t="n"/>
      <c r="J34" s="597" t="n"/>
      <c r="M34" s="594" t="n"/>
      <c r="N34" s="394" t="n">
        <v>28</v>
      </c>
      <c r="O34" s="397" t="n"/>
      <c r="P34" s="398" t="n"/>
      <c r="Q34" s="398" t="n"/>
      <c r="R34" s="398" t="n"/>
      <c r="S34" s="594" t="n"/>
      <c r="T34" s="594" t="n"/>
      <c r="U34" s="481" t="inlineStr">
        <is>
          <t>Spare</t>
        </is>
      </c>
      <c r="V34" s="597" t="n"/>
    </row>
    <row customHeight="1" ht="14.25" r="35" s="521">
      <c r="A35" s="594" t="n"/>
      <c r="B35" s="394" t="n">
        <v>29</v>
      </c>
      <c r="C35" s="397" t="n"/>
      <c r="D35" s="398" t="n"/>
      <c r="E35" s="398" t="n"/>
      <c r="F35" s="398" t="n"/>
      <c r="G35" s="425" t="inlineStr">
        <is>
          <t>Spare</t>
        </is>
      </c>
      <c r="H35" s="594" t="n"/>
      <c r="I35" s="594" t="n"/>
      <c r="J35" s="597" t="n"/>
      <c r="M35" s="594" t="n"/>
      <c r="N35" s="394" t="n">
        <v>29</v>
      </c>
      <c r="O35" s="397" t="n"/>
      <c r="P35" s="398" t="n"/>
      <c r="Q35" s="398" t="n"/>
      <c r="R35" s="398" t="n"/>
      <c r="S35" s="594" t="n"/>
      <c r="T35" s="594" t="n"/>
      <c r="U35" s="481" t="inlineStr">
        <is>
          <t>Spare</t>
        </is>
      </c>
      <c r="V35" s="597" t="n"/>
    </row>
    <row customHeight="1" ht="14.25" r="36" s="521">
      <c r="A36" s="594" t="n"/>
      <c r="B36" s="394" t="n">
        <v>30</v>
      </c>
      <c r="C36" s="397" t="n"/>
      <c r="D36" s="398" t="n"/>
      <c r="E36" s="398" t="n"/>
      <c r="F36" s="398" t="n"/>
      <c r="G36" s="425" t="inlineStr">
        <is>
          <t>Spare</t>
        </is>
      </c>
      <c r="H36" s="594" t="n"/>
      <c r="I36" s="594" t="n"/>
      <c r="J36" s="597" t="n"/>
      <c r="M36" s="594" t="n"/>
      <c r="N36" s="394" t="n">
        <v>30</v>
      </c>
      <c r="O36" s="397" t="n"/>
      <c r="P36" s="398" t="n"/>
      <c r="Q36" s="398" t="n"/>
      <c r="R36" s="398" t="n"/>
      <c r="S36" s="594" t="n"/>
      <c r="T36" s="594" t="n"/>
      <c r="U36" s="481" t="inlineStr">
        <is>
          <t>Spare</t>
        </is>
      </c>
      <c r="V36" s="597" t="n"/>
    </row>
    <row customHeight="1" ht="14.25" r="37" s="521">
      <c r="A37" s="594" t="n"/>
      <c r="B37" s="394" t="n">
        <v>31</v>
      </c>
      <c r="C37" s="397" t="n"/>
      <c r="D37" s="398" t="n"/>
      <c r="E37" s="398" t="n"/>
      <c r="F37" s="398" t="n"/>
      <c r="G37" s="425" t="inlineStr">
        <is>
          <t>Spare</t>
        </is>
      </c>
      <c r="H37" s="594" t="n"/>
      <c r="I37" s="594" t="n"/>
      <c r="J37" s="597" t="n"/>
      <c r="M37" s="594" t="n"/>
      <c r="N37" s="394" t="n">
        <v>31</v>
      </c>
      <c r="O37" s="397" t="n"/>
      <c r="P37" s="398" t="n"/>
      <c r="Q37" s="398" t="n"/>
      <c r="R37" s="398" t="n"/>
      <c r="S37" s="594" t="n"/>
      <c r="T37" s="594" t="n"/>
      <c r="U37" s="481" t="inlineStr">
        <is>
          <t>Spare</t>
        </is>
      </c>
      <c r="V37" s="597" t="n"/>
    </row>
    <row customHeight="1" ht="14.25" r="38" s="521" thickBot="1">
      <c r="A38" s="600" t="n"/>
      <c r="B38" s="399" t="n">
        <v>32</v>
      </c>
      <c r="C38" s="400" t="n"/>
      <c r="D38" s="401" t="n"/>
      <c r="E38" s="401" t="n"/>
      <c r="F38" s="401" t="n"/>
      <c r="G38" s="433" t="inlineStr">
        <is>
          <t>Spare</t>
        </is>
      </c>
      <c r="H38" s="595" t="n"/>
      <c r="I38" s="595" t="n"/>
      <c r="J38" s="598" t="n"/>
      <c r="M38" s="600" t="n"/>
      <c r="N38" s="399" t="n">
        <v>32</v>
      </c>
      <c r="O38" s="400" t="n"/>
      <c r="P38" s="401" t="n"/>
      <c r="Q38" s="401" t="n"/>
      <c r="R38" s="401" t="n"/>
      <c r="S38" s="595" t="n"/>
      <c r="T38" s="595" t="n"/>
      <c r="U38" s="482" t="inlineStr">
        <is>
          <t>Spare</t>
        </is>
      </c>
      <c r="V38" s="598" t="n"/>
    </row>
    <row r="39">
      <c r="A39" s="608" t="inlineStr">
        <is>
          <t>I/O numbeE</t>
        </is>
      </c>
      <c r="B39" s="609"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608" t="inlineStr">
        <is>
          <t>I/O numbeE</t>
        </is>
      </c>
      <c r="N39" s="609"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customHeight="1" ht="14.25" r="40" s="521" thickBot="1"/>
    <row customHeight="1" ht="14.25" r="41" s="521" thickBot="1">
      <c r="A41" s="387" t="n"/>
      <c r="B41" s="388" t="n"/>
      <c r="C41" s="601" t="inlineStr">
        <is>
          <t>FCS0304 Node 2</t>
        </is>
      </c>
      <c r="D41" s="602" t="n"/>
      <c r="E41" s="602" t="n"/>
      <c r="F41" s="602" t="n"/>
      <c r="G41" s="602" t="n"/>
      <c r="H41" s="602" t="n"/>
      <c r="I41" s="602" t="n"/>
      <c r="J41" s="603" t="n"/>
      <c r="M41" s="387" t="n"/>
      <c r="N41" s="388" t="n"/>
      <c r="O41" s="601" t="inlineStr">
        <is>
          <t>FCS0304 Node 7</t>
        </is>
      </c>
      <c r="P41" s="602" t="n"/>
      <c r="Q41" s="602" t="n"/>
      <c r="R41" s="602" t="n"/>
      <c r="S41" s="602" t="n"/>
      <c r="T41" s="602" t="n"/>
      <c r="U41" s="602" t="n"/>
      <c r="V41" s="603" t="n"/>
    </row>
    <row r="42">
      <c r="A42" s="387" t="n"/>
      <c r="B42" s="613" t="inlineStr">
        <is>
          <t>Channel</t>
        </is>
      </c>
      <c r="C42" s="409" t="inlineStr">
        <is>
          <t>Slot 1</t>
        </is>
      </c>
      <c r="D42" s="410" t="inlineStr">
        <is>
          <t>Slot 2</t>
        </is>
      </c>
      <c r="E42" s="426" t="inlineStr">
        <is>
          <t>Slot 3</t>
        </is>
      </c>
      <c r="F42" s="426" t="inlineStr">
        <is>
          <t>Slot 4</t>
        </is>
      </c>
      <c r="G42" s="472" t="inlineStr">
        <is>
          <t xml:space="preserve">Slot 5 </t>
        </is>
      </c>
      <c r="H42" s="618" t="inlineStr">
        <is>
          <t>Slot 6</t>
        </is>
      </c>
      <c r="I42" s="458" t="inlineStr">
        <is>
          <t>Slot 7</t>
        </is>
      </c>
      <c r="J42" s="459" t="inlineStr">
        <is>
          <t>Slot 8</t>
        </is>
      </c>
      <c r="M42" s="387" t="n"/>
      <c r="N42" s="613" t="inlineStr">
        <is>
          <t>Channel</t>
        </is>
      </c>
      <c r="O42" s="409" t="inlineStr">
        <is>
          <t>Slot 1</t>
        </is>
      </c>
      <c r="P42" s="410" t="inlineStr">
        <is>
          <t>Slot 2</t>
        </is>
      </c>
      <c r="Q42" s="426" t="inlineStr">
        <is>
          <t>Slot 3</t>
        </is>
      </c>
      <c r="R42" s="426" t="inlineStr">
        <is>
          <t>Slot 4</t>
        </is>
      </c>
      <c r="S42" s="618" t="inlineStr">
        <is>
          <t xml:space="preserve">Slot 5 </t>
        </is>
      </c>
      <c r="T42" s="618" t="inlineStr">
        <is>
          <t>Slot 6</t>
        </is>
      </c>
      <c r="U42" s="474" t="inlineStr">
        <is>
          <t>Slot 7</t>
        </is>
      </c>
      <c r="V42" s="475" t="inlineStr">
        <is>
          <t>Slot 8</t>
        </is>
      </c>
    </row>
    <row r="43">
      <c r="A43" s="387" t="n"/>
      <c r="B43" s="614"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14"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14" t="n"/>
      <c r="C44" s="413" t="n">
        <v>16</v>
      </c>
      <c r="D44" s="414" t="n"/>
      <c r="E44" s="428" t="n">
        <v>16</v>
      </c>
      <c r="F44" s="428" t="n"/>
      <c r="G44" s="462" t="n">
        <v>32</v>
      </c>
      <c r="H44" s="392" t="n"/>
      <c r="I44" s="462" t="n">
        <v>32</v>
      </c>
      <c r="J44" s="463" t="n">
        <v>32</v>
      </c>
      <c r="M44" s="387" t="n"/>
      <c r="N44" s="614" t="n"/>
      <c r="O44" s="413" t="n">
        <v>16</v>
      </c>
      <c r="P44" s="414" t="n"/>
      <c r="Q44" s="428" t="n">
        <v>16</v>
      </c>
      <c r="R44" s="428" t="n"/>
      <c r="S44" s="392" t="n"/>
      <c r="T44" s="392" t="n"/>
      <c r="U44" s="422" t="n">
        <v>32</v>
      </c>
      <c r="V44" s="477" t="n"/>
    </row>
    <row r="45">
      <c r="A45" s="387" t="n"/>
      <c r="B45" s="614"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14" t="n"/>
      <c r="O45" s="407" t="inlineStr">
        <is>
          <t>NIS</t>
        </is>
      </c>
      <c r="P45" s="408" t="inlineStr">
        <is>
          <t>R</t>
        </is>
      </c>
      <c r="Q45" s="423" t="inlineStr">
        <is>
          <t>NIS</t>
        </is>
      </c>
      <c r="R45" s="423" t="inlineStr">
        <is>
          <t>R</t>
        </is>
      </c>
      <c r="S45" s="391" t="n"/>
      <c r="T45" s="391" t="n"/>
      <c r="U45" s="503" t="inlineStr">
        <is>
          <t>Dry</t>
        </is>
      </c>
      <c r="V45" s="504" t="inlineStr">
        <is>
          <t>R</t>
        </is>
      </c>
      <c r="Y45" s="170" t="n"/>
    </row>
    <row customHeight="1" ht="14.25" r="46" s="521" thickBot="1">
      <c r="A46" s="387" t="n"/>
      <c r="B46" s="615" t="n"/>
      <c r="C46" s="415" t="n"/>
      <c r="D46" s="416" t="n"/>
      <c r="E46" s="429" t="n"/>
      <c r="F46" s="429" t="n"/>
      <c r="G46" s="473" t="n"/>
      <c r="H46" s="393" t="n"/>
      <c r="I46" s="464" t="n"/>
      <c r="J46" s="465" t="n"/>
      <c r="M46" s="387" t="n"/>
      <c r="N46" s="615" t="n"/>
      <c r="O46" s="415" t="n"/>
      <c r="P46" s="416" t="n"/>
      <c r="Q46" s="429" t="n"/>
      <c r="R46" s="429" t="n"/>
      <c r="S46" s="393" t="n"/>
      <c r="T46" s="393" t="n"/>
      <c r="U46" s="478" t="n"/>
      <c r="V46" s="479" t="n"/>
      <c r="Y46" s="170" t="n"/>
    </row>
    <row customHeight="1" ht="14.25" r="47" s="521">
      <c r="A47" s="616" t="inlineStr">
        <is>
          <t>Node 2</t>
        </is>
      </c>
      <c r="B47" s="394" t="n">
        <v>1</v>
      </c>
      <c r="C47" s="417" t="inlineStr">
        <is>
          <t>18-PT-62202</t>
        </is>
      </c>
      <c r="D47" s="606" t="n"/>
      <c r="E47" s="430" t="inlineStr">
        <is>
          <t>18-PV-61103B</t>
        </is>
      </c>
      <c r="F47" s="607" t="n"/>
      <c r="G47" s="466" t="inlineStr">
        <is>
          <t>18-LAHH-35102</t>
        </is>
      </c>
      <c r="H47" s="599" t="n"/>
      <c r="I47" s="466" t="inlineStr">
        <is>
          <t>18-XZSH-62301</t>
        </is>
      </c>
      <c r="J47" s="469" t="inlineStr">
        <is>
          <t>18-PZSL-61103A</t>
        </is>
      </c>
      <c r="M47" s="616" t="inlineStr">
        <is>
          <t>Node 7</t>
        </is>
      </c>
      <c r="N47" s="394" t="n">
        <v>1</v>
      </c>
      <c r="O47" s="417" t="inlineStr">
        <is>
          <t>18-FT-62104</t>
        </is>
      </c>
      <c r="P47" s="606" t="n"/>
      <c r="Q47" s="431" t="inlineStr">
        <is>
          <t>18-SC-23101</t>
        </is>
      </c>
      <c r="R47" s="607" t="n"/>
      <c r="S47" s="599" t="n"/>
      <c r="T47" s="599" t="n"/>
      <c r="U47" s="480" t="inlineStr">
        <is>
          <t>18-HS-17201P</t>
        </is>
      </c>
      <c r="V47" s="604" t="n"/>
    </row>
    <row customHeight="1" ht="14.25" r="48" s="521">
      <c r="A48" s="594" t="n"/>
      <c r="B48" s="394" t="n">
        <v>2</v>
      </c>
      <c r="C48" s="418" t="inlineStr">
        <is>
          <t>18-PDT-62108</t>
        </is>
      </c>
      <c r="D48" s="594" t="n"/>
      <c r="E48" s="431" t="inlineStr">
        <is>
          <t>18-PV-61109</t>
        </is>
      </c>
      <c r="F48" s="594" t="n"/>
      <c r="G48" s="468" t="inlineStr">
        <is>
          <t>18-LAHH-35103</t>
        </is>
      </c>
      <c r="H48" s="594" t="n"/>
      <c r="I48" s="468" t="inlineStr">
        <is>
          <t>18-XZSL-62301</t>
        </is>
      </c>
      <c r="J48" s="469" t="inlineStr">
        <is>
          <t>18-PZSL-61202</t>
        </is>
      </c>
      <c r="M48" s="594" t="n"/>
      <c r="N48" s="394" t="n">
        <v>2</v>
      </c>
      <c r="O48" s="418" t="inlineStr">
        <is>
          <t>18-FT-62105</t>
        </is>
      </c>
      <c r="P48" s="594" t="n"/>
      <c r="Q48" s="431" t="inlineStr">
        <is>
          <t>18-SC-23102</t>
        </is>
      </c>
      <c r="R48" s="594" t="n"/>
      <c r="S48" s="594" t="n"/>
      <c r="T48" s="594" t="n"/>
      <c r="U48" s="481" t="inlineStr">
        <is>
          <t>18-HS-17202P</t>
        </is>
      </c>
      <c r="V48" s="597" t="n"/>
    </row>
    <row customHeight="1" ht="14.25" r="49" s="521">
      <c r="A49" s="594" t="n"/>
      <c r="B49" s="394" t="n">
        <v>3</v>
      </c>
      <c r="C49" s="418" t="inlineStr">
        <is>
          <t>18-LT-61203</t>
        </is>
      </c>
      <c r="D49" s="594" t="n"/>
      <c r="E49" s="431" t="inlineStr">
        <is>
          <t>18-PV-61202</t>
        </is>
      </c>
      <c r="F49" s="594" t="n"/>
      <c r="G49" s="468" t="inlineStr">
        <is>
          <t>Spare</t>
        </is>
      </c>
      <c r="H49" s="594" t="n"/>
      <c r="I49" s="468" t="inlineStr">
        <is>
          <t>18-XZSH-62302</t>
        </is>
      </c>
      <c r="J49" s="469" t="inlineStr">
        <is>
          <t>18-PZSL-61204</t>
        </is>
      </c>
      <c r="M49" s="594" t="n"/>
      <c r="N49" s="394" t="n">
        <v>3</v>
      </c>
      <c r="O49" s="418" t="inlineStr">
        <is>
          <t>18-FT-21103</t>
        </is>
      </c>
      <c r="P49" s="594" t="n"/>
      <c r="Q49" s="431" t="inlineStr">
        <is>
          <t>18-SC-23105</t>
        </is>
      </c>
      <c r="R49" s="594" t="n"/>
      <c r="S49" s="594" t="n"/>
      <c r="T49" s="594" t="n"/>
      <c r="U49" s="481" t="inlineStr">
        <is>
          <t>18-HS-17203P</t>
        </is>
      </c>
      <c r="V49" s="597" t="n"/>
    </row>
    <row customHeight="1" ht="14.25" r="50" s="521">
      <c r="A50" s="594" t="n"/>
      <c r="B50" s="394" t="n">
        <v>4</v>
      </c>
      <c r="C50" s="418" t="inlineStr">
        <is>
          <t>18-LT-62105</t>
        </is>
      </c>
      <c r="D50" s="594" t="n"/>
      <c r="E50" s="431" t="inlineStr">
        <is>
          <t>18-PV-61204</t>
        </is>
      </c>
      <c r="F50" s="594" t="n"/>
      <c r="G50" s="468" t="inlineStr">
        <is>
          <t>Spare</t>
        </is>
      </c>
      <c r="H50" s="594" t="n"/>
      <c r="I50" s="468" t="inlineStr">
        <is>
          <t>18-XZSL-62302</t>
        </is>
      </c>
      <c r="J50" s="469" t="inlineStr">
        <is>
          <t>18-PZSL-61210</t>
        </is>
      </c>
      <c r="M50" s="594" t="n"/>
      <c r="N50" s="394" t="n">
        <v>4</v>
      </c>
      <c r="O50" s="418" t="inlineStr">
        <is>
          <t>18-FT-23101</t>
        </is>
      </c>
      <c r="P50" s="594" t="n"/>
      <c r="Q50" s="431" t="inlineStr">
        <is>
          <t>18-SC-24101</t>
        </is>
      </c>
      <c r="R50" s="594" t="n"/>
      <c r="S50" s="594" t="n"/>
      <c r="T50" s="594" t="n"/>
      <c r="U50" s="481" t="inlineStr">
        <is>
          <t>18-HS-17204P</t>
        </is>
      </c>
      <c r="V50" s="597" t="n"/>
    </row>
    <row customHeight="1" ht="14.25" r="51" s="521">
      <c r="A51" s="594" t="n"/>
      <c r="B51" s="394" t="n">
        <v>5</v>
      </c>
      <c r="C51" s="418" t="inlineStr">
        <is>
          <t>18-TT-61207</t>
        </is>
      </c>
      <c r="D51" s="594" t="n"/>
      <c r="E51" s="431" t="inlineStr">
        <is>
          <t>18-PV-61210</t>
        </is>
      </c>
      <c r="F51" s="594" t="n"/>
      <c r="G51" s="468" t="inlineStr">
        <is>
          <t>Spare</t>
        </is>
      </c>
      <c r="H51" s="594" t="n"/>
      <c r="I51" s="468" t="inlineStr">
        <is>
          <t>18-XZSH-62303</t>
        </is>
      </c>
      <c r="J51" s="469" t="inlineStr">
        <is>
          <t>18-PZSL-62104</t>
        </is>
      </c>
      <c r="M51" s="594" t="n"/>
      <c r="N51" s="394" t="n">
        <v>5</v>
      </c>
      <c r="O51" s="418" t="inlineStr">
        <is>
          <t>18-FT-24101</t>
        </is>
      </c>
      <c r="P51" s="594" t="n"/>
      <c r="Q51" s="431" t="inlineStr">
        <is>
          <t>18-SC-35101</t>
        </is>
      </c>
      <c r="R51" s="594" t="n"/>
      <c r="S51" s="594" t="n"/>
      <c r="T51" s="594" t="n"/>
      <c r="U51" s="481" t="inlineStr">
        <is>
          <t>18-HS-17301P</t>
        </is>
      </c>
      <c r="V51" s="597" t="n"/>
    </row>
    <row customHeight="1" ht="14.25" r="52" s="521">
      <c r="A52" s="594" t="n"/>
      <c r="B52" s="394" t="n">
        <v>6</v>
      </c>
      <c r="C52" s="418" t="inlineStr">
        <is>
          <t>18-FT-61201</t>
        </is>
      </c>
      <c r="D52" s="594" t="n"/>
      <c r="E52" s="431" t="inlineStr">
        <is>
          <t>18-PV-62104</t>
        </is>
      </c>
      <c r="F52" s="594" t="n"/>
      <c r="G52" s="468" t="inlineStr">
        <is>
          <t>Spare</t>
        </is>
      </c>
      <c r="H52" s="594" t="n"/>
      <c r="I52" s="468" t="inlineStr">
        <is>
          <t>18-XZSL-62303</t>
        </is>
      </c>
      <c r="J52" s="469" t="inlineStr">
        <is>
          <t>18-FZSL-61201</t>
        </is>
      </c>
      <c r="M52" s="594" t="n"/>
      <c r="N52" s="394" t="n">
        <v>6</v>
      </c>
      <c r="O52" s="418" t="inlineStr">
        <is>
          <t>18-FT-36103</t>
        </is>
      </c>
      <c r="P52" s="594" t="n"/>
      <c r="Q52" s="431" t="inlineStr">
        <is>
          <t>Spare</t>
        </is>
      </c>
      <c r="R52" s="594" t="n"/>
      <c r="S52" s="594" t="n"/>
      <c r="T52" s="594" t="n"/>
      <c r="U52" s="481" t="inlineStr">
        <is>
          <t>18-HS-17109P</t>
        </is>
      </c>
      <c r="V52" s="597" t="n"/>
    </row>
    <row customHeight="1" ht="14.25" r="53" s="521">
      <c r="A53" s="594" t="n"/>
      <c r="B53" s="394" t="n">
        <v>7</v>
      </c>
      <c r="C53" s="418" t="inlineStr">
        <is>
          <t>18-LT-61101</t>
        </is>
      </c>
      <c r="D53" s="594" t="n"/>
      <c r="E53" s="431" t="inlineStr">
        <is>
          <t>18-PV-63104A</t>
        </is>
      </c>
      <c r="F53" s="594" t="n"/>
      <c r="G53" s="468" t="inlineStr">
        <is>
          <t>Spare</t>
        </is>
      </c>
      <c r="H53" s="594" t="n"/>
      <c r="I53" s="468" t="inlineStr">
        <is>
          <t>18-FZSL-61103</t>
        </is>
      </c>
      <c r="J53" s="469" t="inlineStr">
        <is>
          <t>18-FZSL-61202</t>
        </is>
      </c>
      <c r="M53" s="594" t="n"/>
      <c r="N53" s="394" t="n">
        <v>7</v>
      </c>
      <c r="O53" s="418" t="inlineStr">
        <is>
          <t>18-AT-66101</t>
        </is>
      </c>
      <c r="P53" s="594" t="n"/>
      <c r="Q53" s="431" t="inlineStr">
        <is>
          <t>Spare</t>
        </is>
      </c>
      <c r="R53" s="594" t="n"/>
      <c r="S53" s="594" t="n"/>
      <c r="T53" s="594" t="n"/>
      <c r="U53" s="481" t="inlineStr">
        <is>
          <t>Spare</t>
        </is>
      </c>
      <c r="V53" s="597" t="n"/>
    </row>
    <row customHeight="1" ht="14.25" r="54" s="521">
      <c r="A54" s="594" t="n"/>
      <c r="B54" s="394" t="n">
        <v>8</v>
      </c>
      <c r="C54" s="418" t="inlineStr">
        <is>
          <t>18-LT-61205</t>
        </is>
      </c>
      <c r="D54" s="594" t="n"/>
      <c r="E54" s="431" t="inlineStr">
        <is>
          <t>18-FV-61201</t>
        </is>
      </c>
      <c r="F54" s="594" t="n"/>
      <c r="G54" s="468" t="inlineStr">
        <is>
          <t>Spare</t>
        </is>
      </c>
      <c r="H54" s="594" t="n"/>
      <c r="I54" s="468" t="inlineStr">
        <is>
          <t>18-FZSL-62101</t>
        </is>
      </c>
      <c r="J54" s="469" t="inlineStr">
        <is>
          <t>18-LZSL-61201</t>
        </is>
      </c>
      <c r="M54" s="594" t="n"/>
      <c r="N54" s="394" t="n">
        <v>8</v>
      </c>
      <c r="O54" s="418" t="inlineStr">
        <is>
          <t>18-AI-35201</t>
        </is>
      </c>
      <c r="P54" s="594" t="n"/>
      <c r="Q54" s="431" t="inlineStr">
        <is>
          <t>Spare</t>
        </is>
      </c>
      <c r="R54" s="594" t="n"/>
      <c r="S54" s="594" t="n"/>
      <c r="T54" s="594" t="n"/>
      <c r="U54" s="481" t="inlineStr">
        <is>
          <t>Spare</t>
        </is>
      </c>
      <c r="V54" s="597" t="n"/>
    </row>
    <row customHeight="1" ht="14.25" r="55" s="521">
      <c r="A55" s="594" t="n"/>
      <c r="B55" s="394" t="n">
        <v>9</v>
      </c>
      <c r="C55" s="418" t="inlineStr">
        <is>
          <t>18-TT-62202</t>
        </is>
      </c>
      <c r="D55" s="594" t="n"/>
      <c r="E55" s="431" t="inlineStr">
        <is>
          <t>18-FV-61202</t>
        </is>
      </c>
      <c r="F55" s="594" t="n"/>
      <c r="G55" s="468" t="inlineStr">
        <is>
          <t>Spare</t>
        </is>
      </c>
      <c r="H55" s="594" t="n"/>
      <c r="I55" s="468" t="inlineStr">
        <is>
          <t>18-XZSH-61105</t>
        </is>
      </c>
      <c r="J55" s="469" t="inlineStr">
        <is>
          <t>18-LZSL-61202</t>
        </is>
      </c>
      <c r="M55" s="594" t="n"/>
      <c r="N55" s="394" t="n">
        <v>9</v>
      </c>
      <c r="O55" s="418" t="inlineStr">
        <is>
          <t>18-AI-35202</t>
        </is>
      </c>
      <c r="P55" s="594" t="n"/>
      <c r="Q55" s="431" t="inlineStr">
        <is>
          <t>Spare</t>
        </is>
      </c>
      <c r="R55" s="594" t="n"/>
      <c r="S55" s="594" t="n"/>
      <c r="T55" s="594" t="n"/>
      <c r="U55" s="481" t="inlineStr">
        <is>
          <t>Spare</t>
        </is>
      </c>
      <c r="V55" s="597" t="n"/>
    </row>
    <row customHeight="1" ht="14.25" r="56" s="521">
      <c r="A56" s="594" t="n"/>
      <c r="B56" s="394" t="n">
        <v>10</v>
      </c>
      <c r="C56" s="418" t="inlineStr">
        <is>
          <t>18-PT-61210</t>
        </is>
      </c>
      <c r="D56" s="594" t="n"/>
      <c r="E56" s="431" t="inlineStr">
        <is>
          <t>18-LV-61201</t>
        </is>
      </c>
      <c r="F56" s="594" t="n"/>
      <c r="G56" s="468" t="inlineStr">
        <is>
          <t>Spare</t>
        </is>
      </c>
      <c r="H56" s="594" t="n"/>
      <c r="I56" s="468" t="inlineStr">
        <is>
          <t>18-XZSL-61105</t>
        </is>
      </c>
      <c r="J56" s="469" t="inlineStr">
        <is>
          <t>18-LZSL-61203</t>
        </is>
      </c>
      <c r="M56" s="594" t="n"/>
      <c r="N56" s="394" t="n">
        <v>10</v>
      </c>
      <c r="O56" s="418" t="inlineStr">
        <is>
          <t>Spare</t>
        </is>
      </c>
      <c r="P56" s="594" t="n"/>
      <c r="Q56" s="431" t="inlineStr">
        <is>
          <t>Spare</t>
        </is>
      </c>
      <c r="R56" s="594" t="n"/>
      <c r="S56" s="594" t="n"/>
      <c r="T56" s="594" t="n"/>
      <c r="U56" s="481" t="inlineStr">
        <is>
          <t>Spare</t>
        </is>
      </c>
      <c r="V56" s="597" t="n"/>
    </row>
    <row customHeight="1" ht="14.25" r="57" s="521">
      <c r="A57" s="594" t="n"/>
      <c r="B57" s="394" t="n">
        <v>11</v>
      </c>
      <c r="C57" s="418" t="inlineStr">
        <is>
          <t>18-LT-61201</t>
        </is>
      </c>
      <c r="D57" s="594" t="n"/>
      <c r="E57" s="431" t="inlineStr">
        <is>
          <t>Spare</t>
        </is>
      </c>
      <c r="F57" s="594" t="n"/>
      <c r="G57" s="468" t="inlineStr">
        <is>
          <t>Spare</t>
        </is>
      </c>
      <c r="H57" s="594" t="n"/>
      <c r="I57" s="468" t="inlineStr">
        <is>
          <t>18-XZSH-62101</t>
        </is>
      </c>
      <c r="J57" s="469" t="inlineStr">
        <is>
          <t>18-XZSH-61102</t>
        </is>
      </c>
      <c r="M57" s="594" t="n"/>
      <c r="N57" s="394" t="n">
        <v>11</v>
      </c>
      <c r="O57" s="418" t="inlineStr">
        <is>
          <t>Spare</t>
        </is>
      </c>
      <c r="P57" s="594" t="n"/>
      <c r="Q57" s="431" t="inlineStr">
        <is>
          <t>Spare</t>
        </is>
      </c>
      <c r="R57" s="594" t="n"/>
      <c r="S57" s="594" t="n"/>
      <c r="T57" s="594" t="n"/>
      <c r="U57" s="481" t="inlineStr">
        <is>
          <t>Spare</t>
        </is>
      </c>
      <c r="V57" s="597" t="n"/>
    </row>
    <row customHeight="1" ht="14.25" r="58" s="521">
      <c r="A58" s="594" t="n"/>
      <c r="B58" s="394" t="n">
        <v>12</v>
      </c>
      <c r="C58" s="418" t="inlineStr">
        <is>
          <t>18-LT-62101</t>
        </is>
      </c>
      <c r="D58" s="594" t="n"/>
      <c r="E58" s="431" t="inlineStr">
        <is>
          <t>Spare</t>
        </is>
      </c>
      <c r="F58" s="594" t="n"/>
      <c r="G58" s="468" t="inlineStr">
        <is>
          <t>Spare</t>
        </is>
      </c>
      <c r="H58" s="594" t="n"/>
      <c r="I58" s="468" t="inlineStr">
        <is>
          <t>18-XZSL-62101</t>
        </is>
      </c>
      <c r="J58" s="469" t="inlineStr">
        <is>
          <t>18-XZSL-61102</t>
        </is>
      </c>
      <c r="M58" s="594" t="n"/>
      <c r="N58" s="394" t="n">
        <v>12</v>
      </c>
      <c r="O58" s="418" t="inlineStr">
        <is>
          <t>Spare</t>
        </is>
      </c>
      <c r="P58" s="594" t="n"/>
      <c r="Q58" s="431" t="inlineStr">
        <is>
          <t>Spare</t>
        </is>
      </c>
      <c r="R58" s="594" t="n"/>
      <c r="S58" s="594" t="n"/>
      <c r="T58" s="594" t="n"/>
      <c r="U58" s="481" t="inlineStr">
        <is>
          <t>Spare</t>
        </is>
      </c>
      <c r="V58" s="597" t="n"/>
    </row>
    <row customHeight="1" ht="14.25" r="59" s="521">
      <c r="A59" s="594" t="n"/>
      <c r="B59" s="394" t="n">
        <v>13</v>
      </c>
      <c r="C59" s="418" t="inlineStr">
        <is>
          <t>Spare</t>
        </is>
      </c>
      <c r="D59" s="594" t="n"/>
      <c r="E59" s="431" t="inlineStr">
        <is>
          <t>Spare</t>
        </is>
      </c>
      <c r="F59" s="594" t="n"/>
      <c r="G59" s="468" t="inlineStr">
        <is>
          <t>Spare</t>
        </is>
      </c>
      <c r="H59" s="594" t="n"/>
      <c r="I59" s="468" t="inlineStr">
        <is>
          <t>18-FZSL-61104</t>
        </is>
      </c>
      <c r="J59" s="469" t="inlineStr">
        <is>
          <t>18-XZSH-61103</t>
        </is>
      </c>
      <c r="M59" s="594" t="n"/>
      <c r="N59" s="394" t="n">
        <v>13</v>
      </c>
      <c r="O59" s="418" t="inlineStr">
        <is>
          <t>Spare</t>
        </is>
      </c>
      <c r="P59" s="594" t="n"/>
      <c r="Q59" s="431" t="inlineStr">
        <is>
          <t>Spare</t>
        </is>
      </c>
      <c r="R59" s="594" t="n"/>
      <c r="S59" s="594" t="n"/>
      <c r="T59" s="594" t="n"/>
      <c r="U59" s="481" t="inlineStr">
        <is>
          <t>Spare</t>
        </is>
      </c>
      <c r="V59" s="597" t="n"/>
    </row>
    <row customHeight="1" ht="14.25" r="60" s="521">
      <c r="A60" s="594" t="n"/>
      <c r="B60" s="394" t="n">
        <v>14</v>
      </c>
      <c r="C60" s="418" t="inlineStr">
        <is>
          <t>Spare</t>
        </is>
      </c>
      <c r="D60" s="594" t="n"/>
      <c r="E60" s="431" t="inlineStr">
        <is>
          <t>Spare</t>
        </is>
      </c>
      <c r="F60" s="594" t="n"/>
      <c r="G60" s="468" t="inlineStr">
        <is>
          <t>Spare</t>
        </is>
      </c>
      <c r="H60" s="594" t="n"/>
      <c r="I60" s="468" t="inlineStr">
        <is>
          <t>18-FZSL-62104</t>
        </is>
      </c>
      <c r="J60" s="469" t="inlineStr">
        <is>
          <t>18-XZSL-61103</t>
        </is>
      </c>
      <c r="M60" s="594" t="n"/>
      <c r="N60" s="394" t="n">
        <v>14</v>
      </c>
      <c r="O60" s="418" t="inlineStr">
        <is>
          <t>Spare</t>
        </is>
      </c>
      <c r="P60" s="594" t="n"/>
      <c r="Q60" s="431" t="inlineStr">
        <is>
          <t>Spare</t>
        </is>
      </c>
      <c r="R60" s="594" t="n"/>
      <c r="S60" s="594" t="n"/>
      <c r="T60" s="594" t="n"/>
      <c r="U60" s="481" t="inlineStr">
        <is>
          <t>Spare</t>
        </is>
      </c>
      <c r="V60" s="597" t="n"/>
    </row>
    <row customHeight="1" ht="14.25" r="61" s="521">
      <c r="A61" s="594" t="n"/>
      <c r="B61" s="394" t="n">
        <v>15</v>
      </c>
      <c r="C61" s="418" t="inlineStr">
        <is>
          <t>Spare</t>
        </is>
      </c>
      <c r="D61" s="594" t="n"/>
      <c r="E61" s="431" t="inlineStr">
        <is>
          <t>Spare</t>
        </is>
      </c>
      <c r="F61" s="594" t="n"/>
      <c r="G61" s="468" t="inlineStr">
        <is>
          <t>Spare</t>
        </is>
      </c>
      <c r="H61" s="594" t="n"/>
      <c r="I61" s="468" t="inlineStr">
        <is>
          <t>18-FZSL-62105</t>
        </is>
      </c>
      <c r="J61" s="469" t="inlineStr">
        <is>
          <t>18-XZSH-61106</t>
        </is>
      </c>
      <c r="M61" s="594" t="n"/>
      <c r="N61" s="394" t="n">
        <v>15</v>
      </c>
      <c r="O61" s="418" t="inlineStr">
        <is>
          <t>Spare</t>
        </is>
      </c>
      <c r="P61" s="594" t="n"/>
      <c r="Q61" s="431" t="inlineStr">
        <is>
          <t>Spare</t>
        </is>
      </c>
      <c r="R61" s="594" t="n"/>
      <c r="S61" s="594" t="n"/>
      <c r="T61" s="594" t="n"/>
      <c r="U61" s="481" t="inlineStr">
        <is>
          <t>Spare</t>
        </is>
      </c>
      <c r="V61" s="597" t="n"/>
    </row>
    <row customHeight="1" ht="14.25" r="62" s="521" thickBot="1">
      <c r="A62" s="594" t="n"/>
      <c r="B62" s="394" t="n">
        <v>16</v>
      </c>
      <c r="C62" s="418" t="inlineStr">
        <is>
          <t>Spare</t>
        </is>
      </c>
      <c r="D62" s="600" t="n"/>
      <c r="E62" s="431" t="inlineStr">
        <is>
          <t>Spare</t>
        </is>
      </c>
      <c r="F62" s="600" t="n"/>
      <c r="G62" s="468" t="inlineStr">
        <is>
          <t>Spare</t>
        </is>
      </c>
      <c r="H62" s="600" t="n"/>
      <c r="I62" s="468" t="inlineStr">
        <is>
          <t>18-XZSH-61104</t>
        </is>
      </c>
      <c r="J62" s="469" t="inlineStr">
        <is>
          <t>18-XZSL-61106</t>
        </is>
      </c>
      <c r="M62" s="594" t="n"/>
      <c r="N62" s="394" t="n">
        <v>16</v>
      </c>
      <c r="O62" s="418" t="inlineStr">
        <is>
          <t>Spare</t>
        </is>
      </c>
      <c r="P62" s="600" t="n"/>
      <c r="Q62" s="431" t="inlineStr">
        <is>
          <t>Spare</t>
        </is>
      </c>
      <c r="R62" s="600" t="n"/>
      <c r="S62" s="600" t="n"/>
      <c r="T62" s="600" t="n"/>
      <c r="U62" s="481" t="inlineStr">
        <is>
          <t>Spare</t>
        </is>
      </c>
      <c r="V62" s="605" t="n"/>
    </row>
    <row customHeight="1" ht="14.25" r="63" s="521">
      <c r="A63" s="594" t="n"/>
      <c r="B63" s="394" t="n">
        <v>17</v>
      </c>
      <c r="C63" s="395" t="n"/>
      <c r="D63" s="396" t="n"/>
      <c r="E63" s="396" t="n"/>
      <c r="F63" s="396" t="n"/>
      <c r="G63" s="466" t="inlineStr">
        <is>
          <t>Spare</t>
        </is>
      </c>
      <c r="H63" s="593" t="n"/>
      <c r="I63" s="468" t="inlineStr">
        <is>
          <t>18-XZSL-61104</t>
        </is>
      </c>
      <c r="J63" s="469" t="inlineStr">
        <is>
          <t>18-XZSH-61201</t>
        </is>
      </c>
      <c r="M63" s="594" t="n"/>
      <c r="N63" s="394" t="n">
        <v>17</v>
      </c>
      <c r="O63" s="395" t="n"/>
      <c r="P63" s="396" t="n"/>
      <c r="Q63" s="396" t="n"/>
      <c r="R63" s="396" t="n"/>
      <c r="S63" s="593" t="n"/>
      <c r="T63" s="593" t="n"/>
      <c r="U63" s="480" t="inlineStr">
        <is>
          <t>Spare</t>
        </is>
      </c>
      <c r="V63" s="596" t="n"/>
    </row>
    <row customHeight="1" ht="14.25" r="64" s="521">
      <c r="A64" s="594" t="n"/>
      <c r="B64" s="394" t="n">
        <v>18</v>
      </c>
      <c r="C64" s="397" t="n"/>
      <c r="D64" s="398" t="n"/>
      <c r="E64" s="398" t="n"/>
      <c r="F64" s="398" t="n"/>
      <c r="G64" s="468" t="inlineStr">
        <is>
          <t>Spare</t>
        </is>
      </c>
      <c r="H64" s="594" t="n"/>
      <c r="I64" s="468" t="inlineStr">
        <is>
          <t>18-XZSH-62105</t>
        </is>
      </c>
      <c r="J64" s="469" t="inlineStr">
        <is>
          <t>18-XZSL-61201</t>
        </is>
      </c>
      <c r="M64" s="594" t="n"/>
      <c r="N64" s="394" t="n">
        <v>18</v>
      </c>
      <c r="O64" s="397" t="n"/>
      <c r="P64" s="398" t="n"/>
      <c r="Q64" s="398" t="n"/>
      <c r="R64" s="398" t="n"/>
      <c r="S64" s="594" t="n"/>
      <c r="T64" s="594" t="n"/>
      <c r="U64" s="481" t="inlineStr">
        <is>
          <t>Spare</t>
        </is>
      </c>
      <c r="V64" s="597" t="n"/>
    </row>
    <row customHeight="1" ht="14.25" r="65" s="521">
      <c r="A65" s="594" t="n"/>
      <c r="B65" s="394" t="n">
        <v>19</v>
      </c>
      <c r="C65" s="397" t="n"/>
      <c r="D65" s="398" t="n"/>
      <c r="E65" s="398" t="n"/>
      <c r="F65" s="398" t="n"/>
      <c r="G65" s="468" t="inlineStr">
        <is>
          <t>Spare</t>
        </is>
      </c>
      <c r="H65" s="594" t="n"/>
      <c r="I65" s="468" t="inlineStr">
        <is>
          <t>18-XZSL-62105</t>
        </is>
      </c>
      <c r="J65" s="469" t="inlineStr">
        <is>
          <t>18-XZSH-61206</t>
        </is>
      </c>
      <c r="M65" s="594" t="n"/>
      <c r="N65" s="394" t="n">
        <v>19</v>
      </c>
      <c r="O65" s="397" t="n"/>
      <c r="P65" s="398" t="n"/>
      <c r="Q65" s="398" t="n"/>
      <c r="R65" s="398" t="n"/>
      <c r="S65" s="594" t="n"/>
      <c r="T65" s="594" t="n"/>
      <c r="U65" s="481" t="inlineStr">
        <is>
          <t>Spare</t>
        </is>
      </c>
      <c r="V65" s="597" t="n"/>
    </row>
    <row customHeight="1" ht="14.25" r="66" s="521">
      <c r="A66" s="594" t="n"/>
      <c r="B66" s="394" t="n">
        <v>20</v>
      </c>
      <c r="C66" s="397" t="n"/>
      <c r="D66" s="398" t="n"/>
      <c r="E66" s="398" t="n"/>
      <c r="F66" s="398" t="n"/>
      <c r="G66" s="468" t="inlineStr">
        <is>
          <t>Spare</t>
        </is>
      </c>
      <c r="H66" s="594" t="n"/>
      <c r="I66" s="468" t="inlineStr">
        <is>
          <t>18-XZSH-62106</t>
        </is>
      </c>
      <c r="J66" s="469" t="inlineStr">
        <is>
          <t>18-XZSL-61206</t>
        </is>
      </c>
      <c r="M66" s="594" t="n"/>
      <c r="N66" s="394" t="n">
        <v>20</v>
      </c>
      <c r="O66" s="397" t="n"/>
      <c r="P66" s="398" t="n"/>
      <c r="Q66" s="398" t="n"/>
      <c r="R66" s="398" t="n"/>
      <c r="S66" s="594" t="n"/>
      <c r="T66" s="594" t="n"/>
      <c r="U66" s="481" t="inlineStr">
        <is>
          <t>Spare</t>
        </is>
      </c>
      <c r="V66" s="597" t="n"/>
    </row>
    <row customHeight="1" ht="14.25" r="67" s="521">
      <c r="A67" s="594" t="n"/>
      <c r="B67" s="394" t="n">
        <v>21</v>
      </c>
      <c r="C67" s="397" t="n"/>
      <c r="D67" s="398" t="n"/>
      <c r="E67" s="398" t="n"/>
      <c r="F67" s="398" t="n"/>
      <c r="G67" s="468" t="inlineStr">
        <is>
          <t>Spare</t>
        </is>
      </c>
      <c r="H67" s="594" t="n"/>
      <c r="I67" s="468" t="inlineStr">
        <is>
          <t>18-XZSL-62106</t>
        </is>
      </c>
      <c r="J67" s="469" t="inlineStr">
        <is>
          <t>18-XZSH-17101</t>
        </is>
      </c>
      <c r="M67" s="594" t="n"/>
      <c r="N67" s="394" t="n">
        <v>21</v>
      </c>
      <c r="O67" s="397" t="n"/>
      <c r="P67" s="398" t="n"/>
      <c r="Q67" s="398" t="n"/>
      <c r="R67" s="398" t="n"/>
      <c r="S67" s="594" t="n"/>
      <c r="T67" s="594" t="n"/>
      <c r="U67" s="481" t="inlineStr">
        <is>
          <t>Spare</t>
        </is>
      </c>
      <c r="V67" s="597" t="n"/>
    </row>
    <row customHeight="1" ht="14.25" r="68" s="521">
      <c r="A68" s="594" t="n"/>
      <c r="B68" s="394" t="n">
        <v>22</v>
      </c>
      <c r="C68" s="397" t="n"/>
      <c r="D68" s="398" t="n"/>
      <c r="E68" s="398" t="n"/>
      <c r="F68" s="398" t="n"/>
      <c r="G68" s="468" t="inlineStr">
        <is>
          <t>Spare</t>
        </is>
      </c>
      <c r="H68" s="594" t="n"/>
      <c r="I68" s="468" t="inlineStr">
        <is>
          <t>18-LS-17108</t>
        </is>
      </c>
      <c r="J68" s="469" t="inlineStr">
        <is>
          <t>18-XZSL-17101</t>
        </is>
      </c>
      <c r="M68" s="594" t="n"/>
      <c r="N68" s="394" t="n">
        <v>22</v>
      </c>
      <c r="O68" s="397" t="n"/>
      <c r="P68" s="398" t="n"/>
      <c r="Q68" s="398" t="n"/>
      <c r="R68" s="398" t="n"/>
      <c r="S68" s="594" t="n"/>
      <c r="T68" s="594" t="n"/>
      <c r="U68" s="481" t="inlineStr">
        <is>
          <t>Spare</t>
        </is>
      </c>
      <c r="V68" s="597" t="n"/>
    </row>
    <row customHeight="1" ht="14.25" r="69" s="521">
      <c r="A69" s="594" t="n"/>
      <c r="B69" s="394" t="n">
        <v>23</v>
      </c>
      <c r="C69" s="397" t="n"/>
      <c r="D69" s="398" t="n"/>
      <c r="E69" s="398" t="n"/>
      <c r="F69" s="398" t="n"/>
      <c r="G69" s="468" t="inlineStr">
        <is>
          <t>Spare</t>
        </is>
      </c>
      <c r="H69" s="594" t="n"/>
      <c r="I69" s="468" t="inlineStr">
        <is>
          <t>18-XZSH-17108</t>
        </is>
      </c>
      <c r="J69" s="469" t="inlineStr">
        <is>
          <t>18-XZSH-17102</t>
        </is>
      </c>
      <c r="M69" s="594" t="n"/>
      <c r="N69" s="394" t="n">
        <v>23</v>
      </c>
      <c r="O69" s="397" t="n"/>
      <c r="P69" s="398" t="n"/>
      <c r="Q69" s="398" t="n"/>
      <c r="R69" s="398" t="n"/>
      <c r="S69" s="594" t="n"/>
      <c r="T69" s="594" t="n"/>
      <c r="U69" s="481" t="inlineStr">
        <is>
          <t>Spare</t>
        </is>
      </c>
      <c r="V69" s="597" t="n"/>
    </row>
    <row customHeight="1" ht="14.25" r="70" s="521">
      <c r="A70" s="594" t="n"/>
      <c r="B70" s="394" t="n">
        <v>24</v>
      </c>
      <c r="C70" s="397" t="n"/>
      <c r="D70" s="398" t="n"/>
      <c r="E70" s="398" t="n"/>
      <c r="F70" s="398" t="n"/>
      <c r="G70" s="468" t="inlineStr">
        <is>
          <t>Spare</t>
        </is>
      </c>
      <c r="H70" s="594" t="n"/>
      <c r="I70" s="468" t="inlineStr">
        <is>
          <t>18-XZSL-17108</t>
        </is>
      </c>
      <c r="J70" s="469" t="inlineStr">
        <is>
          <t>18-XZSL-17102</t>
        </is>
      </c>
      <c r="M70" s="594" t="n"/>
      <c r="N70" s="394" t="n">
        <v>24</v>
      </c>
      <c r="O70" s="397" t="n"/>
      <c r="P70" s="398" t="n"/>
      <c r="Q70" s="398" t="n"/>
      <c r="R70" s="398" t="n"/>
      <c r="S70" s="594" t="n"/>
      <c r="T70" s="594" t="n"/>
      <c r="U70" s="481" t="inlineStr">
        <is>
          <t>Spare</t>
        </is>
      </c>
      <c r="V70" s="597" t="n"/>
    </row>
    <row customHeight="1" ht="14.25" r="71" s="521">
      <c r="A71" s="594" t="n"/>
      <c r="B71" s="394" t="n">
        <v>25</v>
      </c>
      <c r="C71" s="397" t="n"/>
      <c r="D71" s="398" t="n"/>
      <c r="E71" s="398" t="n"/>
      <c r="F71" s="398" t="n"/>
      <c r="G71" s="468" t="inlineStr">
        <is>
          <t>Spare</t>
        </is>
      </c>
      <c r="H71" s="594" t="n"/>
      <c r="I71" s="468" t="inlineStr">
        <is>
          <t>18-XZSH-17111</t>
        </is>
      </c>
      <c r="J71" s="469" t="inlineStr">
        <is>
          <t>18-XZSH-17103</t>
        </is>
      </c>
      <c r="M71" s="594" t="n"/>
      <c r="N71" s="394" t="n">
        <v>25</v>
      </c>
      <c r="O71" s="397" t="n"/>
      <c r="P71" s="398" t="n"/>
      <c r="Q71" s="398" t="n"/>
      <c r="R71" s="398" t="n"/>
      <c r="S71" s="594" t="n"/>
      <c r="T71" s="594" t="n"/>
      <c r="U71" s="481" t="inlineStr">
        <is>
          <t>Spare</t>
        </is>
      </c>
      <c r="V71" s="597" t="n"/>
    </row>
    <row customHeight="1" ht="14.25" r="72" s="521">
      <c r="A72" s="594" t="n"/>
      <c r="B72" s="394" t="n">
        <v>26</v>
      </c>
      <c r="C72" s="397" t="n"/>
      <c r="D72" s="398" t="n"/>
      <c r="E72" s="398" t="n"/>
      <c r="F72" s="398" t="n"/>
      <c r="G72" s="468" t="inlineStr">
        <is>
          <t>Spare</t>
        </is>
      </c>
      <c r="H72" s="594" t="n"/>
      <c r="I72" s="468" t="inlineStr">
        <is>
          <t>18-XZSL-17111</t>
        </is>
      </c>
      <c r="J72" s="469" t="inlineStr">
        <is>
          <t>18-XZSL-17103</t>
        </is>
      </c>
      <c r="M72" s="594" t="n"/>
      <c r="N72" s="394" t="n">
        <v>26</v>
      </c>
      <c r="O72" s="397" t="n"/>
      <c r="P72" s="398" t="n"/>
      <c r="Q72" s="398" t="n"/>
      <c r="R72" s="398" t="n"/>
      <c r="S72" s="594" t="n"/>
      <c r="T72" s="594" t="n"/>
      <c r="U72" s="481" t="inlineStr">
        <is>
          <t>Spare</t>
        </is>
      </c>
      <c r="V72" s="597" t="n"/>
    </row>
    <row customHeight="1" ht="14.25" r="73" s="521">
      <c r="A73" s="594" t="n"/>
      <c r="B73" s="394" t="n">
        <v>27</v>
      </c>
      <c r="C73" s="397" t="n"/>
      <c r="D73" s="398" t="n"/>
      <c r="E73" s="398" t="n"/>
      <c r="F73" s="398" t="n"/>
      <c r="G73" s="468" t="inlineStr">
        <is>
          <t>Spare</t>
        </is>
      </c>
      <c r="H73" s="594" t="n"/>
      <c r="I73" s="468" t="inlineStr">
        <is>
          <t>Spare</t>
        </is>
      </c>
      <c r="J73" s="469" t="inlineStr">
        <is>
          <t>18-XZSH-17105</t>
        </is>
      </c>
      <c r="M73" s="594" t="n"/>
      <c r="N73" s="394" t="n">
        <v>27</v>
      </c>
      <c r="O73" s="397" t="n"/>
      <c r="P73" s="398" t="n"/>
      <c r="Q73" s="398" t="n"/>
      <c r="R73" s="398" t="n"/>
      <c r="S73" s="594" t="n"/>
      <c r="T73" s="594" t="n"/>
      <c r="U73" s="481" t="inlineStr">
        <is>
          <t>Spare</t>
        </is>
      </c>
      <c r="V73" s="597" t="n"/>
    </row>
    <row customHeight="1" ht="14.25" r="74" s="521">
      <c r="A74" s="594" t="n"/>
      <c r="B74" s="394" t="n">
        <v>28</v>
      </c>
      <c r="C74" s="397" t="n"/>
      <c r="D74" s="398" t="n"/>
      <c r="E74" s="398" t="n"/>
      <c r="F74" s="398" t="n"/>
      <c r="G74" s="468" t="inlineStr">
        <is>
          <t>Spare</t>
        </is>
      </c>
      <c r="H74" s="594" t="n"/>
      <c r="I74" s="468" t="inlineStr">
        <is>
          <t>Spare</t>
        </is>
      </c>
      <c r="J74" s="469" t="inlineStr">
        <is>
          <t>18-XZSL-17105</t>
        </is>
      </c>
      <c r="M74" s="594" t="n"/>
      <c r="N74" s="394" t="n">
        <v>28</v>
      </c>
      <c r="O74" s="397" t="n"/>
      <c r="P74" s="398" t="n"/>
      <c r="Q74" s="398" t="n"/>
      <c r="R74" s="398" t="n"/>
      <c r="S74" s="594" t="n"/>
      <c r="T74" s="594" t="n"/>
      <c r="U74" s="481" t="inlineStr">
        <is>
          <t>Spare</t>
        </is>
      </c>
      <c r="V74" s="597" t="n"/>
    </row>
    <row customHeight="1" ht="14.25" r="75" s="521">
      <c r="A75" s="594" t="n"/>
      <c r="B75" s="394" t="n">
        <v>29</v>
      </c>
      <c r="C75" s="397" t="n"/>
      <c r="D75" s="398" t="n"/>
      <c r="E75" s="398" t="n"/>
      <c r="F75" s="398" t="n"/>
      <c r="G75" s="468" t="inlineStr">
        <is>
          <t>Spare</t>
        </is>
      </c>
      <c r="H75" s="594" t="n"/>
      <c r="I75" s="468" t="inlineStr">
        <is>
          <t>Spare</t>
        </is>
      </c>
      <c r="J75" s="469" t="inlineStr">
        <is>
          <t>Spare</t>
        </is>
      </c>
      <c r="M75" s="594" t="n"/>
      <c r="N75" s="394" t="n">
        <v>29</v>
      </c>
      <c r="O75" s="397" t="n"/>
      <c r="P75" s="398" t="n"/>
      <c r="Q75" s="398" t="n"/>
      <c r="R75" s="398" t="n"/>
      <c r="S75" s="594" t="n"/>
      <c r="T75" s="594" t="n"/>
      <c r="U75" s="481" t="inlineStr">
        <is>
          <t>Spare</t>
        </is>
      </c>
      <c r="V75" s="597" t="n"/>
    </row>
    <row customHeight="1" ht="14.25" r="76" s="521">
      <c r="A76" s="594" t="n"/>
      <c r="B76" s="394" t="n">
        <v>30</v>
      </c>
      <c r="C76" s="397" t="n"/>
      <c r="D76" s="398" t="n"/>
      <c r="E76" s="398" t="n"/>
      <c r="F76" s="398" t="n"/>
      <c r="G76" s="468" t="inlineStr">
        <is>
          <t>Spare</t>
        </is>
      </c>
      <c r="H76" s="594" t="n"/>
      <c r="I76" s="468" t="inlineStr">
        <is>
          <t>Spare</t>
        </is>
      </c>
      <c r="J76" s="469" t="inlineStr">
        <is>
          <t>Spare</t>
        </is>
      </c>
      <c r="M76" s="594" t="n"/>
      <c r="N76" s="394" t="n">
        <v>30</v>
      </c>
      <c r="O76" s="397" t="n"/>
      <c r="P76" s="398" t="n"/>
      <c r="Q76" s="398" t="n"/>
      <c r="R76" s="398" t="n"/>
      <c r="S76" s="594" t="n"/>
      <c r="T76" s="594" t="n"/>
      <c r="U76" s="481" t="inlineStr">
        <is>
          <t>Spare</t>
        </is>
      </c>
      <c r="V76" s="597" t="n"/>
    </row>
    <row customHeight="1" ht="14.25" r="77" s="521">
      <c r="A77" s="594" t="n"/>
      <c r="B77" s="394" t="n">
        <v>31</v>
      </c>
      <c r="C77" s="397" t="n"/>
      <c r="D77" s="398" t="n"/>
      <c r="E77" s="398" t="n"/>
      <c r="F77" s="398" t="n"/>
      <c r="G77" s="468" t="inlineStr">
        <is>
          <t>Spare</t>
        </is>
      </c>
      <c r="H77" s="594" t="n"/>
      <c r="I77" s="468" t="inlineStr">
        <is>
          <t>Spare</t>
        </is>
      </c>
      <c r="J77" s="469" t="inlineStr">
        <is>
          <t>Spare</t>
        </is>
      </c>
      <c r="M77" s="594" t="n"/>
      <c r="N77" s="394" t="n">
        <v>31</v>
      </c>
      <c r="O77" s="397" t="n"/>
      <c r="P77" s="398" t="n"/>
      <c r="Q77" s="398" t="n"/>
      <c r="R77" s="398" t="n"/>
      <c r="S77" s="594" t="n"/>
      <c r="T77" s="594" t="n"/>
      <c r="U77" s="481" t="inlineStr">
        <is>
          <t>Spare</t>
        </is>
      </c>
      <c r="V77" s="597" t="n"/>
    </row>
    <row customHeight="1" ht="14.25" r="78" s="521" thickBot="1">
      <c r="A78" s="600" t="n"/>
      <c r="B78" s="399" t="n">
        <v>32</v>
      </c>
      <c r="C78" s="400" t="n"/>
      <c r="D78" s="401" t="n"/>
      <c r="E78" s="401" t="n"/>
      <c r="F78" s="401" t="n"/>
      <c r="G78" s="470" t="inlineStr">
        <is>
          <t>Spare</t>
        </is>
      </c>
      <c r="H78" s="595" t="n"/>
      <c r="I78" s="470" t="inlineStr">
        <is>
          <t>Spare</t>
        </is>
      </c>
      <c r="J78" s="471" t="inlineStr">
        <is>
          <t>Spare</t>
        </is>
      </c>
      <c r="M78" s="600" t="n"/>
      <c r="N78" s="399" t="n">
        <v>32</v>
      </c>
      <c r="O78" s="400" t="n"/>
      <c r="P78" s="401" t="n"/>
      <c r="Q78" s="401" t="n"/>
      <c r="R78" s="401" t="n"/>
      <c r="S78" s="595" t="n"/>
      <c r="T78" s="595" t="n"/>
      <c r="U78" s="482" t="inlineStr">
        <is>
          <t>Spare</t>
        </is>
      </c>
      <c r="V78" s="598" t="n"/>
    </row>
    <row r="79">
      <c r="A79" s="608" t="inlineStr">
        <is>
          <t>I/O numbeE</t>
        </is>
      </c>
      <c r="B79" s="609"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608" t="inlineStr">
        <is>
          <t>I/O numbeE</t>
        </is>
      </c>
      <c r="N79" s="609"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customHeight="1" ht="14.25" r="81" s="521" thickBot="1"/>
    <row customHeight="1" ht="14.25" r="82" s="521" thickBot="1">
      <c r="A82" s="387" t="n"/>
      <c r="B82" s="388" t="n"/>
      <c r="C82" s="601" t="inlineStr">
        <is>
          <t>FCS0304 Node 3</t>
        </is>
      </c>
      <c r="D82" s="602" t="n"/>
      <c r="E82" s="602" t="n"/>
      <c r="F82" s="602" t="n"/>
      <c r="G82" s="602" t="n"/>
      <c r="H82" s="602" t="n"/>
      <c r="I82" s="602" t="n"/>
      <c r="J82" s="603" t="n"/>
      <c r="M82" s="387" t="n"/>
      <c r="N82" s="388" t="n"/>
      <c r="O82" s="601" t="inlineStr">
        <is>
          <t>FCS0304 Node 8</t>
        </is>
      </c>
      <c r="P82" s="602" t="n"/>
      <c r="Q82" s="602" t="n"/>
      <c r="R82" s="602" t="n"/>
      <c r="S82" s="602" t="n"/>
      <c r="T82" s="602" t="n"/>
      <c r="U82" s="602" t="n"/>
      <c r="V82" s="603" t="n"/>
    </row>
    <row r="83">
      <c r="A83" s="387" t="n"/>
      <c r="B83" s="613" t="inlineStr">
        <is>
          <t>Channel</t>
        </is>
      </c>
      <c r="C83" s="409" t="inlineStr">
        <is>
          <t>Slot 1</t>
        </is>
      </c>
      <c r="D83" s="410" t="inlineStr">
        <is>
          <t>Slot 2</t>
        </is>
      </c>
      <c r="E83" s="426" t="inlineStr">
        <is>
          <t>Slot 3</t>
        </is>
      </c>
      <c r="F83" s="426" t="inlineStr">
        <is>
          <t>Slot 4</t>
        </is>
      </c>
      <c r="G83" s="618" t="inlineStr">
        <is>
          <t xml:space="preserve">Slot 5 </t>
        </is>
      </c>
      <c r="H83" s="618" t="inlineStr">
        <is>
          <t>Slot 6</t>
        </is>
      </c>
      <c r="I83" s="458" t="inlineStr">
        <is>
          <t>Slot 7</t>
        </is>
      </c>
      <c r="J83" s="459" t="inlineStr">
        <is>
          <t>Slot 8</t>
        </is>
      </c>
      <c r="M83" s="387" t="n"/>
      <c r="N83" s="613" t="inlineStr">
        <is>
          <t>Channel</t>
        </is>
      </c>
      <c r="O83" s="436" t="inlineStr">
        <is>
          <t>Slot 1</t>
        </is>
      </c>
      <c r="P83" s="442" t="inlineStr">
        <is>
          <t>Slot 2</t>
        </is>
      </c>
      <c r="Q83" s="442" t="inlineStr">
        <is>
          <t>Slot 3</t>
        </is>
      </c>
      <c r="R83" s="442" t="inlineStr">
        <is>
          <t>Slot 4</t>
        </is>
      </c>
      <c r="S83" s="618" t="inlineStr">
        <is>
          <t xml:space="preserve">Slot 5 </t>
        </is>
      </c>
      <c r="T83" s="618" t="inlineStr">
        <is>
          <t>Slot 6</t>
        </is>
      </c>
      <c r="U83" s="474" t="inlineStr">
        <is>
          <t>Slot 7</t>
        </is>
      </c>
      <c r="V83" s="475" t="inlineStr">
        <is>
          <t>Slot 8</t>
        </is>
      </c>
    </row>
    <row r="84">
      <c r="A84" s="387" t="n"/>
      <c r="B84" s="614"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14"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14" t="n"/>
      <c r="C85" s="413" t="n">
        <v>16</v>
      </c>
      <c r="D85" s="414" t="n"/>
      <c r="E85" s="428" t="n">
        <v>16</v>
      </c>
      <c r="F85" s="428" t="n"/>
      <c r="G85" s="392" t="inlineStr">
        <is>
          <t>modbus</t>
        </is>
      </c>
      <c r="H85" s="392" t="n"/>
      <c r="I85" s="462" t="n">
        <v>32</v>
      </c>
      <c r="J85" s="463" t="n">
        <v>32</v>
      </c>
      <c r="M85" s="387" t="n"/>
      <c r="N85" s="614" t="n"/>
      <c r="O85" s="438" t="n">
        <v>16</v>
      </c>
      <c r="P85" s="444" t="n">
        <v>16</v>
      </c>
      <c r="Q85" s="444" t="n">
        <v>16</v>
      </c>
      <c r="R85" s="444" t="n">
        <v>16</v>
      </c>
      <c r="S85" s="392" t="n"/>
      <c r="T85" s="392" t="n"/>
      <c r="U85" s="422" t="n">
        <v>32</v>
      </c>
      <c r="V85" s="477" t="n"/>
    </row>
    <row r="86">
      <c r="A86" s="387" t="n"/>
      <c r="B86" s="614" t="n"/>
      <c r="C86" s="434" t="inlineStr">
        <is>
          <t>IS</t>
        </is>
      </c>
      <c r="D86" s="435" t="inlineStr">
        <is>
          <t>R</t>
        </is>
      </c>
      <c r="E86" s="435" t="inlineStr">
        <is>
          <t>IS</t>
        </is>
      </c>
      <c r="F86" s="435" t="inlineStr">
        <is>
          <t>R</t>
        </is>
      </c>
      <c r="G86" s="391" t="n"/>
      <c r="H86" s="391" t="n"/>
      <c r="I86" s="443" t="inlineStr">
        <is>
          <t>MI</t>
        </is>
      </c>
      <c r="J86" s="498" t="inlineStr">
        <is>
          <t>MI</t>
        </is>
      </c>
      <c r="M86" s="387" t="n"/>
      <c r="N86" s="614" t="n"/>
      <c r="O86" s="434" t="inlineStr">
        <is>
          <t>IS</t>
        </is>
      </c>
      <c r="P86" s="435" t="inlineStr">
        <is>
          <t>IS</t>
        </is>
      </c>
      <c r="Q86" s="435" t="inlineStr">
        <is>
          <t>IS</t>
        </is>
      </c>
      <c r="R86" s="435" t="inlineStr">
        <is>
          <t>IS</t>
        </is>
      </c>
      <c r="S86" s="391" t="n"/>
      <c r="T86" s="391" t="n"/>
      <c r="U86" s="503" t="inlineStr">
        <is>
          <t>Dry</t>
        </is>
      </c>
      <c r="V86" s="504" t="inlineStr">
        <is>
          <t>R</t>
        </is>
      </c>
    </row>
    <row customHeight="1" ht="14.25" r="87" s="521" thickBot="1">
      <c r="A87" s="387" t="n"/>
      <c r="B87" s="615" t="n"/>
      <c r="C87" s="415" t="n"/>
      <c r="D87" s="416" t="n"/>
      <c r="E87" s="429" t="n"/>
      <c r="F87" s="429" t="n"/>
      <c r="G87" s="393" t="n"/>
      <c r="H87" s="393" t="n"/>
      <c r="I87" s="464" t="n"/>
      <c r="J87" s="465" t="n"/>
      <c r="M87" s="387" t="n"/>
      <c r="N87" s="615" t="n"/>
      <c r="O87" s="439" t="n"/>
      <c r="P87" s="445" t="n"/>
      <c r="Q87" s="445" t="n"/>
      <c r="R87" s="445" t="n"/>
      <c r="S87" s="393" t="n"/>
      <c r="T87" s="393" t="n"/>
      <c r="U87" s="478" t="n"/>
      <c r="V87" s="479" t="n"/>
    </row>
    <row customHeight="1" ht="14.25" r="88" s="521">
      <c r="A88" s="616" t="inlineStr">
        <is>
          <t>Node 3</t>
        </is>
      </c>
      <c r="B88" s="394" t="n">
        <v>1</v>
      </c>
      <c r="C88" s="417" t="inlineStr">
        <is>
          <t>18-PT-61109</t>
        </is>
      </c>
      <c r="D88" s="606" t="n"/>
      <c r="E88" s="430" t="inlineStr">
        <is>
          <t>18-PV-17106A</t>
        </is>
      </c>
      <c r="F88" s="607" t="n"/>
      <c r="G88" s="599" t="n"/>
      <c r="H88" s="599" t="n"/>
      <c r="I88" s="466" t="inlineStr">
        <is>
          <t>18-XZSH-17104</t>
        </is>
      </c>
      <c r="J88" s="467" t="inlineStr">
        <is>
          <t>18-XZSH-66105</t>
        </is>
      </c>
      <c r="M88" s="616" t="inlineStr">
        <is>
          <t>Node 8</t>
        </is>
      </c>
      <c r="N88" s="394" t="n">
        <v>1</v>
      </c>
      <c r="O88" s="440" t="inlineStr">
        <is>
          <t>18-TT-62302</t>
        </is>
      </c>
      <c r="P88" s="446" t="inlineStr">
        <is>
          <t>18-TT-61203</t>
        </is>
      </c>
      <c r="Q88" s="446" t="inlineStr">
        <is>
          <t>18-TT-61107</t>
        </is>
      </c>
      <c r="R88" s="446" t="inlineStr">
        <is>
          <t>18-TT-61103</t>
        </is>
      </c>
      <c r="S88" s="599" t="n"/>
      <c r="T88" s="599" t="n"/>
      <c r="U88" s="480" t="inlineStr">
        <is>
          <t>18-HS-21103P</t>
        </is>
      </c>
      <c r="V88" s="604" t="n"/>
    </row>
    <row customHeight="1" ht="14.25" r="89" s="521">
      <c r="A89" s="594" t="n"/>
      <c r="B89" s="394" t="n">
        <v>2</v>
      </c>
      <c r="C89" s="418" t="inlineStr">
        <is>
          <t>18-PT-61202</t>
        </is>
      </c>
      <c r="D89" s="594" t="n"/>
      <c r="E89" s="431" t="inlineStr">
        <is>
          <t>18-PV-17106B</t>
        </is>
      </c>
      <c r="F89" s="594" t="n"/>
      <c r="G89" s="594" t="n"/>
      <c r="H89" s="594" t="n"/>
      <c r="I89" s="468" t="inlineStr">
        <is>
          <t>18-XZSL-17104</t>
        </is>
      </c>
      <c r="J89" s="469" t="inlineStr">
        <is>
          <t>18-XZSL-66105</t>
        </is>
      </c>
      <c r="M89" s="594" t="n"/>
      <c r="N89" s="394" t="n">
        <v>2</v>
      </c>
      <c r="O89" s="441" t="inlineStr">
        <is>
          <t>18-PT-62303</t>
        </is>
      </c>
      <c r="P89" s="447" t="inlineStr">
        <is>
          <t>18-TT-62107</t>
        </is>
      </c>
      <c r="Q89" s="447" t="inlineStr">
        <is>
          <t>18-TT-61108</t>
        </is>
      </c>
      <c r="R89" s="447" t="inlineStr">
        <is>
          <t>18-TT-61201</t>
        </is>
      </c>
      <c r="S89" s="594" t="n"/>
      <c r="T89" s="594" t="n"/>
      <c r="U89" s="481" t="inlineStr">
        <is>
          <t>18-HS-21104P</t>
        </is>
      </c>
      <c r="V89" s="597" t="n"/>
    </row>
    <row customHeight="1" ht="14.25" r="90" s="521">
      <c r="A90" s="594" t="n"/>
      <c r="B90" s="394" t="n">
        <v>3</v>
      </c>
      <c r="C90" s="418" t="inlineStr">
        <is>
          <t>18-PT-61204</t>
        </is>
      </c>
      <c r="D90" s="594" t="n"/>
      <c r="E90" s="431" t="inlineStr">
        <is>
          <t>18-PV-17301</t>
        </is>
      </c>
      <c r="F90" s="594" t="n"/>
      <c r="G90" s="594" t="n"/>
      <c r="H90" s="594" t="n"/>
      <c r="I90" s="468" t="inlineStr">
        <is>
          <t>18-XZSH-17106</t>
        </is>
      </c>
      <c r="J90" s="469" t="inlineStr">
        <is>
          <t>18-XZSH-66106</t>
        </is>
      </c>
      <c r="M90" s="594" t="n"/>
      <c r="N90" s="394" t="n">
        <v>3</v>
      </c>
      <c r="O90" s="441" t="inlineStr">
        <is>
          <t>18-PT-61281A</t>
        </is>
      </c>
      <c r="P90" s="447" t="inlineStr">
        <is>
          <t>18-TT-62108</t>
        </is>
      </c>
      <c r="Q90" s="447" t="inlineStr">
        <is>
          <t>18-TT-61208</t>
        </is>
      </c>
      <c r="R90" s="447" t="inlineStr">
        <is>
          <t>18-TT-61209</t>
        </is>
      </c>
      <c r="S90" s="594" t="n"/>
      <c r="T90" s="594" t="n"/>
      <c r="U90" s="481" t="inlineStr">
        <is>
          <t>18-HS-21102P</t>
        </is>
      </c>
      <c r="V90" s="597" t="n"/>
    </row>
    <row customHeight="1" ht="14.25" r="91" s="521">
      <c r="A91" s="594" t="n"/>
      <c r="B91" s="394" t="n">
        <v>4</v>
      </c>
      <c r="C91" s="418" t="inlineStr">
        <is>
          <t>18-PT-62104</t>
        </is>
      </c>
      <c r="D91" s="594" t="n"/>
      <c r="E91" s="431" t="inlineStr">
        <is>
          <t>18-PV-17302A</t>
        </is>
      </c>
      <c r="F91" s="594" t="n"/>
      <c r="G91" s="594" t="n"/>
      <c r="H91" s="594" t="n"/>
      <c r="I91" s="468" t="inlineStr">
        <is>
          <t>18-XZSL-17106</t>
        </is>
      </c>
      <c r="J91" s="469" t="inlineStr">
        <is>
          <t>18-XZSL-66106</t>
        </is>
      </c>
      <c r="M91" s="594" t="n"/>
      <c r="N91" s="394" t="n">
        <v>4</v>
      </c>
      <c r="O91" s="441" t="inlineStr">
        <is>
          <t>18-PT-61281B</t>
        </is>
      </c>
      <c r="P91" s="447" t="inlineStr">
        <is>
          <t>18-TT-62203</t>
        </is>
      </c>
      <c r="Q91" s="447" t="inlineStr">
        <is>
          <t>18-FT-61101</t>
        </is>
      </c>
      <c r="R91" s="447" t="inlineStr">
        <is>
          <t>18-PDT-61211</t>
        </is>
      </c>
      <c r="S91" s="594" t="n"/>
      <c r="T91" s="594" t="n"/>
      <c r="U91" s="481" t="inlineStr">
        <is>
          <t>18-HS-23101P</t>
        </is>
      </c>
      <c r="V91" s="597" t="n"/>
    </row>
    <row customHeight="1" ht="14.25" r="92" s="521">
      <c r="A92" s="594" t="n"/>
      <c r="B92" s="394" t="n">
        <v>5</v>
      </c>
      <c r="C92" s="418" t="inlineStr">
        <is>
          <t>18-FT-61202</t>
        </is>
      </c>
      <c r="D92" s="594" t="n"/>
      <c r="E92" s="431" t="inlineStr">
        <is>
          <t>18-PV-17302B</t>
        </is>
      </c>
      <c r="F92" s="594" t="n"/>
      <c r="G92" s="594" t="n"/>
      <c r="H92" s="594" t="n"/>
      <c r="I92" s="468" t="inlineStr">
        <is>
          <t>18-XZSH-17107</t>
        </is>
      </c>
      <c r="J92" s="469" t="inlineStr">
        <is>
          <t>18-XZH-35201</t>
        </is>
      </c>
      <c r="M92" s="594" t="n"/>
      <c r="N92" s="394" t="n">
        <v>5</v>
      </c>
      <c r="O92" s="441" t="inlineStr">
        <is>
          <t>18-PT-61283</t>
        </is>
      </c>
      <c r="P92" s="447" t="inlineStr">
        <is>
          <t>18-FT-62201</t>
        </is>
      </c>
      <c r="Q92" s="447" t="inlineStr">
        <is>
          <t>18-TT-61104</t>
        </is>
      </c>
      <c r="R92" s="447" t="inlineStr">
        <is>
          <t>18-FT-62202</t>
        </is>
      </c>
      <c r="S92" s="594" t="n"/>
      <c r="T92" s="594" t="n"/>
      <c r="U92" s="481" t="inlineStr">
        <is>
          <t>18-HS-23102P</t>
        </is>
      </c>
      <c r="V92" s="597" t="n"/>
    </row>
    <row customHeight="1" ht="14.25" r="93" s="521">
      <c r="A93" s="594" t="n"/>
      <c r="B93" s="394" t="n">
        <v>6</v>
      </c>
      <c r="C93" s="418" t="inlineStr">
        <is>
          <t>18-TT-61105</t>
        </is>
      </c>
      <c r="D93" s="594" t="n"/>
      <c r="E93" s="431" t="inlineStr">
        <is>
          <t>18-FI-17105B</t>
        </is>
      </c>
      <c r="F93" s="594" t="n"/>
      <c r="G93" s="594" t="n"/>
      <c r="H93" s="594" t="n"/>
      <c r="I93" s="468" t="inlineStr">
        <is>
          <t>18-XZSL-17107</t>
        </is>
      </c>
      <c r="J93" s="469" t="inlineStr">
        <is>
          <t>18-XZL-35201</t>
        </is>
      </c>
      <c r="M93" s="594" t="n"/>
      <c r="N93" s="394" t="n">
        <v>6</v>
      </c>
      <c r="O93" s="441" t="inlineStr">
        <is>
          <t>18-PT-62181A</t>
        </is>
      </c>
      <c r="P93" s="447" t="inlineStr">
        <is>
          <t>18-LT-63103</t>
        </is>
      </c>
      <c r="Q93" s="447" t="inlineStr">
        <is>
          <t>18-TT-61106</t>
        </is>
      </c>
      <c r="R93" s="447" t="inlineStr">
        <is>
          <t>18-PT-17202</t>
        </is>
      </c>
      <c r="S93" s="594" t="n"/>
      <c r="T93" s="594" t="n"/>
      <c r="U93" s="481" t="inlineStr">
        <is>
          <t>18-HS-23105P</t>
        </is>
      </c>
      <c r="V93" s="597" t="n"/>
    </row>
    <row customHeight="1" ht="14.25" r="94" s="521">
      <c r="A94" s="594" t="n"/>
      <c r="B94" s="394" t="n">
        <v>7</v>
      </c>
      <c r="C94" s="418" t="inlineStr">
        <is>
          <t>18-PT-61103</t>
        </is>
      </c>
      <c r="D94" s="594" t="n"/>
      <c r="E94" s="431" t="inlineStr">
        <is>
          <t>18-LI-17102</t>
        </is>
      </c>
      <c r="F94" s="594" t="n"/>
      <c r="G94" s="594" t="n"/>
      <c r="H94" s="594" t="n"/>
      <c r="I94" s="468" t="inlineStr">
        <is>
          <t>18-XZSH-21101</t>
        </is>
      </c>
      <c r="J94" s="469" t="inlineStr">
        <is>
          <t>18-XZH-35202</t>
        </is>
      </c>
      <c r="M94" s="594" t="n"/>
      <c r="N94" s="394" t="n">
        <v>7</v>
      </c>
      <c r="O94" s="441" t="inlineStr">
        <is>
          <t>18-PT-62181B</t>
        </is>
      </c>
      <c r="P94" s="447" t="inlineStr">
        <is>
          <t>18-TT-61205</t>
        </is>
      </c>
      <c r="Q94" s="447" t="inlineStr">
        <is>
          <t>18-TT-62101</t>
        </is>
      </c>
      <c r="R94" s="447" t="inlineStr">
        <is>
          <t>18-PT-17204</t>
        </is>
      </c>
      <c r="S94" s="594" t="n"/>
      <c r="T94" s="594" t="n"/>
      <c r="U94" s="481" t="inlineStr">
        <is>
          <t>18-HS-24101P</t>
        </is>
      </c>
      <c r="V94" s="597" t="n"/>
    </row>
    <row customHeight="1" ht="14.25" r="95" s="521">
      <c r="A95" s="594" t="n"/>
      <c r="B95" s="394" t="n">
        <v>8</v>
      </c>
      <c r="C95" s="418" t="inlineStr">
        <is>
          <t>18-PT-63104</t>
        </is>
      </c>
      <c r="D95" s="594" t="n"/>
      <c r="E95" s="431" t="inlineStr">
        <is>
          <t>18-LI-17103</t>
        </is>
      </c>
      <c r="F95" s="594" t="n"/>
      <c r="G95" s="594" t="n"/>
      <c r="H95" s="594" t="n"/>
      <c r="I95" s="468" t="inlineStr">
        <is>
          <t>18-XZSL-21101</t>
        </is>
      </c>
      <c r="J95" s="469" t="inlineStr">
        <is>
          <t>18-XZL-35202</t>
        </is>
      </c>
      <c r="M95" s="594" t="n"/>
      <c r="N95" s="394" t="n">
        <v>8</v>
      </c>
      <c r="O95" s="441" t="inlineStr">
        <is>
          <t>18-TT-61110</t>
        </is>
      </c>
      <c r="P95" s="447" t="inlineStr">
        <is>
          <t>18-TT-61206</t>
        </is>
      </c>
      <c r="Q95" s="447" t="inlineStr">
        <is>
          <t>18-TT-62102</t>
        </is>
      </c>
      <c r="R95" s="447" t="inlineStr">
        <is>
          <t>18-PT-17206</t>
        </is>
      </c>
      <c r="S95" s="594" t="n"/>
      <c r="T95" s="594" t="n"/>
      <c r="U95" s="481" t="inlineStr">
        <is>
          <t>18-HS-36106P</t>
        </is>
      </c>
      <c r="V95" s="597" t="n"/>
    </row>
    <row customHeight="1" ht="14.25" r="96" s="521">
      <c r="A96" s="594" t="n"/>
      <c r="B96" s="394" t="n">
        <v>9</v>
      </c>
      <c r="C96" s="418" t="inlineStr">
        <is>
          <t>18-LT-61202</t>
        </is>
      </c>
      <c r="D96" s="594" t="n"/>
      <c r="E96" s="431" t="inlineStr">
        <is>
          <t>18-LI-17104B</t>
        </is>
      </c>
      <c r="F96" s="594" t="n"/>
      <c r="G96" s="594" t="n"/>
      <c r="H96" s="594" t="n"/>
      <c r="I96" s="468" t="inlineStr">
        <is>
          <t>18-XZSH-21103</t>
        </is>
      </c>
      <c r="J96" s="469" t="inlineStr">
        <is>
          <t>18-XZH-35203</t>
        </is>
      </c>
      <c r="M96" s="594" t="n"/>
      <c r="N96" s="394" t="n">
        <v>9</v>
      </c>
      <c r="O96" s="441" t="inlineStr">
        <is>
          <t>18-TT-62301</t>
        </is>
      </c>
      <c r="P96" s="447" t="inlineStr">
        <is>
          <t>18-TT-63101</t>
        </is>
      </c>
      <c r="Q96" s="447" t="inlineStr">
        <is>
          <t>18-TT-62103</t>
        </is>
      </c>
      <c r="R96" s="447" t="inlineStr">
        <is>
          <t>18-PT-17208</t>
        </is>
      </c>
      <c r="S96" s="594" t="n"/>
      <c r="T96" s="594" t="n"/>
      <c r="U96" s="481" t="inlineStr">
        <is>
          <t>18-HS-66101P</t>
        </is>
      </c>
      <c r="V96" s="597" t="n"/>
    </row>
    <row customHeight="1" ht="14.25" r="97" s="521">
      <c r="A97" s="594" t="n"/>
      <c r="B97" s="394" t="n">
        <v>10</v>
      </c>
      <c r="C97" s="418" t="inlineStr">
        <is>
          <t>18-PT-62301</t>
        </is>
      </c>
      <c r="D97" s="594" t="n"/>
      <c r="E97" s="431" t="inlineStr">
        <is>
          <t>18-TI-21101</t>
        </is>
      </c>
      <c r="F97" s="594" t="n"/>
      <c r="G97" s="594" t="n"/>
      <c r="H97" s="594" t="n"/>
      <c r="I97" s="468" t="inlineStr">
        <is>
          <t>18-XZSL-21103</t>
        </is>
      </c>
      <c r="J97" s="469" t="inlineStr">
        <is>
          <t>18-XZL-35203</t>
        </is>
      </c>
      <c r="M97" s="594" t="n"/>
      <c r="N97" s="394" t="n">
        <v>10</v>
      </c>
      <c r="O97" s="441" t="inlineStr">
        <is>
          <t>18-TT-61102</t>
        </is>
      </c>
      <c r="P97" s="447" t="inlineStr">
        <is>
          <t>18-PT-62103</t>
        </is>
      </c>
      <c r="Q97" s="447" t="inlineStr">
        <is>
          <t>18-TT-62104</t>
        </is>
      </c>
      <c r="R97" s="447" t="inlineStr">
        <is>
          <t>18-LT-17107</t>
        </is>
      </c>
      <c r="S97" s="594" t="n"/>
      <c r="T97" s="594" t="n"/>
      <c r="U97" s="481" t="inlineStr">
        <is>
          <t>18-HS-92101P</t>
        </is>
      </c>
      <c r="V97" s="597" t="n"/>
    </row>
    <row customHeight="1" ht="14.25" r="98" s="521">
      <c r="A98" s="594" t="n"/>
      <c r="B98" s="394" t="n">
        <v>11</v>
      </c>
      <c r="C98" s="418" t="inlineStr">
        <is>
          <t>18-LT-66101</t>
        </is>
      </c>
      <c r="D98" s="594" t="n"/>
      <c r="E98" s="431" t="inlineStr">
        <is>
          <t>18-LI-21101</t>
        </is>
      </c>
      <c r="F98" s="594" t="n"/>
      <c r="G98" s="594" t="n"/>
      <c r="H98" s="594" t="n"/>
      <c r="I98" s="468" t="inlineStr">
        <is>
          <t>18-XZSH-21104</t>
        </is>
      </c>
      <c r="J98" s="469" t="inlineStr">
        <is>
          <t>18-XZH-35204</t>
        </is>
      </c>
      <c r="M98" s="594" t="n"/>
      <c r="N98" s="394" t="n">
        <v>11</v>
      </c>
      <c r="O98" s="441" t="inlineStr">
        <is>
          <t>18-TT-61109</t>
        </is>
      </c>
      <c r="P98" s="447" t="inlineStr">
        <is>
          <t>18-PDT-61104</t>
        </is>
      </c>
      <c r="Q98" s="447" t="inlineStr">
        <is>
          <t>18-PDT-62101</t>
        </is>
      </c>
      <c r="R98" s="447" t="inlineStr">
        <is>
          <t>Spare</t>
        </is>
      </c>
      <c r="S98" s="594" t="n"/>
      <c r="T98" s="594" t="n"/>
      <c r="U98" s="481" t="inlineStr">
        <is>
          <t>18-HS-92102P</t>
        </is>
      </c>
      <c r="V98" s="597" t="n"/>
    </row>
    <row customHeight="1" ht="14.25" r="99" s="521">
      <c r="A99" s="594" t="n"/>
      <c r="B99" s="394" t="n">
        <v>12</v>
      </c>
      <c r="C99" s="418" t="inlineStr">
        <is>
          <t>18-LT-23103</t>
        </is>
      </c>
      <c r="D99" s="594" t="n"/>
      <c r="E99" s="431" t="inlineStr">
        <is>
          <t>Spare</t>
        </is>
      </c>
      <c r="F99" s="594" t="n"/>
      <c r="G99" s="594" t="n"/>
      <c r="H99" s="594" t="n"/>
      <c r="I99" s="468" t="inlineStr">
        <is>
          <t>18-XZSL-21104</t>
        </is>
      </c>
      <c r="J99" s="469" t="inlineStr">
        <is>
          <t>18-XZL-35204</t>
        </is>
      </c>
      <c r="M99" s="594" t="n"/>
      <c r="N99" s="394" t="n">
        <v>12</v>
      </c>
      <c r="O99" s="441" t="inlineStr">
        <is>
          <t>Spare</t>
        </is>
      </c>
      <c r="P99" s="447" t="inlineStr">
        <is>
          <t>Spare</t>
        </is>
      </c>
      <c r="Q99" s="447" t="inlineStr">
        <is>
          <t>Spare</t>
        </is>
      </c>
      <c r="R99" s="447" t="inlineStr">
        <is>
          <t>Spare</t>
        </is>
      </c>
      <c r="S99" s="594" t="n"/>
      <c r="T99" s="594" t="n"/>
      <c r="U99" s="481" t="inlineStr">
        <is>
          <t>18-HS-HEF102AS</t>
        </is>
      </c>
      <c r="V99" s="597" t="n"/>
    </row>
    <row customHeight="1" ht="14.25" r="100" s="521">
      <c r="A100" s="594" t="n"/>
      <c r="B100" s="394" t="n">
        <v>13</v>
      </c>
      <c r="C100" s="418" t="inlineStr">
        <is>
          <t>Spare</t>
        </is>
      </c>
      <c r="D100" s="594" t="n"/>
      <c r="E100" s="431" t="inlineStr">
        <is>
          <t>Spare</t>
        </is>
      </c>
      <c r="F100" s="594" t="n"/>
      <c r="G100" s="594" t="n"/>
      <c r="H100" s="594" t="n"/>
      <c r="I100" s="468" t="inlineStr">
        <is>
          <t>18-XZSH-36101</t>
        </is>
      </c>
      <c r="J100" s="469" t="inlineStr">
        <is>
          <t>18-XZH-35206</t>
        </is>
      </c>
      <c r="M100" s="594" t="n"/>
      <c r="N100" s="394" t="n">
        <v>13</v>
      </c>
      <c r="O100" s="441" t="inlineStr">
        <is>
          <t>Spare</t>
        </is>
      </c>
      <c r="P100" s="447" t="inlineStr">
        <is>
          <t>Spare</t>
        </is>
      </c>
      <c r="Q100" s="447" t="inlineStr">
        <is>
          <t>Spare</t>
        </is>
      </c>
      <c r="R100" s="447" t="inlineStr">
        <is>
          <t>Spare</t>
        </is>
      </c>
      <c r="S100" s="594" t="n"/>
      <c r="T100" s="594" t="n"/>
      <c r="U100" s="481" t="inlineStr">
        <is>
          <t>18-HS-HEF102BS</t>
        </is>
      </c>
      <c r="V100" s="597" t="n"/>
    </row>
    <row customHeight="1" ht="14.25" r="101" s="521">
      <c r="A101" s="594" t="n"/>
      <c r="B101" s="394" t="n">
        <v>14</v>
      </c>
      <c r="C101" s="418" t="inlineStr">
        <is>
          <t>Spare</t>
        </is>
      </c>
      <c r="D101" s="594" t="n"/>
      <c r="E101" s="431" t="inlineStr">
        <is>
          <t>Spare</t>
        </is>
      </c>
      <c r="F101" s="594" t="n"/>
      <c r="G101" s="594" t="n"/>
      <c r="H101" s="594" t="n"/>
      <c r="I101" s="468" t="inlineStr">
        <is>
          <t>18-XZSL-36101</t>
        </is>
      </c>
      <c r="J101" s="469" t="inlineStr">
        <is>
          <t>18-XZL-35206</t>
        </is>
      </c>
      <c r="M101" s="594" t="n"/>
      <c r="N101" s="394" t="n">
        <v>14</v>
      </c>
      <c r="O101" s="441" t="inlineStr">
        <is>
          <t>Spare</t>
        </is>
      </c>
      <c r="P101" s="447" t="inlineStr">
        <is>
          <t>Spare</t>
        </is>
      </c>
      <c r="Q101" s="447" t="inlineStr">
        <is>
          <t>Spare</t>
        </is>
      </c>
      <c r="R101" s="447" t="inlineStr">
        <is>
          <t>Spare</t>
        </is>
      </c>
      <c r="S101" s="594" t="n"/>
      <c r="T101" s="594" t="n"/>
      <c r="U101" s="481" t="inlineStr">
        <is>
          <t>18-HS-HEF104AS</t>
        </is>
      </c>
      <c r="V101" s="597" t="n"/>
    </row>
    <row customHeight="1" ht="14.25" r="102" s="521">
      <c r="A102" s="594" t="n"/>
      <c r="B102" s="394" t="n">
        <v>15</v>
      </c>
      <c r="C102" s="418" t="inlineStr">
        <is>
          <t>Spare</t>
        </is>
      </c>
      <c r="D102" s="594" t="n"/>
      <c r="E102" s="431" t="inlineStr">
        <is>
          <t>Spare</t>
        </is>
      </c>
      <c r="F102" s="594" t="n"/>
      <c r="G102" s="594" t="n"/>
      <c r="H102" s="594" t="n"/>
      <c r="I102" s="468" t="inlineStr">
        <is>
          <t>18-XZSH-36102</t>
        </is>
      </c>
      <c r="J102" s="469" t="inlineStr">
        <is>
          <t>18-XZH-35102</t>
        </is>
      </c>
      <c r="M102" s="594" t="n"/>
      <c r="N102" s="394" t="n">
        <v>15</v>
      </c>
      <c r="O102" s="441" t="inlineStr">
        <is>
          <t>Spare</t>
        </is>
      </c>
      <c r="P102" s="447" t="inlineStr">
        <is>
          <t>Spare</t>
        </is>
      </c>
      <c r="Q102" s="447" t="inlineStr">
        <is>
          <t>Spare</t>
        </is>
      </c>
      <c r="R102" s="447" t="inlineStr">
        <is>
          <t>Spare</t>
        </is>
      </c>
      <c r="S102" s="594" t="n"/>
      <c r="T102" s="594" t="n"/>
      <c r="U102" s="481" t="inlineStr">
        <is>
          <t>18-HS-HEF104BS</t>
        </is>
      </c>
      <c r="V102" s="597" t="n"/>
    </row>
    <row customHeight="1" ht="14.25" r="103" s="521" thickBot="1">
      <c r="A103" s="594" t="n"/>
      <c r="B103" s="394" t="n">
        <v>16</v>
      </c>
      <c r="C103" s="418" t="inlineStr">
        <is>
          <t>Spare</t>
        </is>
      </c>
      <c r="D103" s="600" t="n"/>
      <c r="E103" s="431" t="inlineStr">
        <is>
          <t>Spare</t>
        </is>
      </c>
      <c r="F103" s="600" t="n"/>
      <c r="G103" s="600" t="n"/>
      <c r="H103" s="600" t="n"/>
      <c r="I103" s="468" t="inlineStr">
        <is>
          <t>18-XZSL-36102</t>
        </is>
      </c>
      <c r="J103" s="469" t="inlineStr">
        <is>
          <t>18-XZL-35102</t>
        </is>
      </c>
      <c r="M103" s="594" t="n"/>
      <c r="N103" s="394" t="n">
        <v>16</v>
      </c>
      <c r="O103" s="441" t="inlineStr">
        <is>
          <t>Spare</t>
        </is>
      </c>
      <c r="P103" s="447" t="inlineStr">
        <is>
          <t>Spare</t>
        </is>
      </c>
      <c r="Q103" s="447" t="inlineStr">
        <is>
          <t>Spare</t>
        </is>
      </c>
      <c r="R103" s="447" t="inlineStr">
        <is>
          <t>Spare</t>
        </is>
      </c>
      <c r="S103" s="600" t="n"/>
      <c r="T103" s="600" t="n"/>
      <c r="U103" s="481" t="inlineStr">
        <is>
          <t>18-HS-35201P</t>
        </is>
      </c>
      <c r="V103" s="605" t="n"/>
    </row>
    <row customHeight="1" ht="14.25" r="104" s="521">
      <c r="A104" s="594" t="n"/>
      <c r="B104" s="394" t="n">
        <v>17</v>
      </c>
      <c r="C104" s="395" t="n"/>
      <c r="D104" s="396" t="n"/>
      <c r="E104" s="396" t="n"/>
      <c r="F104" s="396" t="n"/>
      <c r="G104" s="593" t="n"/>
      <c r="H104" s="593" t="n"/>
      <c r="I104" s="466" t="inlineStr">
        <is>
          <t>18-XZSH-23101</t>
        </is>
      </c>
      <c r="J104" s="467" t="inlineStr">
        <is>
          <t>18-XZH-35107</t>
        </is>
      </c>
      <c r="M104" s="594" t="n"/>
      <c r="N104" s="394" t="n">
        <v>17</v>
      </c>
      <c r="O104" s="395" t="n"/>
      <c r="P104" s="396" t="n"/>
      <c r="Q104" s="396" t="n"/>
      <c r="R104" s="396" t="n"/>
      <c r="S104" s="593" t="n"/>
      <c r="T104" s="593" t="n"/>
      <c r="U104" s="480" t="inlineStr">
        <is>
          <t>18-HS-35202P</t>
        </is>
      </c>
      <c r="V104" s="596" t="n"/>
    </row>
    <row customHeight="1" ht="14.25" r="105" s="521">
      <c r="A105" s="594" t="n"/>
      <c r="B105" s="394" t="n">
        <v>18</v>
      </c>
      <c r="C105" s="397" t="n"/>
      <c r="D105" s="398" t="n"/>
      <c r="E105" s="398" t="n"/>
      <c r="F105" s="398" t="n"/>
      <c r="G105" s="594" t="n"/>
      <c r="H105" s="594" t="n"/>
      <c r="I105" s="468" t="inlineStr">
        <is>
          <t>18-XZSL-23101</t>
        </is>
      </c>
      <c r="J105" s="469" t="inlineStr">
        <is>
          <t>18-XZL-35107</t>
        </is>
      </c>
      <c r="M105" s="594" t="n"/>
      <c r="N105" s="394" t="n">
        <v>18</v>
      </c>
      <c r="O105" s="397" t="n"/>
      <c r="P105" s="398" t="n"/>
      <c r="Q105" s="398" t="n"/>
      <c r="R105" s="398" t="n"/>
      <c r="S105" s="594" t="n"/>
      <c r="T105" s="594" t="n"/>
      <c r="U105" s="481" t="inlineStr">
        <is>
          <t>18-HS-35102P</t>
        </is>
      </c>
      <c r="V105" s="597" t="n"/>
    </row>
    <row customHeight="1" ht="14.25" r="106" s="521">
      <c r="A106" s="594" t="n"/>
      <c r="B106" s="394" t="n">
        <v>19</v>
      </c>
      <c r="C106" s="397" t="n"/>
      <c r="D106" s="398" t="n"/>
      <c r="E106" s="398" t="n"/>
      <c r="F106" s="398" t="n"/>
      <c r="G106" s="594" t="n"/>
      <c r="H106" s="594" t="n"/>
      <c r="I106" s="468" t="inlineStr">
        <is>
          <t>18-XZSH-24102</t>
        </is>
      </c>
      <c r="J106" s="469" t="inlineStr">
        <is>
          <t>18-XZH-35103</t>
        </is>
      </c>
      <c r="M106" s="594" t="n"/>
      <c r="N106" s="394" t="n">
        <v>19</v>
      </c>
      <c r="O106" s="397" t="n"/>
      <c r="P106" s="398" t="n"/>
      <c r="Q106" s="398" t="n"/>
      <c r="R106" s="398" t="n"/>
      <c r="S106" s="594" t="n"/>
      <c r="T106" s="594" t="n"/>
      <c r="U106" s="481" t="inlineStr">
        <is>
          <t>18-HS-35101P</t>
        </is>
      </c>
      <c r="V106" s="597" t="n"/>
    </row>
    <row customHeight="1" ht="14.25" r="107" s="521">
      <c r="A107" s="594" t="n"/>
      <c r="B107" s="394" t="n">
        <v>20</v>
      </c>
      <c r="C107" s="397" t="n"/>
      <c r="D107" s="398" t="n"/>
      <c r="E107" s="398" t="n"/>
      <c r="F107" s="398" t="n"/>
      <c r="G107" s="594" t="n"/>
      <c r="H107" s="594" t="n"/>
      <c r="I107" s="468" t="inlineStr">
        <is>
          <t>18-XZSL-24102</t>
        </is>
      </c>
      <c r="J107" s="469" t="inlineStr">
        <is>
          <t>18-XZL-35103</t>
        </is>
      </c>
      <c r="M107" s="594" t="n"/>
      <c r="N107" s="394" t="n">
        <v>20</v>
      </c>
      <c r="O107" s="397" t="n"/>
      <c r="P107" s="398" t="n"/>
      <c r="Q107" s="398" t="n"/>
      <c r="R107" s="398" t="n"/>
      <c r="S107" s="594" t="n"/>
      <c r="T107" s="594" t="n"/>
      <c r="U107" s="481" t="inlineStr">
        <is>
          <t>Spare</t>
        </is>
      </c>
      <c r="V107" s="597" t="n"/>
    </row>
    <row customHeight="1" ht="14.25" r="108" s="521">
      <c r="A108" s="594" t="n"/>
      <c r="B108" s="394" t="n">
        <v>21</v>
      </c>
      <c r="C108" s="397" t="n"/>
      <c r="D108" s="398" t="n"/>
      <c r="E108" s="398" t="n"/>
      <c r="F108" s="398" t="n"/>
      <c r="G108" s="594" t="n"/>
      <c r="H108" s="594" t="n"/>
      <c r="I108" s="468" t="inlineStr">
        <is>
          <t>18-PZSL-66102</t>
        </is>
      </c>
      <c r="J108" s="469" t="inlineStr">
        <is>
          <t>18-XZH-35101</t>
        </is>
      </c>
      <c r="M108" s="594" t="n"/>
      <c r="N108" s="394" t="n">
        <v>21</v>
      </c>
      <c r="O108" s="397" t="n"/>
      <c r="P108" s="398" t="n"/>
      <c r="Q108" s="398" t="n"/>
      <c r="R108" s="398" t="n"/>
      <c r="S108" s="594" t="n"/>
      <c r="T108" s="594" t="n"/>
      <c r="U108" s="481" t="inlineStr">
        <is>
          <t>Spare</t>
        </is>
      </c>
      <c r="V108" s="597" t="n"/>
    </row>
    <row customHeight="1" ht="14.25" r="109" s="521">
      <c r="A109" s="594" t="n"/>
      <c r="B109" s="394" t="n">
        <v>22</v>
      </c>
      <c r="C109" s="397" t="n"/>
      <c r="D109" s="398" t="n"/>
      <c r="E109" s="398" t="n"/>
      <c r="F109" s="398" t="n"/>
      <c r="G109" s="594" t="n"/>
      <c r="H109" s="594" t="n"/>
      <c r="I109" s="468" t="inlineStr">
        <is>
          <t>18-HZSH-66102</t>
        </is>
      </c>
      <c r="J109" s="469" t="inlineStr">
        <is>
          <t>18-XZL-35101</t>
        </is>
      </c>
      <c r="M109" s="594" t="n"/>
      <c r="N109" s="394" t="n">
        <v>22</v>
      </c>
      <c r="O109" s="397" t="n"/>
      <c r="P109" s="398" t="n"/>
      <c r="Q109" s="398" t="n"/>
      <c r="R109" s="398" t="n"/>
      <c r="S109" s="594" t="n"/>
      <c r="T109" s="594" t="n"/>
      <c r="U109" s="481" t="inlineStr">
        <is>
          <t>Spare</t>
        </is>
      </c>
      <c r="V109" s="597" t="n"/>
    </row>
    <row customHeight="1" ht="14.25" r="110" s="521">
      <c r="A110" s="594" t="n"/>
      <c r="B110" s="394" t="n">
        <v>23</v>
      </c>
      <c r="C110" s="397" t="n"/>
      <c r="D110" s="398" t="n"/>
      <c r="E110" s="398" t="n"/>
      <c r="F110" s="398" t="n"/>
      <c r="G110" s="594" t="n"/>
      <c r="H110" s="594" t="n"/>
      <c r="I110" s="468" t="inlineStr">
        <is>
          <t>18-HZSL-66102</t>
        </is>
      </c>
      <c r="J110" s="469" t="inlineStr">
        <is>
          <t>Spare</t>
        </is>
      </c>
      <c r="M110" s="594" t="n"/>
      <c r="N110" s="394" t="n">
        <v>23</v>
      </c>
      <c r="O110" s="397" t="n"/>
      <c r="P110" s="398" t="n"/>
      <c r="Q110" s="398" t="n"/>
      <c r="R110" s="398" t="n"/>
      <c r="S110" s="594" t="n"/>
      <c r="T110" s="594" t="n"/>
      <c r="U110" s="481" t="inlineStr">
        <is>
          <t>Spare</t>
        </is>
      </c>
      <c r="V110" s="597" t="n"/>
    </row>
    <row customHeight="1" ht="14.25" r="111" s="521">
      <c r="A111" s="594" t="n"/>
      <c r="B111" s="394" t="n">
        <v>24</v>
      </c>
      <c r="C111" s="397" t="n"/>
      <c r="D111" s="398" t="n"/>
      <c r="E111" s="398" t="n"/>
      <c r="F111" s="398" t="n"/>
      <c r="G111" s="594" t="n"/>
      <c r="H111" s="594" t="n"/>
      <c r="I111" s="468" t="inlineStr">
        <is>
          <t>18-XZSH-66101</t>
        </is>
      </c>
      <c r="J111" s="469" t="inlineStr">
        <is>
          <t>Spare</t>
        </is>
      </c>
      <c r="M111" s="594" t="n"/>
      <c r="N111" s="394" t="n">
        <v>24</v>
      </c>
      <c r="O111" s="397" t="n"/>
      <c r="P111" s="398" t="n"/>
      <c r="Q111" s="398" t="n"/>
      <c r="R111" s="398" t="n"/>
      <c r="S111" s="594" t="n"/>
      <c r="T111" s="594" t="n"/>
      <c r="U111" s="481" t="inlineStr">
        <is>
          <t>Spare</t>
        </is>
      </c>
      <c r="V111" s="597" t="n"/>
    </row>
    <row customHeight="1" ht="14.25" r="112" s="521">
      <c r="A112" s="594" t="n"/>
      <c r="B112" s="394" t="n">
        <v>25</v>
      </c>
      <c r="C112" s="397" t="n"/>
      <c r="D112" s="398" t="n"/>
      <c r="E112" s="398" t="n"/>
      <c r="F112" s="398" t="n"/>
      <c r="G112" s="594" t="n"/>
      <c r="H112" s="594" t="n"/>
      <c r="I112" s="468" t="inlineStr">
        <is>
          <t>18-XZSL-66101</t>
        </is>
      </c>
      <c r="J112" s="469" t="inlineStr">
        <is>
          <t>Spare</t>
        </is>
      </c>
      <c r="M112" s="594" t="n"/>
      <c r="N112" s="394" t="n">
        <v>25</v>
      </c>
      <c r="O112" s="397" t="n"/>
      <c r="P112" s="398" t="n"/>
      <c r="Q112" s="398" t="n"/>
      <c r="R112" s="398" t="n"/>
      <c r="S112" s="594" t="n"/>
      <c r="T112" s="594" t="n"/>
      <c r="U112" s="481" t="inlineStr">
        <is>
          <t>Spare</t>
        </is>
      </c>
      <c r="V112" s="597" t="n"/>
    </row>
    <row customHeight="1" ht="14.25" r="113" s="521">
      <c r="A113" s="594" t="n"/>
      <c r="B113" s="394" t="n">
        <v>26</v>
      </c>
      <c r="C113" s="397" t="n"/>
      <c r="D113" s="398" t="n"/>
      <c r="E113" s="398" t="n"/>
      <c r="F113" s="398" t="n"/>
      <c r="G113" s="594" t="n"/>
      <c r="H113" s="594" t="n"/>
      <c r="I113" s="468" t="inlineStr">
        <is>
          <t>Spare</t>
        </is>
      </c>
      <c r="J113" s="469" t="inlineStr">
        <is>
          <t>Spare</t>
        </is>
      </c>
      <c r="M113" s="594" t="n"/>
      <c r="N113" s="394" t="n">
        <v>26</v>
      </c>
      <c r="O113" s="397" t="n"/>
      <c r="P113" s="398" t="n"/>
      <c r="Q113" s="398" t="n"/>
      <c r="R113" s="398" t="n"/>
      <c r="S113" s="594" t="n"/>
      <c r="T113" s="594" t="n"/>
      <c r="U113" s="481" t="inlineStr">
        <is>
          <t>Spare</t>
        </is>
      </c>
      <c r="V113" s="597" t="n"/>
    </row>
    <row customHeight="1" ht="14.25" r="114" s="521">
      <c r="A114" s="594" t="n"/>
      <c r="B114" s="394" t="n">
        <v>27</v>
      </c>
      <c r="C114" s="397" t="n"/>
      <c r="D114" s="398" t="n"/>
      <c r="E114" s="398" t="n"/>
      <c r="F114" s="398" t="n"/>
      <c r="G114" s="594" t="n"/>
      <c r="H114" s="594" t="n"/>
      <c r="I114" s="468" t="inlineStr">
        <is>
          <t>Spare</t>
        </is>
      </c>
      <c r="J114" s="469" t="inlineStr">
        <is>
          <t>Spare</t>
        </is>
      </c>
      <c r="M114" s="594" t="n"/>
      <c r="N114" s="394" t="n">
        <v>27</v>
      </c>
      <c r="O114" s="397" t="n"/>
      <c r="P114" s="398" t="n"/>
      <c r="Q114" s="398" t="n"/>
      <c r="R114" s="398" t="n"/>
      <c r="S114" s="594" t="n"/>
      <c r="T114" s="594" t="n"/>
      <c r="U114" s="481" t="inlineStr">
        <is>
          <t>Spare</t>
        </is>
      </c>
      <c r="V114" s="597" t="n"/>
    </row>
    <row customHeight="1" ht="14.25" r="115" s="521">
      <c r="A115" s="594" t="n"/>
      <c r="B115" s="394" t="n">
        <v>28</v>
      </c>
      <c r="C115" s="397" t="n"/>
      <c r="D115" s="398" t="n"/>
      <c r="E115" s="398" t="n"/>
      <c r="F115" s="398" t="n"/>
      <c r="G115" s="594" t="n"/>
      <c r="H115" s="594" t="n"/>
      <c r="I115" s="468" t="inlineStr">
        <is>
          <t>Spare</t>
        </is>
      </c>
      <c r="J115" s="469" t="inlineStr">
        <is>
          <t>Spare</t>
        </is>
      </c>
      <c r="M115" s="594" t="n"/>
      <c r="N115" s="394" t="n">
        <v>28</v>
      </c>
      <c r="O115" s="397" t="n"/>
      <c r="P115" s="398" t="n"/>
      <c r="Q115" s="398" t="n"/>
      <c r="R115" s="398" t="n"/>
      <c r="S115" s="594" t="n"/>
      <c r="T115" s="594" t="n"/>
      <c r="U115" s="481" t="inlineStr">
        <is>
          <t>Spare</t>
        </is>
      </c>
      <c r="V115" s="597" t="n"/>
    </row>
    <row customHeight="1" ht="14.25" r="116" s="521">
      <c r="A116" s="594" t="n"/>
      <c r="B116" s="394" t="n">
        <v>29</v>
      </c>
      <c r="C116" s="397" t="n"/>
      <c r="D116" s="398" t="n"/>
      <c r="E116" s="398" t="n"/>
      <c r="F116" s="398" t="n"/>
      <c r="G116" s="594" t="n"/>
      <c r="H116" s="594" t="n"/>
      <c r="I116" s="468" t="inlineStr">
        <is>
          <t>Spare</t>
        </is>
      </c>
      <c r="J116" s="469" t="inlineStr">
        <is>
          <t>Spare</t>
        </is>
      </c>
      <c r="M116" s="594" t="n"/>
      <c r="N116" s="394" t="n">
        <v>29</v>
      </c>
      <c r="O116" s="397" t="n"/>
      <c r="P116" s="398" t="n"/>
      <c r="Q116" s="398" t="n"/>
      <c r="R116" s="398" t="n"/>
      <c r="S116" s="594" t="n"/>
      <c r="T116" s="594" t="n"/>
      <c r="U116" s="481" t="inlineStr">
        <is>
          <t>Spare</t>
        </is>
      </c>
      <c r="V116" s="597" t="n"/>
    </row>
    <row customHeight="1" ht="14.25" r="117" s="521">
      <c r="A117" s="594" t="n"/>
      <c r="B117" s="394" t="n">
        <v>30</v>
      </c>
      <c r="C117" s="397" t="n"/>
      <c r="D117" s="398" t="n"/>
      <c r="E117" s="398" t="n"/>
      <c r="F117" s="398" t="n"/>
      <c r="G117" s="594" t="n"/>
      <c r="H117" s="594" t="n"/>
      <c r="I117" s="468" t="inlineStr">
        <is>
          <t>Spare</t>
        </is>
      </c>
      <c r="J117" s="469" t="inlineStr">
        <is>
          <t>Spare</t>
        </is>
      </c>
      <c r="M117" s="594" t="n"/>
      <c r="N117" s="394" t="n">
        <v>30</v>
      </c>
      <c r="O117" s="397" t="n"/>
      <c r="P117" s="398" t="n"/>
      <c r="Q117" s="398" t="n"/>
      <c r="R117" s="398" t="n"/>
      <c r="S117" s="594" t="n"/>
      <c r="T117" s="594" t="n"/>
      <c r="U117" s="481" t="inlineStr">
        <is>
          <t>Spare</t>
        </is>
      </c>
      <c r="V117" s="597" t="n"/>
    </row>
    <row customHeight="1" ht="14.25" r="118" s="521">
      <c r="A118" s="594" t="n"/>
      <c r="B118" s="394" t="n">
        <v>31</v>
      </c>
      <c r="C118" s="397" t="n"/>
      <c r="D118" s="398" t="n"/>
      <c r="E118" s="398" t="n"/>
      <c r="F118" s="398" t="n"/>
      <c r="G118" s="594" t="n"/>
      <c r="H118" s="594" t="n"/>
      <c r="I118" s="468" t="inlineStr">
        <is>
          <t>Spare</t>
        </is>
      </c>
      <c r="J118" s="469" t="inlineStr">
        <is>
          <t>Spare</t>
        </is>
      </c>
      <c r="M118" s="594" t="n"/>
      <c r="N118" s="394" t="n">
        <v>31</v>
      </c>
      <c r="O118" s="397" t="n"/>
      <c r="P118" s="398" t="n"/>
      <c r="Q118" s="398" t="n"/>
      <c r="R118" s="398" t="n"/>
      <c r="S118" s="594" t="n"/>
      <c r="T118" s="594" t="n"/>
      <c r="U118" s="481" t="inlineStr">
        <is>
          <t>Spare</t>
        </is>
      </c>
      <c r="V118" s="597" t="n"/>
    </row>
    <row customHeight="1" ht="14.25" r="119" s="521" thickBot="1">
      <c r="A119" s="600" t="n"/>
      <c r="B119" s="399" t="n">
        <v>32</v>
      </c>
      <c r="C119" s="400" t="n"/>
      <c r="D119" s="401" t="n"/>
      <c r="E119" s="401" t="n"/>
      <c r="F119" s="401" t="n"/>
      <c r="G119" s="595" t="n"/>
      <c r="H119" s="595" t="n"/>
      <c r="I119" s="470" t="inlineStr">
        <is>
          <t>Spare</t>
        </is>
      </c>
      <c r="J119" s="471" t="inlineStr">
        <is>
          <t>Spare</t>
        </is>
      </c>
      <c r="M119" s="600" t="n"/>
      <c r="N119" s="399" t="n">
        <v>32</v>
      </c>
      <c r="O119" s="400" t="n"/>
      <c r="P119" s="401" t="n"/>
      <c r="Q119" s="401" t="n"/>
      <c r="R119" s="401" t="n"/>
      <c r="S119" s="595" t="n"/>
      <c r="T119" s="595" t="n"/>
      <c r="U119" s="482" t="inlineStr">
        <is>
          <t>Spare</t>
        </is>
      </c>
      <c r="V119" s="598" t="n"/>
    </row>
    <row r="120">
      <c r="A120" s="608" t="inlineStr">
        <is>
          <t>I/O numbeE</t>
        </is>
      </c>
      <c r="B120" s="609"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608" t="inlineStr">
        <is>
          <t>I/O numbeE</t>
        </is>
      </c>
      <c r="N120" s="609"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customHeight="1" ht="14.25" r="121" s="521" thickBot="1"/>
    <row customHeight="1" ht="14.25" r="122" s="521" thickBot="1">
      <c r="A122" s="387" t="n"/>
      <c r="B122" s="388" t="n"/>
      <c r="C122" s="601" t="inlineStr">
        <is>
          <t>FCS0304 Node 4</t>
        </is>
      </c>
      <c r="D122" s="602" t="n"/>
      <c r="E122" s="602" t="n"/>
      <c r="F122" s="602" t="n"/>
      <c r="G122" s="602" t="n"/>
      <c r="H122" s="602" t="n"/>
      <c r="I122" s="602" t="n"/>
      <c r="J122" s="603" t="n"/>
      <c r="M122" s="387" t="n"/>
      <c r="N122" s="388" t="n"/>
      <c r="O122" s="601" t="inlineStr">
        <is>
          <t>FCS0304 Node 9</t>
        </is>
      </c>
      <c r="P122" s="602" t="n"/>
      <c r="Q122" s="602" t="n"/>
      <c r="R122" s="602" t="n"/>
      <c r="S122" s="602" t="n"/>
      <c r="T122" s="602" t="n"/>
      <c r="U122" s="602" t="n"/>
      <c r="V122" s="603" t="n"/>
    </row>
    <row r="123">
      <c r="A123" s="387" t="n"/>
      <c r="B123" s="613" t="inlineStr">
        <is>
          <t>Channel</t>
        </is>
      </c>
      <c r="C123" s="409" t="inlineStr">
        <is>
          <t>Slot 1</t>
        </is>
      </c>
      <c r="D123" s="410" t="inlineStr">
        <is>
          <t>Slot 2</t>
        </is>
      </c>
      <c r="E123" s="426" t="inlineStr">
        <is>
          <t>Slot 3</t>
        </is>
      </c>
      <c r="F123" s="426" t="inlineStr">
        <is>
          <t>Slot 4</t>
        </is>
      </c>
      <c r="G123" s="618" t="inlineStr">
        <is>
          <t xml:space="preserve">Slot 5 </t>
        </is>
      </c>
      <c r="H123" s="618" t="inlineStr">
        <is>
          <t>Slot 6</t>
        </is>
      </c>
      <c r="I123" s="452" t="inlineStr">
        <is>
          <t>Slot 7</t>
        </is>
      </c>
      <c r="J123" s="453" t="inlineStr">
        <is>
          <t>Slot 8</t>
        </is>
      </c>
      <c r="M123" s="387" t="n"/>
      <c r="N123" s="613" t="inlineStr">
        <is>
          <t>Channel</t>
        </is>
      </c>
      <c r="O123" s="436" t="inlineStr">
        <is>
          <t>Slot 1</t>
        </is>
      </c>
      <c r="P123" s="442" t="inlineStr">
        <is>
          <t>Slot 2</t>
        </is>
      </c>
      <c r="Q123" s="496" t="inlineStr">
        <is>
          <t>Slot 3</t>
        </is>
      </c>
      <c r="R123" s="496" t="inlineStr">
        <is>
          <t>Slot 4</t>
        </is>
      </c>
      <c r="S123" s="618" t="inlineStr">
        <is>
          <t xml:space="preserve">Slot 5 </t>
        </is>
      </c>
      <c r="T123" s="618" t="inlineStr">
        <is>
          <t>Slot 6</t>
        </is>
      </c>
      <c r="U123" s="474" t="inlineStr">
        <is>
          <t>Slot 7</t>
        </is>
      </c>
      <c r="V123" s="475" t="inlineStr">
        <is>
          <t>Slot 8</t>
        </is>
      </c>
    </row>
    <row r="124">
      <c r="A124" s="387" t="n"/>
      <c r="B124" s="614"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14"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14" t="n"/>
      <c r="C125" s="413" t="n">
        <v>16</v>
      </c>
      <c r="D125" s="414" t="n"/>
      <c r="E125" s="428" t="n">
        <v>16</v>
      </c>
      <c r="F125" s="428" t="n"/>
      <c r="G125" s="392" t="inlineStr">
        <is>
          <t>modbus</t>
        </is>
      </c>
      <c r="H125" s="392" t="n"/>
      <c r="I125" s="404" t="n">
        <v>32</v>
      </c>
      <c r="J125" s="455" t="n"/>
      <c r="M125" s="387" t="n"/>
      <c r="N125" s="614" t="n"/>
      <c r="O125" s="438" t="n">
        <v>16</v>
      </c>
      <c r="P125" s="444" t="n">
        <v>16</v>
      </c>
      <c r="Q125" s="462" t="n">
        <v>32</v>
      </c>
      <c r="R125" s="462" t="n">
        <v>32</v>
      </c>
      <c r="S125" s="392" t="n"/>
      <c r="T125" s="392" t="n"/>
      <c r="U125" s="422" t="n">
        <v>32</v>
      </c>
      <c r="V125" s="477" t="n"/>
    </row>
    <row r="126">
      <c r="A126" s="387" t="n"/>
      <c r="B126" s="614"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14" t="n"/>
      <c r="O126" s="434" t="inlineStr">
        <is>
          <t>IS</t>
        </is>
      </c>
      <c r="P126" s="435" t="inlineStr">
        <is>
          <t>IS</t>
        </is>
      </c>
      <c r="Q126" s="497" t="inlineStr">
        <is>
          <t>RE</t>
        </is>
      </c>
      <c r="R126" s="497" t="inlineStr">
        <is>
          <t>RE</t>
        </is>
      </c>
      <c r="S126" s="391" t="n"/>
      <c r="T126" s="391" t="n"/>
      <c r="U126" s="406" t="inlineStr">
        <is>
          <t>24V</t>
        </is>
      </c>
      <c r="V126" s="451" t="inlineStr">
        <is>
          <t>R</t>
        </is>
      </c>
    </row>
    <row customHeight="1" ht="14.25" r="127" s="521" thickBot="1">
      <c r="A127" s="387" t="n"/>
      <c r="B127" s="615" t="n"/>
      <c r="C127" s="415" t="n"/>
      <c r="D127" s="416" t="n"/>
      <c r="E127" s="429" t="n"/>
      <c r="F127" s="429" t="n"/>
      <c r="G127" s="393" t="n"/>
      <c r="H127" s="393" t="n"/>
      <c r="I127" s="456" t="n"/>
      <c r="J127" s="457" t="n"/>
      <c r="M127" s="387" t="n"/>
      <c r="N127" s="615" t="n"/>
      <c r="O127" s="439" t="n"/>
      <c r="P127" s="445" t="n"/>
      <c r="Q127" s="464" t="n"/>
      <c r="R127" s="464" t="n"/>
      <c r="S127" s="393" t="n"/>
      <c r="T127" s="393" t="n"/>
      <c r="U127" s="478" t="n"/>
      <c r="V127" s="479" t="n"/>
    </row>
    <row customHeight="1" ht="14.25" r="128" s="521">
      <c r="A128" s="616" t="inlineStr">
        <is>
          <t>Node 4</t>
        </is>
      </c>
      <c r="B128" s="394" t="n">
        <v>1</v>
      </c>
      <c r="C128" s="417" t="inlineStr">
        <is>
          <t>18-TT-17104</t>
        </is>
      </c>
      <c r="D128" s="606" t="n"/>
      <c r="E128" s="430" t="inlineStr">
        <is>
          <t>18-PV-24101A</t>
        </is>
      </c>
      <c r="F128" s="607" t="n"/>
      <c r="G128" s="599" t="n"/>
      <c r="H128" s="599" t="n"/>
      <c r="I128" s="424" t="inlineStr">
        <is>
          <t>18-YS-17101</t>
        </is>
      </c>
      <c r="J128" s="617" t="n"/>
      <c r="M128" s="616" t="inlineStr">
        <is>
          <t>Node 9</t>
        </is>
      </c>
      <c r="N128" s="394" t="n">
        <v>1</v>
      </c>
      <c r="O128" s="440" t="inlineStr">
        <is>
          <t>18-TT-21101</t>
        </is>
      </c>
      <c r="P128" s="446" t="inlineStr">
        <is>
          <t>18-PDI-35102</t>
        </is>
      </c>
      <c r="Q128" s="466" t="inlineStr">
        <is>
          <t>18-HS-61101A</t>
        </is>
      </c>
      <c r="R128" s="466" t="inlineStr">
        <is>
          <t>18-XHSO-17111</t>
        </is>
      </c>
      <c r="S128" s="599" t="n"/>
      <c r="T128" s="599" t="n"/>
      <c r="U128" s="480" t="inlineStr">
        <is>
          <t>18-PN-62104</t>
        </is>
      </c>
      <c r="V128" s="604" t="n"/>
    </row>
    <row customHeight="1" ht="14.25" r="129" s="521">
      <c r="A129" s="594" t="n"/>
      <c r="B129" s="394" t="n">
        <v>2</v>
      </c>
      <c r="C129" s="418" t="inlineStr">
        <is>
          <t>18-LT-17104</t>
        </is>
      </c>
      <c r="D129" s="594" t="n"/>
      <c r="E129" s="431" t="inlineStr">
        <is>
          <t>18-PV-24101B</t>
        </is>
      </c>
      <c r="F129" s="594" t="n"/>
      <c r="G129" s="594" t="n"/>
      <c r="H129" s="594" t="n"/>
      <c r="I129" s="425" t="inlineStr">
        <is>
          <t>18-YS-17102</t>
        </is>
      </c>
      <c r="J129" s="597" t="n"/>
      <c r="M129" s="594" t="n"/>
      <c r="N129" s="394" t="n">
        <v>2</v>
      </c>
      <c r="O129" s="441" t="inlineStr">
        <is>
          <t>18-TT-36102</t>
        </is>
      </c>
      <c r="P129" s="447" t="inlineStr">
        <is>
          <t>18-PI-35101</t>
        </is>
      </c>
      <c r="Q129" s="468" t="inlineStr">
        <is>
          <t>18-HS-61101B</t>
        </is>
      </c>
      <c r="R129" s="468" t="inlineStr">
        <is>
          <t>18-XHSC-17111</t>
        </is>
      </c>
      <c r="S129" s="594" t="n"/>
      <c r="T129" s="594" t="n"/>
      <c r="U129" s="481" t="inlineStr">
        <is>
          <t>18-XN-61105</t>
        </is>
      </c>
      <c r="V129" s="597" t="n"/>
    </row>
    <row customHeight="1" ht="14.25" r="130" s="521">
      <c r="A130" s="594" t="n"/>
      <c r="B130" s="394" t="n">
        <v>3</v>
      </c>
      <c r="C130" s="418" t="inlineStr">
        <is>
          <t>18-LT-17109</t>
        </is>
      </c>
      <c r="D130" s="594" t="n"/>
      <c r="E130" s="431" t="inlineStr">
        <is>
          <t>18-FV-36103</t>
        </is>
      </c>
      <c r="F130" s="594" t="n"/>
      <c r="G130" s="594" t="n"/>
      <c r="H130" s="594" t="n"/>
      <c r="I130" s="425" t="inlineStr">
        <is>
          <t>18-YS-24103</t>
        </is>
      </c>
      <c r="J130" s="597" t="n"/>
      <c r="M130" s="594" t="n"/>
      <c r="N130" s="394" t="n">
        <v>3</v>
      </c>
      <c r="O130" s="441" t="inlineStr">
        <is>
          <t>18-TT-92101</t>
        </is>
      </c>
      <c r="P130" s="447" t="inlineStr">
        <is>
          <t>18-TI-35204A</t>
        </is>
      </c>
      <c r="Q130" s="468" t="inlineStr">
        <is>
          <t>18-HS-61102</t>
        </is>
      </c>
      <c r="R130" s="468" t="inlineStr">
        <is>
          <t>18-YL-17201R</t>
        </is>
      </c>
      <c r="S130" s="594" t="n"/>
      <c r="T130" s="594" t="n"/>
      <c r="U130" s="481" t="inlineStr">
        <is>
          <t>18-XN-61201</t>
        </is>
      </c>
      <c r="V130" s="597" t="n"/>
    </row>
    <row customHeight="1" ht="14.25" r="131" s="521">
      <c r="A131" s="594" t="n"/>
      <c r="B131" s="394" t="n">
        <v>4</v>
      </c>
      <c r="C131" s="418" t="inlineStr">
        <is>
          <t>18-LT-17301</t>
        </is>
      </c>
      <c r="D131" s="594" t="n"/>
      <c r="E131" s="431" t="inlineStr">
        <is>
          <t>18-LV-66202</t>
        </is>
      </c>
      <c r="F131" s="594" t="n"/>
      <c r="G131" s="594" t="n"/>
      <c r="H131" s="594" t="n"/>
      <c r="I131" s="425" t="inlineStr">
        <is>
          <t>Spare</t>
        </is>
      </c>
      <c r="J131" s="597" t="n"/>
      <c r="M131" s="594" t="n"/>
      <c r="N131" s="394" t="n">
        <v>4</v>
      </c>
      <c r="O131" s="441" t="inlineStr">
        <is>
          <t>18-TT-92102</t>
        </is>
      </c>
      <c r="P131" s="447" t="inlineStr">
        <is>
          <t>18-TI-35204B</t>
        </is>
      </c>
      <c r="Q131" s="468" t="inlineStr">
        <is>
          <t>18-YL-61201R</t>
        </is>
      </c>
      <c r="R131" s="468" t="inlineStr">
        <is>
          <t>18-YL-17201F</t>
        </is>
      </c>
      <c r="S131" s="594" t="n"/>
      <c r="T131" s="594" t="n"/>
      <c r="U131" s="481" t="inlineStr">
        <is>
          <t>18-XN-61206</t>
        </is>
      </c>
      <c r="V131" s="597" t="n"/>
    </row>
    <row customHeight="1" ht="14.25" r="132" s="521">
      <c r="A132" s="594" t="n"/>
      <c r="B132" s="394" t="n">
        <v>5</v>
      </c>
      <c r="C132" s="418" t="inlineStr">
        <is>
          <t>18-PT-17106</t>
        </is>
      </c>
      <c r="D132" s="594" t="n"/>
      <c r="E132" s="431" t="inlineStr">
        <is>
          <t>18-HV-36105</t>
        </is>
      </c>
      <c r="F132" s="594" t="n"/>
      <c r="G132" s="594" t="n"/>
      <c r="H132" s="594" t="n"/>
      <c r="I132" s="425" t="inlineStr">
        <is>
          <t>Spare</t>
        </is>
      </c>
      <c r="J132" s="597" t="n"/>
      <c r="M132" s="594" t="n"/>
      <c r="N132" s="394" t="n">
        <v>5</v>
      </c>
      <c r="O132" s="441" t="inlineStr">
        <is>
          <t>18-PDT-23105</t>
        </is>
      </c>
      <c r="P132" s="447" t="inlineStr">
        <is>
          <t>18-TI-35204C</t>
        </is>
      </c>
      <c r="Q132" s="468" t="inlineStr">
        <is>
          <t>18-YL-61201F</t>
        </is>
      </c>
      <c r="R132" s="468" t="inlineStr">
        <is>
          <t>18-YL-17202R</t>
        </is>
      </c>
      <c r="S132" s="594" t="n"/>
      <c r="T132" s="594" t="n"/>
      <c r="U132" s="481" t="inlineStr">
        <is>
          <t>18-XN-62106</t>
        </is>
      </c>
      <c r="V132" s="597" t="n"/>
    </row>
    <row customHeight="1" ht="14.25" r="133" s="521">
      <c r="A133" s="594" t="n"/>
      <c r="B133" s="394" t="n">
        <v>6</v>
      </c>
      <c r="C133" s="418" t="inlineStr">
        <is>
          <t>18-PT-17301</t>
        </is>
      </c>
      <c r="D133" s="594" t="n"/>
      <c r="E133" s="431" t="inlineStr">
        <is>
          <t>18-PV-21110</t>
        </is>
      </c>
      <c r="F133" s="594" t="n"/>
      <c r="G133" s="594" t="n"/>
      <c r="H133" s="594" t="n"/>
      <c r="I133" s="425" t="inlineStr">
        <is>
          <t>Spare</t>
        </is>
      </c>
      <c r="J133" s="597" t="n"/>
      <c r="M133" s="594" t="n"/>
      <c r="N133" s="394" t="n">
        <v>6</v>
      </c>
      <c r="O133" s="441" t="inlineStr">
        <is>
          <t>18-PDT-24103</t>
        </is>
      </c>
      <c r="P133" s="447" t="inlineStr">
        <is>
          <t>18-TI-35204D</t>
        </is>
      </c>
      <c r="Q133" s="468" t="inlineStr">
        <is>
          <t>18-YL-61202R</t>
        </is>
      </c>
      <c r="R133" s="468" t="inlineStr">
        <is>
          <t>18-YL-17202F</t>
        </is>
      </c>
      <c r="S133" s="594" t="n"/>
      <c r="T133" s="594" t="n"/>
      <c r="U133" s="481" t="inlineStr">
        <is>
          <t>18-XN-62301</t>
        </is>
      </c>
      <c r="V133" s="597" t="n"/>
    </row>
    <row customHeight="1" ht="14.25" r="134" s="521">
      <c r="A134" s="594" t="n"/>
      <c r="B134" s="394" t="n">
        <v>7</v>
      </c>
      <c r="C134" s="418" t="inlineStr">
        <is>
          <t>18-PT-17302</t>
        </is>
      </c>
      <c r="D134" s="594" t="n"/>
      <c r="E134" s="431" t="inlineStr">
        <is>
          <t>18-FV-21103A</t>
        </is>
      </c>
      <c r="F134" s="594" t="n"/>
      <c r="G134" s="594" t="n"/>
      <c r="H134" s="594" t="n"/>
      <c r="I134" s="425" t="inlineStr">
        <is>
          <t>Spare</t>
        </is>
      </c>
      <c r="J134" s="597" t="n"/>
      <c r="M134" s="594" t="n"/>
      <c r="N134" s="394" t="n">
        <v>7</v>
      </c>
      <c r="O134" s="441" t="inlineStr">
        <is>
          <t>18-LT-66203</t>
        </is>
      </c>
      <c r="P134" s="447" t="inlineStr">
        <is>
          <t>18-TI-35204E</t>
        </is>
      </c>
      <c r="Q134" s="468" t="inlineStr">
        <is>
          <t>18-YL-61202F</t>
        </is>
      </c>
      <c r="R134" s="468" t="inlineStr">
        <is>
          <t>18-YL-17203R</t>
        </is>
      </c>
      <c r="S134" s="594" t="n"/>
      <c r="T134" s="594" t="n"/>
      <c r="U134" s="481" t="inlineStr">
        <is>
          <t>18-XN-62302</t>
        </is>
      </c>
      <c r="V134" s="597" t="n"/>
    </row>
    <row customHeight="1" ht="14.25" r="135" s="521">
      <c r="A135" s="594" t="n"/>
      <c r="B135" s="394" t="n">
        <v>8</v>
      </c>
      <c r="C135" s="418" t="inlineStr">
        <is>
          <t>18-FT-17108</t>
        </is>
      </c>
      <c r="D135" s="594" t="n"/>
      <c r="E135" s="431" t="inlineStr">
        <is>
          <t>18-FV-21103B</t>
        </is>
      </c>
      <c r="F135" s="594" t="n"/>
      <c r="G135" s="594" t="n"/>
      <c r="H135" s="594" t="n"/>
      <c r="I135" s="425" t="inlineStr">
        <is>
          <t>Spare</t>
        </is>
      </c>
      <c r="J135" s="597" t="n"/>
      <c r="M135" s="594" t="n"/>
      <c r="N135" s="394" t="n">
        <v>8</v>
      </c>
      <c r="O135" s="441" t="inlineStr">
        <is>
          <t>18-PT-92101</t>
        </is>
      </c>
      <c r="P135" s="447" t="inlineStr">
        <is>
          <t>18-TI-35214A</t>
        </is>
      </c>
      <c r="Q135" s="468" t="inlineStr">
        <is>
          <t>18-YL-61203R</t>
        </is>
      </c>
      <c r="R135" s="468" t="inlineStr">
        <is>
          <t>18-YL-17203F</t>
        </is>
      </c>
      <c r="S135" s="594" t="n"/>
      <c r="T135" s="594" t="n"/>
      <c r="U135" s="481" t="inlineStr">
        <is>
          <t>18-XN-17101</t>
        </is>
      </c>
      <c r="V135" s="597" t="n"/>
    </row>
    <row customHeight="1" ht="14.25" r="136" s="521">
      <c r="A136" s="594" t="n"/>
      <c r="B136" s="394" t="n">
        <v>9</v>
      </c>
      <c r="C136" s="418" t="inlineStr">
        <is>
          <t>18-LT-17101</t>
        </is>
      </c>
      <c r="D136" s="594" t="n"/>
      <c r="E136" s="431" t="inlineStr">
        <is>
          <t>18-PV-23101A</t>
        </is>
      </c>
      <c r="F136" s="594" t="n"/>
      <c r="G136" s="594" t="n"/>
      <c r="H136" s="594" t="n"/>
      <c r="I136" s="425" t="inlineStr">
        <is>
          <t>Spare</t>
        </is>
      </c>
      <c r="J136" s="597" t="n"/>
      <c r="M136" s="594" t="n"/>
      <c r="N136" s="394" t="n">
        <v>9</v>
      </c>
      <c r="O136" s="441" t="inlineStr">
        <is>
          <t>18-FT-21107</t>
        </is>
      </c>
      <c r="P136" s="447" t="inlineStr">
        <is>
          <t>18-TI-35214B</t>
        </is>
      </c>
      <c r="Q136" s="468" t="inlineStr">
        <is>
          <t>18-YL-61203F</t>
        </is>
      </c>
      <c r="R136" s="468" t="inlineStr">
        <is>
          <t>18-YL-17204R</t>
        </is>
      </c>
      <c r="S136" s="594" t="n"/>
      <c r="T136" s="594" t="n"/>
      <c r="U136" s="481" t="inlineStr">
        <is>
          <t>18-XN-17102</t>
        </is>
      </c>
      <c r="V136" s="597" t="n"/>
    </row>
    <row customHeight="1" ht="14.25" r="137" s="521">
      <c r="A137" s="594" t="n"/>
      <c r="B137" s="394" t="n">
        <v>10</v>
      </c>
      <c r="C137" s="418" t="inlineStr">
        <is>
          <t>18-LT-17102</t>
        </is>
      </c>
      <c r="D137" s="594" t="n"/>
      <c r="E137" s="431" t="inlineStr">
        <is>
          <t>18-PV-23101B</t>
        </is>
      </c>
      <c r="F137" s="594" t="n"/>
      <c r="G137" s="594" t="n"/>
      <c r="H137" s="594" t="n"/>
      <c r="I137" s="425" t="inlineStr">
        <is>
          <t>Spare</t>
        </is>
      </c>
      <c r="J137" s="597" t="n"/>
      <c r="M137" s="594" t="n"/>
      <c r="N137" s="394" t="n">
        <v>10</v>
      </c>
      <c r="O137" s="441" t="inlineStr">
        <is>
          <t>18-TT-23102</t>
        </is>
      </c>
      <c r="P137" s="447" t="inlineStr">
        <is>
          <t>18-TI-35214C</t>
        </is>
      </c>
      <c r="Q137" s="468" t="inlineStr">
        <is>
          <t>18-YL-62101L</t>
        </is>
      </c>
      <c r="R137" s="468" t="inlineStr">
        <is>
          <t>18-YL-17204F</t>
        </is>
      </c>
      <c r="S137" s="594" t="n"/>
      <c r="T137" s="594" t="n"/>
      <c r="U137" s="481" t="inlineStr">
        <is>
          <t>18-XN-17103</t>
        </is>
      </c>
      <c r="V137" s="597" t="n"/>
    </row>
    <row customHeight="1" ht="14.25" r="138" s="521">
      <c r="A138" s="594" t="n"/>
      <c r="B138" s="394" t="n">
        <v>11</v>
      </c>
      <c r="C138" s="418" t="inlineStr">
        <is>
          <t>18-LT-17103</t>
        </is>
      </c>
      <c r="D138" s="594" t="n"/>
      <c r="E138" s="431" t="inlineStr">
        <is>
          <t>18-PV-66102</t>
        </is>
      </c>
      <c r="F138" s="594" t="n"/>
      <c r="G138" s="594" t="n"/>
      <c r="H138" s="594" t="n"/>
      <c r="I138" s="425" t="inlineStr">
        <is>
          <t>Spare</t>
        </is>
      </c>
      <c r="J138" s="597" t="n"/>
      <c r="M138" s="594" t="n"/>
      <c r="N138" s="394" t="n">
        <v>11</v>
      </c>
      <c r="O138" s="441" t="inlineStr">
        <is>
          <t>18-TT-66101</t>
        </is>
      </c>
      <c r="P138" s="447" t="inlineStr">
        <is>
          <t>18-TI-35214D</t>
        </is>
      </c>
      <c r="Q138" s="468" t="inlineStr">
        <is>
          <t>18-YL-62101R</t>
        </is>
      </c>
      <c r="R138" s="468" t="inlineStr">
        <is>
          <t>18-YL-17301R</t>
        </is>
      </c>
      <c r="S138" s="594" t="n"/>
      <c r="T138" s="594" t="n"/>
      <c r="U138" s="481" t="inlineStr">
        <is>
          <t>18-XN-17104</t>
        </is>
      </c>
      <c r="V138" s="597" t="n"/>
    </row>
    <row customHeight="1" ht="14.25" r="139" s="521">
      <c r="A139" s="594" t="n"/>
      <c r="B139" s="394" t="n">
        <v>12</v>
      </c>
      <c r="C139" s="418" t="inlineStr">
        <is>
          <t>18-PI-35204</t>
        </is>
      </c>
      <c r="D139" s="594" t="n"/>
      <c r="E139" s="431" t="inlineStr">
        <is>
          <t>18-HV-66102</t>
        </is>
      </c>
      <c r="F139" s="594" t="n"/>
      <c r="G139" s="594" t="n"/>
      <c r="H139" s="594" t="n"/>
      <c r="I139" s="425" t="inlineStr">
        <is>
          <t>Spare</t>
        </is>
      </c>
      <c r="J139" s="597" t="n"/>
      <c r="M139" s="594" t="n"/>
      <c r="N139" s="394" t="n">
        <v>12</v>
      </c>
      <c r="O139" s="441" t="inlineStr">
        <is>
          <t>18-TT-23101</t>
        </is>
      </c>
      <c r="P139" s="447" t="inlineStr">
        <is>
          <t>18-TI-35214E</t>
        </is>
      </c>
      <c r="Q139" s="468" t="inlineStr">
        <is>
          <t>18-YL-62101F</t>
        </is>
      </c>
      <c r="R139" s="468" t="inlineStr">
        <is>
          <t>18-YL-17301F</t>
        </is>
      </c>
      <c r="S139" s="594" t="n"/>
      <c r="T139" s="594" t="n"/>
      <c r="U139" s="481" t="inlineStr">
        <is>
          <t>18-XN-17105</t>
        </is>
      </c>
      <c r="V139" s="597" t="n"/>
    </row>
    <row customHeight="1" ht="14.25" r="140" s="521">
      <c r="A140" s="594" t="n"/>
      <c r="B140" s="394" t="n">
        <v>13</v>
      </c>
      <c r="C140" s="418" t="inlineStr">
        <is>
          <t>18-PI-35205</t>
        </is>
      </c>
      <c r="D140" s="594" t="n"/>
      <c r="E140" s="431" t="inlineStr">
        <is>
          <t>Spare</t>
        </is>
      </c>
      <c r="F140" s="594" t="n"/>
      <c r="G140" s="594" t="n"/>
      <c r="H140" s="594" t="n"/>
      <c r="I140" s="425" t="inlineStr">
        <is>
          <t>Spare</t>
        </is>
      </c>
      <c r="J140" s="597" t="n"/>
      <c r="M140" s="594" t="n"/>
      <c r="N140" s="394" t="n">
        <v>13</v>
      </c>
      <c r="O140" s="441" t="inlineStr">
        <is>
          <t>18-TT-66104</t>
        </is>
      </c>
      <c r="P140" s="447" t="inlineStr">
        <is>
          <t>Spare</t>
        </is>
      </c>
      <c r="Q140" s="468" t="inlineStr">
        <is>
          <t>18-YL-62102L</t>
        </is>
      </c>
      <c r="R140" s="468" t="inlineStr">
        <is>
          <t>18-YL-17109R</t>
        </is>
      </c>
      <c r="S140" s="594" t="n"/>
      <c r="T140" s="594" t="n"/>
      <c r="U140" s="481" t="inlineStr">
        <is>
          <t>18-XN-17106</t>
        </is>
      </c>
      <c r="V140" s="597" t="n"/>
    </row>
    <row customHeight="1" ht="14.25" r="141" s="521">
      <c r="A141" s="594" t="n"/>
      <c r="B141" s="394" t="n">
        <v>14</v>
      </c>
      <c r="C141" s="418" t="inlineStr">
        <is>
          <t>Spare</t>
        </is>
      </c>
      <c r="D141" s="594" t="n"/>
      <c r="E141" s="431" t="inlineStr">
        <is>
          <t>Spare</t>
        </is>
      </c>
      <c r="F141" s="594" t="n"/>
      <c r="G141" s="594" t="n"/>
      <c r="H141" s="594" t="n"/>
      <c r="I141" s="425" t="inlineStr">
        <is>
          <t>Spare</t>
        </is>
      </c>
      <c r="J141" s="597" t="n"/>
      <c r="M141" s="594" t="n"/>
      <c r="N141" s="394" t="n">
        <v>14</v>
      </c>
      <c r="O141" s="441" t="inlineStr">
        <is>
          <t>Spare</t>
        </is>
      </c>
      <c r="P141" s="447" t="inlineStr">
        <is>
          <t>Spare</t>
        </is>
      </c>
      <c r="Q141" s="468" t="inlineStr">
        <is>
          <t>18-YL-62102R</t>
        </is>
      </c>
      <c r="R141" s="468" t="inlineStr">
        <is>
          <t>18-YL-17109F</t>
        </is>
      </c>
      <c r="S141" s="594" t="n"/>
      <c r="T141" s="594" t="n"/>
      <c r="U141" s="481" t="inlineStr">
        <is>
          <t>18-XN-17107</t>
        </is>
      </c>
      <c r="V141" s="597" t="n"/>
    </row>
    <row customHeight="1" ht="14.25" r="142" s="521">
      <c r="A142" s="594" t="n"/>
      <c r="B142" s="394" t="n">
        <v>15</v>
      </c>
      <c r="C142" s="418" t="inlineStr">
        <is>
          <t>Spare</t>
        </is>
      </c>
      <c r="D142" s="594" t="n"/>
      <c r="E142" s="431" t="inlineStr">
        <is>
          <t>Spare</t>
        </is>
      </c>
      <c r="F142" s="594" t="n"/>
      <c r="G142" s="594" t="n"/>
      <c r="H142" s="594" t="n"/>
      <c r="I142" s="425" t="inlineStr">
        <is>
          <t>Spare</t>
        </is>
      </c>
      <c r="J142" s="597" t="n"/>
      <c r="M142" s="594" t="n"/>
      <c r="N142" s="394" t="n">
        <v>15</v>
      </c>
      <c r="O142" s="441" t="inlineStr">
        <is>
          <t>Spare</t>
        </is>
      </c>
      <c r="P142" s="447" t="inlineStr">
        <is>
          <t>Spare</t>
        </is>
      </c>
      <c r="Q142" s="468" t="inlineStr">
        <is>
          <t>18-YL-62102F</t>
        </is>
      </c>
      <c r="R142" s="468" t="inlineStr">
        <is>
          <t>18-XHSO-21101</t>
        </is>
      </c>
      <c r="S142" s="594" t="n"/>
      <c r="T142" s="594" t="n"/>
      <c r="U142" s="481" t="inlineStr">
        <is>
          <t>18-XN-17111</t>
        </is>
      </c>
      <c r="V142" s="597" t="n"/>
    </row>
    <row customHeight="1" ht="14.25" r="143" s="521" thickBot="1">
      <c r="A143" s="594" t="n"/>
      <c r="B143" s="394" t="n">
        <v>16</v>
      </c>
      <c r="C143" s="418" t="inlineStr">
        <is>
          <t>Spare</t>
        </is>
      </c>
      <c r="D143" s="600" t="n"/>
      <c r="E143" s="431" t="inlineStr">
        <is>
          <t>Spare</t>
        </is>
      </c>
      <c r="F143" s="600" t="n"/>
      <c r="G143" s="600" t="n"/>
      <c r="H143" s="600" t="n"/>
      <c r="I143" s="425" t="inlineStr">
        <is>
          <t>Spare</t>
        </is>
      </c>
      <c r="J143" s="605" t="n"/>
      <c r="M143" s="594" t="n"/>
      <c r="N143" s="394" t="n">
        <v>16</v>
      </c>
      <c r="O143" s="441" t="inlineStr">
        <is>
          <t>Spare</t>
        </is>
      </c>
      <c r="P143" s="447" t="inlineStr">
        <is>
          <t>Spare</t>
        </is>
      </c>
      <c r="Q143" s="468" t="inlineStr">
        <is>
          <t>Spare</t>
        </is>
      </c>
      <c r="R143" s="468" t="inlineStr">
        <is>
          <t>18-XHSC-21101</t>
        </is>
      </c>
      <c r="S143" s="600" t="n"/>
      <c r="T143" s="600" t="n"/>
      <c r="U143" s="481" t="inlineStr">
        <is>
          <t>18-PN-66102</t>
        </is>
      </c>
      <c r="V143" s="605" t="n"/>
    </row>
    <row customHeight="1" ht="14.25" r="144" s="521">
      <c r="A144" s="594" t="n"/>
      <c r="B144" s="394" t="n">
        <v>17</v>
      </c>
      <c r="C144" s="395" t="n"/>
      <c r="D144" s="396" t="n"/>
      <c r="E144" s="396" t="n"/>
      <c r="F144" s="396" t="n"/>
      <c r="G144" s="593" t="n"/>
      <c r="H144" s="593" t="n"/>
      <c r="I144" s="424" t="inlineStr">
        <is>
          <t>Spare</t>
        </is>
      </c>
      <c r="J144" s="612" t="n"/>
      <c r="M144" s="594" t="n"/>
      <c r="N144" s="394" t="n">
        <v>17</v>
      </c>
      <c r="O144" s="448" t="n"/>
      <c r="P144" s="449" t="n"/>
      <c r="Q144" s="466" t="inlineStr">
        <is>
          <t>18-HS-17102B</t>
        </is>
      </c>
      <c r="R144" s="466" t="inlineStr">
        <is>
          <t>18-XHSO-24102</t>
        </is>
      </c>
      <c r="S144" s="593" t="n"/>
      <c r="T144" s="593" t="n"/>
      <c r="U144" s="480" t="inlineStr">
        <is>
          <t>18-XN-21101</t>
        </is>
      </c>
      <c r="V144" s="596" t="n"/>
    </row>
    <row customHeight="1" ht="14.25" r="145" s="521">
      <c r="A145" s="594" t="n"/>
      <c r="B145" s="394" t="n">
        <v>18</v>
      </c>
      <c r="C145" s="397" t="n"/>
      <c r="D145" s="398" t="n"/>
      <c r="E145" s="398" t="n"/>
      <c r="F145" s="398" t="n"/>
      <c r="G145" s="594" t="n"/>
      <c r="H145" s="594" t="n"/>
      <c r="I145" s="425" t="inlineStr">
        <is>
          <t>Spare</t>
        </is>
      </c>
      <c r="J145" s="597" t="n"/>
      <c r="M145" s="594" t="n"/>
      <c r="N145" s="394" t="n">
        <v>18</v>
      </c>
      <c r="O145" s="397" t="n"/>
      <c r="P145" s="398" t="n"/>
      <c r="Q145" s="468" t="inlineStr">
        <is>
          <t>18-HS-17103</t>
        </is>
      </c>
      <c r="R145" s="468" t="inlineStr">
        <is>
          <t>18-XHSC-24102</t>
        </is>
      </c>
      <c r="S145" s="594" t="n"/>
      <c r="T145" s="594" t="n"/>
      <c r="U145" s="481" t="inlineStr">
        <is>
          <t>18-XN-21103</t>
        </is>
      </c>
      <c r="V145" s="597" t="n"/>
    </row>
    <row customHeight="1" ht="14.25" r="146" s="521">
      <c r="A146" s="594" t="n"/>
      <c r="B146" s="394" t="n">
        <v>19</v>
      </c>
      <c r="C146" s="397" t="n"/>
      <c r="D146" s="398" t="n"/>
      <c r="E146" s="398" t="n"/>
      <c r="F146" s="398" t="n"/>
      <c r="G146" s="594" t="n"/>
      <c r="H146" s="594" t="n"/>
      <c r="I146" s="425" t="inlineStr">
        <is>
          <t>Spare</t>
        </is>
      </c>
      <c r="J146" s="597" t="n"/>
      <c r="M146" s="594" t="n"/>
      <c r="N146" s="394" t="n">
        <v>19</v>
      </c>
      <c r="O146" s="397" t="n"/>
      <c r="P146" s="398" t="n"/>
      <c r="Q146" s="468" t="inlineStr">
        <is>
          <t>18-HS-17104</t>
        </is>
      </c>
      <c r="R146" s="468" t="inlineStr">
        <is>
          <t>18-XHSO-66101</t>
        </is>
      </c>
      <c r="S146" s="594" t="n"/>
      <c r="T146" s="594" t="n"/>
      <c r="U146" s="481" t="inlineStr">
        <is>
          <t>18-XN-21104</t>
        </is>
      </c>
      <c r="V146" s="597" t="n"/>
    </row>
    <row customHeight="1" ht="14.25" r="147" s="521">
      <c r="A147" s="594" t="n"/>
      <c r="B147" s="394" t="n">
        <v>20</v>
      </c>
      <c r="C147" s="397" t="n"/>
      <c r="D147" s="398" t="n"/>
      <c r="E147" s="398" t="n"/>
      <c r="F147" s="398" t="n"/>
      <c r="G147" s="594" t="n"/>
      <c r="H147" s="594" t="n"/>
      <c r="I147" s="425" t="inlineStr">
        <is>
          <t>Spare</t>
        </is>
      </c>
      <c r="J147" s="597" t="n"/>
      <c r="M147" s="594" t="n"/>
      <c r="N147" s="394" t="n">
        <v>20</v>
      </c>
      <c r="O147" s="397" t="n"/>
      <c r="P147" s="398" t="n"/>
      <c r="Q147" s="468" t="inlineStr">
        <is>
          <t>18-HS-17105</t>
        </is>
      </c>
      <c r="R147" s="468" t="inlineStr">
        <is>
          <t>18-XHSC-66101</t>
        </is>
      </c>
      <c r="S147" s="594" t="n"/>
      <c r="T147" s="594" t="n"/>
      <c r="U147" s="481" t="inlineStr">
        <is>
          <t>18-XN-23101</t>
        </is>
      </c>
      <c r="V147" s="597" t="n"/>
    </row>
    <row customHeight="1" ht="14.25" r="148" s="521">
      <c r="A148" s="594" t="n"/>
      <c r="B148" s="394" t="n">
        <v>21</v>
      </c>
      <c r="C148" s="397" t="n"/>
      <c r="D148" s="398" t="n"/>
      <c r="E148" s="398" t="n"/>
      <c r="F148" s="398" t="n"/>
      <c r="G148" s="594" t="n"/>
      <c r="H148" s="594" t="n"/>
      <c r="I148" s="425" t="inlineStr">
        <is>
          <t>Spare</t>
        </is>
      </c>
      <c r="J148" s="597" t="n"/>
      <c r="M148" s="594" t="n"/>
      <c r="N148" s="394" t="n">
        <v>21</v>
      </c>
      <c r="O148" s="397" t="n"/>
      <c r="P148" s="398" t="n"/>
      <c r="Q148" s="468" t="inlineStr">
        <is>
          <t>18-HS-17106</t>
        </is>
      </c>
      <c r="R148" s="468" t="inlineStr">
        <is>
          <t>Spare</t>
        </is>
      </c>
      <c r="S148" s="594" t="n"/>
      <c r="T148" s="594" t="n"/>
      <c r="U148" s="481" t="inlineStr">
        <is>
          <t>18-XN-24102</t>
        </is>
      </c>
      <c r="V148" s="597" t="n"/>
    </row>
    <row customHeight="1" ht="14.25" r="149" s="521">
      <c r="A149" s="594" t="n"/>
      <c r="B149" s="394" t="n">
        <v>22</v>
      </c>
      <c r="C149" s="397" t="n"/>
      <c r="D149" s="398" t="n"/>
      <c r="E149" s="398" t="n"/>
      <c r="F149" s="398" t="n"/>
      <c r="G149" s="594" t="n"/>
      <c r="H149" s="594" t="n"/>
      <c r="I149" s="425" t="inlineStr">
        <is>
          <t>Spare</t>
        </is>
      </c>
      <c r="J149" s="597" t="n"/>
      <c r="M149" s="594" t="n"/>
      <c r="N149" s="394" t="n">
        <v>22</v>
      </c>
      <c r="O149" s="397" t="n"/>
      <c r="P149" s="398" t="n"/>
      <c r="Q149" s="468" t="inlineStr">
        <is>
          <t>18-HS-17108</t>
        </is>
      </c>
      <c r="R149" s="468" t="inlineStr">
        <is>
          <t>Spare</t>
        </is>
      </c>
      <c r="S149" s="594" t="n"/>
      <c r="T149" s="594" t="n"/>
      <c r="U149" s="481" t="inlineStr">
        <is>
          <t>18-XN-36101A</t>
        </is>
      </c>
      <c r="V149" s="597" t="n"/>
    </row>
    <row customHeight="1" ht="14.25" r="150" s="521">
      <c r="A150" s="594" t="n"/>
      <c r="B150" s="394" t="n">
        <v>23</v>
      </c>
      <c r="C150" s="397" t="n"/>
      <c r="D150" s="398" t="n"/>
      <c r="E150" s="398" t="n"/>
      <c r="F150" s="398" t="n"/>
      <c r="G150" s="594" t="n"/>
      <c r="H150" s="594" t="n"/>
      <c r="I150" s="425" t="inlineStr">
        <is>
          <t>Spare</t>
        </is>
      </c>
      <c r="J150" s="597" t="n"/>
      <c r="M150" s="594" t="n"/>
      <c r="N150" s="394" t="n">
        <v>23</v>
      </c>
      <c r="O150" s="397" t="n"/>
      <c r="P150" s="398" t="n"/>
      <c r="Q150" s="468" t="inlineStr">
        <is>
          <t>18-XHSO-17106</t>
        </is>
      </c>
      <c r="R150" s="468" t="inlineStr">
        <is>
          <t>Spare</t>
        </is>
      </c>
      <c r="S150" s="594" t="n"/>
      <c r="T150" s="594" t="n"/>
      <c r="U150" s="481" t="inlineStr">
        <is>
          <t>18-XN-36102A</t>
        </is>
      </c>
      <c r="V150" s="597" t="n"/>
    </row>
    <row customHeight="1" ht="14.25" r="151" s="521">
      <c r="A151" s="594" t="n"/>
      <c r="B151" s="394" t="n">
        <v>24</v>
      </c>
      <c r="C151" s="397" t="n"/>
      <c r="D151" s="398" t="n"/>
      <c r="E151" s="398" t="n"/>
      <c r="F151" s="398" t="n"/>
      <c r="G151" s="594" t="n"/>
      <c r="H151" s="594" t="n"/>
      <c r="I151" s="425" t="inlineStr">
        <is>
          <t>Spare</t>
        </is>
      </c>
      <c r="J151" s="597" t="n"/>
      <c r="M151" s="594" t="n"/>
      <c r="N151" s="394" t="n">
        <v>24</v>
      </c>
      <c r="O151" s="397" t="n"/>
      <c r="P151" s="398" t="n"/>
      <c r="Q151" s="468" t="inlineStr">
        <is>
          <t>18-XHSC-17106</t>
        </is>
      </c>
      <c r="R151" s="468" t="inlineStr">
        <is>
          <t>Spare</t>
        </is>
      </c>
      <c r="S151" s="594" t="n"/>
      <c r="T151" s="594" t="n"/>
      <c r="U151" s="481" t="inlineStr">
        <is>
          <t>18-XN-66101</t>
        </is>
      </c>
      <c r="V151" s="597" t="n"/>
    </row>
    <row customHeight="1" ht="14.25" r="152" s="521">
      <c r="A152" s="594" t="n"/>
      <c r="B152" s="394" t="n">
        <v>25</v>
      </c>
      <c r="C152" s="397" t="n"/>
      <c r="D152" s="398" t="n"/>
      <c r="E152" s="398" t="n"/>
      <c r="F152" s="398" t="n"/>
      <c r="G152" s="594" t="n"/>
      <c r="H152" s="594" t="n"/>
      <c r="I152" s="425" t="inlineStr">
        <is>
          <t>Spare</t>
        </is>
      </c>
      <c r="J152" s="597" t="n"/>
      <c r="M152" s="594" t="n"/>
      <c r="N152" s="394" t="n">
        <v>25</v>
      </c>
      <c r="O152" s="397" t="n"/>
      <c r="P152" s="398" t="n"/>
      <c r="Q152" s="468" t="inlineStr">
        <is>
          <t>18-XHSO-17107</t>
        </is>
      </c>
      <c r="R152" s="468" t="inlineStr">
        <is>
          <t>Spare</t>
        </is>
      </c>
      <c r="S152" s="594" t="n"/>
      <c r="T152" s="594" t="n"/>
      <c r="U152" s="481" t="inlineStr">
        <is>
          <t>18-XN-66105</t>
        </is>
      </c>
      <c r="V152" s="597" t="n"/>
    </row>
    <row customHeight="1" ht="14.25" r="153" s="521">
      <c r="A153" s="594" t="n"/>
      <c r="B153" s="394" t="n">
        <v>26</v>
      </c>
      <c r="C153" s="397" t="n"/>
      <c r="D153" s="398" t="n"/>
      <c r="E153" s="398" t="n"/>
      <c r="F153" s="398" t="n"/>
      <c r="G153" s="594" t="n"/>
      <c r="H153" s="594" t="n"/>
      <c r="I153" s="425" t="inlineStr">
        <is>
          <t>Spare</t>
        </is>
      </c>
      <c r="J153" s="597" t="n"/>
      <c r="M153" s="594" t="n"/>
      <c r="N153" s="394" t="n">
        <v>26</v>
      </c>
      <c r="O153" s="397" t="n"/>
      <c r="P153" s="398" t="n"/>
      <c r="Q153" s="468" t="inlineStr">
        <is>
          <t>18-XHSC-17107</t>
        </is>
      </c>
      <c r="R153" s="468" t="inlineStr">
        <is>
          <t>Spare</t>
        </is>
      </c>
      <c r="S153" s="594" t="n"/>
      <c r="T153" s="594" t="n"/>
      <c r="U153" s="481" t="inlineStr">
        <is>
          <t>18-XN-66106</t>
        </is>
      </c>
      <c r="V153" s="597" t="n"/>
    </row>
    <row customHeight="1" ht="14.25" r="154" s="521">
      <c r="A154" s="594" t="n"/>
      <c r="B154" s="394" t="n">
        <v>27</v>
      </c>
      <c r="C154" s="397" t="n"/>
      <c r="D154" s="398" t="n"/>
      <c r="E154" s="398" t="n"/>
      <c r="F154" s="398" t="n"/>
      <c r="G154" s="594" t="n"/>
      <c r="H154" s="594" t="n"/>
      <c r="I154" s="425" t="inlineStr">
        <is>
          <t>Spare</t>
        </is>
      </c>
      <c r="J154" s="597" t="n"/>
      <c r="M154" s="594" t="n"/>
      <c r="N154" s="394" t="n">
        <v>27</v>
      </c>
      <c r="O154" s="397" t="n"/>
      <c r="P154" s="398" t="n"/>
      <c r="Q154" s="468" t="inlineStr">
        <is>
          <t>18-HS-17109A</t>
        </is>
      </c>
      <c r="R154" s="468" t="inlineStr">
        <is>
          <t>Spare</t>
        </is>
      </c>
      <c r="S154" s="594" t="n"/>
      <c r="T154" s="594" t="n"/>
      <c r="U154" s="481" t="inlineStr">
        <is>
          <t>Spare</t>
        </is>
      </c>
      <c r="V154" s="597" t="n"/>
    </row>
    <row customHeight="1" ht="14.25" r="155" s="521">
      <c r="A155" s="594" t="n"/>
      <c r="B155" s="394" t="n">
        <v>28</v>
      </c>
      <c r="C155" s="397" t="n"/>
      <c r="D155" s="398" t="n"/>
      <c r="E155" s="398" t="n"/>
      <c r="F155" s="398" t="n"/>
      <c r="G155" s="594" t="n"/>
      <c r="H155" s="594" t="n"/>
      <c r="I155" s="425" t="inlineStr">
        <is>
          <t>Spare</t>
        </is>
      </c>
      <c r="J155" s="597" t="n"/>
      <c r="M155" s="594" t="n"/>
      <c r="N155" s="394" t="n">
        <v>28</v>
      </c>
      <c r="O155" s="397" t="n"/>
      <c r="P155" s="398" t="n"/>
      <c r="Q155" s="468" t="inlineStr">
        <is>
          <t>18-HS-17109B</t>
        </is>
      </c>
      <c r="R155" s="468" t="inlineStr">
        <is>
          <t>Spare</t>
        </is>
      </c>
      <c r="S155" s="594" t="n"/>
      <c r="T155" s="594" t="n"/>
      <c r="U155" s="481" t="inlineStr">
        <is>
          <t>Spare</t>
        </is>
      </c>
      <c r="V155" s="597" t="n"/>
    </row>
    <row customHeight="1" ht="14.25" r="156" s="521">
      <c r="A156" s="594" t="n"/>
      <c r="B156" s="394" t="n">
        <v>29</v>
      </c>
      <c r="C156" s="397" t="n"/>
      <c r="D156" s="398" t="n"/>
      <c r="E156" s="398" t="n"/>
      <c r="F156" s="398" t="n"/>
      <c r="G156" s="594" t="n"/>
      <c r="H156" s="594" t="n"/>
      <c r="I156" s="425" t="inlineStr">
        <is>
          <t>Spare</t>
        </is>
      </c>
      <c r="J156" s="597" t="n"/>
      <c r="M156" s="594" t="n"/>
      <c r="N156" s="394" t="n">
        <v>29</v>
      </c>
      <c r="O156" s="397" t="n"/>
      <c r="P156" s="398" t="n"/>
      <c r="Q156" s="468" t="inlineStr">
        <is>
          <t>Spare</t>
        </is>
      </c>
      <c r="R156" s="468" t="inlineStr">
        <is>
          <t>Spare</t>
        </is>
      </c>
      <c r="S156" s="594" t="n"/>
      <c r="T156" s="594" t="n"/>
      <c r="U156" s="481" t="inlineStr">
        <is>
          <t>Spare</t>
        </is>
      </c>
      <c r="V156" s="597" t="n"/>
    </row>
    <row customHeight="1" ht="14.25" r="157" s="521">
      <c r="A157" s="594" t="n"/>
      <c r="B157" s="394" t="n">
        <v>30</v>
      </c>
      <c r="C157" s="397" t="n"/>
      <c r="D157" s="398" t="n"/>
      <c r="E157" s="398" t="n"/>
      <c r="F157" s="398" t="n"/>
      <c r="G157" s="594" t="n"/>
      <c r="H157" s="594" t="n"/>
      <c r="I157" s="425" t="inlineStr">
        <is>
          <t>Spare</t>
        </is>
      </c>
      <c r="J157" s="597" t="n"/>
      <c r="M157" s="594" t="n"/>
      <c r="N157" s="394" t="n">
        <v>30</v>
      </c>
      <c r="O157" s="397" t="n"/>
      <c r="P157" s="398" t="n"/>
      <c r="Q157" s="468" t="inlineStr">
        <is>
          <t>Spare</t>
        </is>
      </c>
      <c r="R157" s="468" t="inlineStr">
        <is>
          <t>Spare</t>
        </is>
      </c>
      <c r="S157" s="594" t="n"/>
      <c r="T157" s="594" t="n"/>
      <c r="U157" s="481" t="inlineStr">
        <is>
          <t>Spare</t>
        </is>
      </c>
      <c r="V157" s="597" t="n"/>
    </row>
    <row customHeight="1" ht="14.25" r="158" s="521">
      <c r="A158" s="594" t="n"/>
      <c r="B158" s="394" t="n">
        <v>31</v>
      </c>
      <c r="C158" s="397" t="n"/>
      <c r="D158" s="398" t="n"/>
      <c r="E158" s="398" t="n"/>
      <c r="F158" s="398" t="n"/>
      <c r="G158" s="594" t="n"/>
      <c r="H158" s="594" t="n"/>
      <c r="I158" s="425" t="inlineStr">
        <is>
          <t>Spare</t>
        </is>
      </c>
      <c r="J158" s="597" t="n"/>
      <c r="M158" s="594" t="n"/>
      <c r="N158" s="394" t="n">
        <v>31</v>
      </c>
      <c r="O158" s="397" t="n"/>
      <c r="P158" s="398" t="n"/>
      <c r="Q158" s="468" t="inlineStr">
        <is>
          <t>Spare</t>
        </is>
      </c>
      <c r="R158" s="468" t="inlineStr">
        <is>
          <t>Spare</t>
        </is>
      </c>
      <c r="S158" s="594" t="n"/>
      <c r="T158" s="594" t="n"/>
      <c r="U158" s="481" t="inlineStr">
        <is>
          <t>Spare</t>
        </is>
      </c>
      <c r="V158" s="597" t="n"/>
    </row>
    <row customHeight="1" ht="14.25" r="159" s="521" thickBot="1">
      <c r="A159" s="600" t="n"/>
      <c r="B159" s="399" t="n">
        <v>32</v>
      </c>
      <c r="C159" s="400" t="n"/>
      <c r="D159" s="401" t="n"/>
      <c r="E159" s="401" t="n"/>
      <c r="F159" s="401" t="n"/>
      <c r="G159" s="595" t="n"/>
      <c r="H159" s="595" t="n"/>
      <c r="I159" s="433" t="inlineStr">
        <is>
          <t>Spare</t>
        </is>
      </c>
      <c r="J159" s="598" t="n"/>
      <c r="M159" s="600" t="n"/>
      <c r="N159" s="399" t="n">
        <v>32</v>
      </c>
      <c r="O159" s="400" t="n"/>
      <c r="P159" s="401" t="n"/>
      <c r="Q159" s="470" t="inlineStr">
        <is>
          <t>Spare</t>
        </is>
      </c>
      <c r="R159" s="470" t="inlineStr">
        <is>
          <t>Spare</t>
        </is>
      </c>
      <c r="S159" s="595" t="n"/>
      <c r="T159" s="595" t="n"/>
      <c r="U159" s="482" t="inlineStr">
        <is>
          <t>Spare</t>
        </is>
      </c>
      <c r="V159" s="598" t="n"/>
    </row>
    <row r="160">
      <c r="A160" s="608" t="inlineStr">
        <is>
          <t>I/O numbeE</t>
        </is>
      </c>
      <c r="B160" s="609"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608" t="inlineStr">
        <is>
          <t>I/O numbeE</t>
        </is>
      </c>
      <c r="N160" s="609"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customHeight="1" ht="14.25" r="161" s="521" thickBot="1"/>
    <row customHeight="1" ht="14.25" r="162" s="521" thickBot="1">
      <c r="A162" s="387" t="n"/>
      <c r="B162" s="388" t="n"/>
      <c r="C162" s="601" t="inlineStr">
        <is>
          <t>FCS0304 Node 5</t>
        </is>
      </c>
      <c r="D162" s="602" t="n"/>
      <c r="E162" s="602" t="n"/>
      <c r="F162" s="602" t="n"/>
      <c r="G162" s="602" t="n"/>
      <c r="H162" s="602" t="n"/>
      <c r="I162" s="602" t="n"/>
      <c r="J162" s="603" t="n"/>
      <c r="M162" s="387" t="n"/>
      <c r="N162" s="388" t="n"/>
      <c r="O162" s="601" t="inlineStr">
        <is>
          <t>FCS0304 Node 10</t>
        </is>
      </c>
      <c r="P162" s="602" t="n"/>
      <c r="Q162" s="602" t="n"/>
      <c r="R162" s="602" t="n"/>
      <c r="S162" s="602" t="n"/>
      <c r="T162" s="602" t="n"/>
      <c r="U162" s="602" t="n"/>
      <c r="V162" s="603" t="n"/>
    </row>
    <row r="163">
      <c r="A163" s="387" t="n"/>
      <c r="B163" s="613" t="inlineStr">
        <is>
          <t>Channel</t>
        </is>
      </c>
      <c r="C163" s="409" t="inlineStr">
        <is>
          <t>Slot 1</t>
        </is>
      </c>
      <c r="D163" s="410" t="inlineStr">
        <is>
          <t>Slot 2</t>
        </is>
      </c>
      <c r="E163" s="426" t="inlineStr">
        <is>
          <t>Slot 3</t>
        </is>
      </c>
      <c r="F163" s="426" t="inlineStr">
        <is>
          <t>Slot 4</t>
        </is>
      </c>
      <c r="G163" s="618" t="inlineStr">
        <is>
          <t xml:space="preserve">Slot 5 </t>
        </is>
      </c>
      <c r="H163" s="618" t="inlineStr">
        <is>
          <t>Slot 6</t>
        </is>
      </c>
      <c r="I163" s="389" t="inlineStr">
        <is>
          <t>Slot 7</t>
        </is>
      </c>
      <c r="J163" s="390" t="inlineStr">
        <is>
          <t>Slot 8</t>
        </is>
      </c>
      <c r="M163" s="387" t="n"/>
      <c r="N163" s="613" t="inlineStr">
        <is>
          <t>Channel</t>
        </is>
      </c>
      <c r="O163" s="436" t="inlineStr">
        <is>
          <t>Slot 1</t>
        </is>
      </c>
      <c r="P163" s="442" t="inlineStr">
        <is>
          <t>Slot 2</t>
        </is>
      </c>
      <c r="Q163" s="496" t="inlineStr">
        <is>
          <t>Slot 3</t>
        </is>
      </c>
      <c r="R163" s="496" t="inlineStr">
        <is>
          <t>Slot 4</t>
        </is>
      </c>
      <c r="S163" s="618" t="inlineStr">
        <is>
          <t xml:space="preserve">Slot 5 </t>
        </is>
      </c>
      <c r="T163" s="618" t="inlineStr">
        <is>
          <t>Slot 6</t>
        </is>
      </c>
      <c r="U163" s="483" t="inlineStr">
        <is>
          <t>Slot 7</t>
        </is>
      </c>
      <c r="V163" s="489" t="inlineStr">
        <is>
          <t>Slot 8</t>
        </is>
      </c>
    </row>
    <row r="164">
      <c r="A164" s="387" t="n"/>
      <c r="B164" s="614"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14"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14" t="n"/>
      <c r="C165" s="413" t="n">
        <v>16</v>
      </c>
      <c r="D165" s="414" t="n"/>
      <c r="E165" s="428" t="n">
        <v>16</v>
      </c>
      <c r="F165" s="428" t="n"/>
      <c r="G165" s="392" t="n"/>
      <c r="H165" s="392" t="n"/>
      <c r="I165" s="404" t="n">
        <v>32</v>
      </c>
      <c r="J165" s="455" t="n"/>
      <c r="M165" s="387" t="n"/>
      <c r="N165" s="614" t="n"/>
      <c r="O165" s="438" t="n">
        <v>16</v>
      </c>
      <c r="P165" s="444" t="n">
        <v>16</v>
      </c>
      <c r="Q165" s="462" t="n">
        <v>32</v>
      </c>
      <c r="R165" s="462" t="n">
        <v>32</v>
      </c>
      <c r="S165" s="392" t="n"/>
      <c r="T165" s="392" t="n"/>
      <c r="U165" s="420" t="n">
        <v>32</v>
      </c>
      <c r="V165" s="491" t="n">
        <v>32</v>
      </c>
    </row>
    <row r="166">
      <c r="A166" s="387" t="n"/>
      <c r="B166" s="614"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14" t="n"/>
      <c r="O166" s="501" t="inlineStr">
        <is>
          <t>NIS</t>
        </is>
      </c>
      <c r="P166" s="423" t="inlineStr">
        <is>
          <t>NIS</t>
        </is>
      </c>
      <c r="Q166" s="497" t="inlineStr">
        <is>
          <t>RE</t>
        </is>
      </c>
      <c r="R166" s="497" t="inlineStr">
        <is>
          <t>RE</t>
        </is>
      </c>
      <c r="S166" s="391" t="n"/>
      <c r="T166" s="391" t="n"/>
      <c r="U166" s="406" t="inlineStr">
        <is>
          <t>24V</t>
        </is>
      </c>
      <c r="V166" s="504" t="inlineStr">
        <is>
          <t>Dry</t>
        </is>
      </c>
    </row>
    <row customHeight="1" ht="14.25" r="167" s="521" thickBot="1">
      <c r="A167" s="387" t="n"/>
      <c r="B167" s="615" t="n"/>
      <c r="C167" s="415" t="n"/>
      <c r="D167" s="416" t="n"/>
      <c r="E167" s="429" t="n"/>
      <c r="F167" s="429" t="n"/>
      <c r="G167" s="393" t="n"/>
      <c r="H167" s="393" t="n"/>
      <c r="I167" s="456" t="n"/>
      <c r="J167" s="457" t="n"/>
      <c r="M167" s="387" t="n"/>
      <c r="N167" s="615" t="n"/>
      <c r="O167" s="439" t="n"/>
      <c r="P167" s="450" t="n"/>
      <c r="Q167" s="464" t="n"/>
      <c r="R167" s="464" t="n"/>
      <c r="S167" s="393" t="n"/>
      <c r="T167" s="393" t="n"/>
      <c r="U167" s="484" t="n"/>
      <c r="V167" s="492" t="n"/>
    </row>
    <row customHeight="1" ht="14.25" r="168" s="521">
      <c r="A168" s="616" t="inlineStr">
        <is>
          <t>Node 5</t>
        </is>
      </c>
      <c r="B168" s="394" t="n">
        <v>1</v>
      </c>
      <c r="C168" s="417" t="inlineStr">
        <is>
          <t>18-TT-21102</t>
        </is>
      </c>
      <c r="D168" s="606" t="n"/>
      <c r="E168" s="431" t="inlineStr">
        <is>
          <t>18-PY-35201</t>
        </is>
      </c>
      <c r="F168" s="607" t="n"/>
      <c r="G168" s="599" t="n"/>
      <c r="H168" s="599" t="n"/>
      <c r="I168" s="424" t="inlineStr">
        <is>
          <t>18-LS-61207</t>
        </is>
      </c>
      <c r="J168" s="617" t="n"/>
      <c r="M168" s="616" t="inlineStr">
        <is>
          <t>Node 10</t>
        </is>
      </c>
      <c r="N168" s="394" t="n">
        <v>1</v>
      </c>
      <c r="O168" s="440" t="inlineStr">
        <is>
          <t>18-FT-61205</t>
        </is>
      </c>
      <c r="P168" s="446" t="inlineStr">
        <is>
          <t>18-SI-17201</t>
        </is>
      </c>
      <c r="Q168" s="466" t="inlineStr">
        <is>
          <t>18-YL-21103R</t>
        </is>
      </c>
      <c r="R168" s="466" t="inlineStr">
        <is>
          <t>18-YL-92101L</t>
        </is>
      </c>
      <c r="S168" s="599" t="n"/>
      <c r="T168" s="599" t="n"/>
      <c r="U168" s="485" t="inlineStr">
        <is>
          <t>18-UL-17110B</t>
        </is>
      </c>
      <c r="V168" s="493" t="inlineStr">
        <is>
          <t>18-HS-62101S</t>
        </is>
      </c>
    </row>
    <row customHeight="1" ht="14.25" r="169" s="521">
      <c r="A169" s="594" t="n"/>
      <c r="B169" s="394" t="n">
        <v>2</v>
      </c>
      <c r="C169" s="418" t="inlineStr">
        <is>
          <t>18-TT-21104</t>
        </is>
      </c>
      <c r="D169" s="594" t="n"/>
      <c r="E169" s="431" t="inlineStr">
        <is>
          <t>18-PY-35205</t>
        </is>
      </c>
      <c r="F169" s="594" t="n"/>
      <c r="G169" s="594" t="n"/>
      <c r="H169" s="594" t="n"/>
      <c r="I169" s="425" t="inlineStr">
        <is>
          <t>18-PS-17211</t>
        </is>
      </c>
      <c r="J169" s="597" t="n"/>
      <c r="M169" s="594" t="n"/>
      <c r="N169" s="394" t="n">
        <v>2</v>
      </c>
      <c r="O169" s="441" t="inlineStr">
        <is>
          <t>18-FT-61206</t>
        </is>
      </c>
      <c r="P169" s="447" t="inlineStr">
        <is>
          <t>18-SI-17202</t>
        </is>
      </c>
      <c r="Q169" s="468" t="inlineStr">
        <is>
          <t>18-YL-21103F</t>
        </is>
      </c>
      <c r="R169" s="468" t="inlineStr">
        <is>
          <t>18-YL-92101R</t>
        </is>
      </c>
      <c r="S169" s="594" t="n"/>
      <c r="T169" s="594" t="n"/>
      <c r="U169" s="486" t="inlineStr">
        <is>
          <t>18-XL-17121</t>
        </is>
      </c>
      <c r="V169" s="494" t="inlineStr">
        <is>
          <t>18-HS-62102S</t>
        </is>
      </c>
    </row>
    <row customHeight="1" ht="14.25" r="170" s="521">
      <c r="A170" s="594" t="n"/>
      <c r="B170" s="394" t="n">
        <v>3</v>
      </c>
      <c r="C170" s="418" t="inlineStr">
        <is>
          <t>18-PT-21103</t>
        </is>
      </c>
      <c r="D170" s="594" t="n"/>
      <c r="E170" s="431" t="inlineStr">
        <is>
          <t>18-FI-35201</t>
        </is>
      </c>
      <c r="F170" s="594" t="n"/>
      <c r="G170" s="594" t="n"/>
      <c r="H170" s="594" t="n"/>
      <c r="I170" s="425" t="inlineStr">
        <is>
          <t>18-PS-17212</t>
        </is>
      </c>
      <c r="J170" s="597" t="n"/>
      <c r="M170" s="594" t="n"/>
      <c r="N170" s="394" t="n">
        <v>3</v>
      </c>
      <c r="O170" s="441" t="inlineStr">
        <is>
          <t>18-FT-17101</t>
        </is>
      </c>
      <c r="P170" s="447" t="inlineStr">
        <is>
          <t>18-SI-17203</t>
        </is>
      </c>
      <c r="Q170" s="468" t="inlineStr">
        <is>
          <t>18-YL-21104R</t>
        </is>
      </c>
      <c r="R170" s="468" t="inlineStr">
        <is>
          <t>18-YL-92101F</t>
        </is>
      </c>
      <c r="S170" s="594" t="n"/>
      <c r="T170" s="594" t="n"/>
      <c r="U170" s="486" t="inlineStr">
        <is>
          <t>18-XS-35104</t>
        </is>
      </c>
      <c r="V170" s="494" t="inlineStr">
        <is>
          <t>18-HS-21102S</t>
        </is>
      </c>
    </row>
    <row customHeight="1" ht="14.25" r="171" s="521">
      <c r="A171" s="594" t="n"/>
      <c r="B171" s="394" t="n">
        <v>4</v>
      </c>
      <c r="C171" s="418" t="inlineStr">
        <is>
          <t>18-PT-21105</t>
        </is>
      </c>
      <c r="D171" s="594" t="n"/>
      <c r="E171" s="431" t="inlineStr">
        <is>
          <t>18-PV-66101</t>
        </is>
      </c>
      <c r="F171" s="594" t="n"/>
      <c r="G171" s="594" t="n"/>
      <c r="H171" s="594" t="n"/>
      <c r="I171" s="425" t="inlineStr">
        <is>
          <t>18-PS-17213</t>
        </is>
      </c>
      <c r="J171" s="597" t="n"/>
      <c r="M171" s="594" t="n"/>
      <c r="N171" s="394" t="n">
        <v>4</v>
      </c>
      <c r="O171" s="441" t="inlineStr">
        <is>
          <t>18-FT-17105</t>
        </is>
      </c>
      <c r="P171" s="447" t="inlineStr">
        <is>
          <t>18-SI-17204</t>
        </is>
      </c>
      <c r="Q171" s="468" t="inlineStr">
        <is>
          <t>18-YL-21104F</t>
        </is>
      </c>
      <c r="R171" s="468" t="inlineStr">
        <is>
          <t>18-YL-92102L</t>
        </is>
      </c>
      <c r="S171" s="594" t="n"/>
      <c r="T171" s="594" t="n"/>
      <c r="U171" s="486" t="inlineStr">
        <is>
          <t>18-XS-35101</t>
        </is>
      </c>
      <c r="V171" s="494" t="inlineStr">
        <is>
          <t>18-HS-23101S</t>
        </is>
      </c>
    </row>
    <row customHeight="1" ht="14.25" r="172" s="521">
      <c r="A172" s="594" t="n"/>
      <c r="B172" s="394" t="n">
        <v>5</v>
      </c>
      <c r="C172" s="418" t="inlineStr">
        <is>
          <t>18-PT-21108</t>
        </is>
      </c>
      <c r="D172" s="594" t="n"/>
      <c r="E172" s="431" t="inlineStr">
        <is>
          <t>18-LI-23101</t>
        </is>
      </c>
      <c r="F172" s="594" t="n"/>
      <c r="G172" s="594" t="n"/>
      <c r="H172" s="594" t="n"/>
      <c r="I172" s="425" t="inlineStr">
        <is>
          <t>18-PS-17214</t>
        </is>
      </c>
      <c r="J172" s="597" t="n"/>
      <c r="M172" s="594" t="n"/>
      <c r="N172" s="394" t="n">
        <v>5</v>
      </c>
      <c r="O172" s="441" t="inlineStr">
        <is>
          <t>18-FT-17114</t>
        </is>
      </c>
      <c r="P172" s="447" t="inlineStr">
        <is>
          <t>18-SI-17301</t>
        </is>
      </c>
      <c r="Q172" s="468" t="inlineStr">
        <is>
          <t>18-YL-21102L</t>
        </is>
      </c>
      <c r="R172" s="468" t="inlineStr">
        <is>
          <t>18-YL-92102R</t>
        </is>
      </c>
      <c r="S172" s="594" t="n"/>
      <c r="T172" s="594" t="n"/>
      <c r="U172" s="486" t="inlineStr">
        <is>
          <t>18-XS-35102</t>
        </is>
      </c>
      <c r="V172" s="494" t="inlineStr">
        <is>
          <t>18-HS-23102S</t>
        </is>
      </c>
    </row>
    <row customHeight="1" ht="14.25" r="173" s="521">
      <c r="A173" s="594" t="n"/>
      <c r="B173" s="394" t="n">
        <v>6</v>
      </c>
      <c r="C173" s="418" t="inlineStr">
        <is>
          <t>18-PT-21110</t>
        </is>
      </c>
      <c r="D173" s="594" t="n"/>
      <c r="E173" s="431" t="inlineStr">
        <is>
          <t>18-LI-24101</t>
        </is>
      </c>
      <c r="F173" s="594" t="n"/>
      <c r="G173" s="594" t="n"/>
      <c r="H173" s="594" t="n"/>
      <c r="I173" s="425" t="inlineStr">
        <is>
          <t>18-PS-17303</t>
        </is>
      </c>
      <c r="J173" s="597" t="n"/>
      <c r="M173" s="594" t="n"/>
      <c r="N173" s="394" t="n">
        <v>6</v>
      </c>
      <c r="O173" s="441" t="inlineStr">
        <is>
          <t>18-FT-92102</t>
        </is>
      </c>
      <c r="P173" s="447" t="inlineStr">
        <is>
          <t>18-SI-23101</t>
        </is>
      </c>
      <c r="Q173" s="468" t="inlineStr">
        <is>
          <t>18-YL-21102R</t>
        </is>
      </c>
      <c r="R173" s="468" t="inlineStr">
        <is>
          <t>18-YL-92102F</t>
        </is>
      </c>
      <c r="S173" s="594" t="n"/>
      <c r="T173" s="594" t="n"/>
      <c r="U173" s="486" t="inlineStr">
        <is>
          <t>18-XS-35107</t>
        </is>
      </c>
      <c r="V173" s="494" t="inlineStr">
        <is>
          <t>18-HS-23105S</t>
        </is>
      </c>
    </row>
    <row customHeight="1" ht="14.25" r="174" s="521">
      <c r="A174" s="594" t="n"/>
      <c r="B174" s="394" t="n">
        <v>7</v>
      </c>
      <c r="C174" s="418" t="inlineStr">
        <is>
          <t>18-LT-66202</t>
        </is>
      </c>
      <c r="D174" s="594" t="n"/>
      <c r="E174" s="431" t="inlineStr">
        <is>
          <t>Spare</t>
        </is>
      </c>
      <c r="F174" s="594" t="n"/>
      <c r="G174" s="594" t="n"/>
      <c r="H174" s="594" t="n"/>
      <c r="I174" s="425" t="inlineStr">
        <is>
          <t>18-PS-21104</t>
        </is>
      </c>
      <c r="J174" s="597" t="n"/>
      <c r="M174" s="594" t="n"/>
      <c r="N174" s="394" t="n">
        <v>7</v>
      </c>
      <c r="O174" s="441" t="inlineStr">
        <is>
          <t>18-WI-35101</t>
        </is>
      </c>
      <c r="P174" s="447" t="inlineStr">
        <is>
          <t>18-SI-23102</t>
        </is>
      </c>
      <c r="Q174" s="468" t="inlineStr">
        <is>
          <t>18-YL-21102F</t>
        </is>
      </c>
      <c r="R174" s="468" t="inlineStr">
        <is>
          <t>18-YL-35103RN</t>
        </is>
      </c>
      <c r="S174" s="594" t="n"/>
      <c r="T174" s="594" t="n"/>
      <c r="U174" s="486" t="inlineStr">
        <is>
          <t>18-XS-35201</t>
        </is>
      </c>
      <c r="V174" s="494" t="inlineStr">
        <is>
          <t>18-HS-24101S</t>
        </is>
      </c>
    </row>
    <row customHeight="1" ht="14.25" r="175" s="521">
      <c r="A175" s="594" t="n"/>
      <c r="B175" s="394" t="n">
        <v>8</v>
      </c>
      <c r="C175" s="418" t="inlineStr">
        <is>
          <t>18-FT-21102</t>
        </is>
      </c>
      <c r="D175" s="594" t="n"/>
      <c r="E175" s="431" t="inlineStr">
        <is>
          <t>Spare</t>
        </is>
      </c>
      <c r="F175" s="594" t="n"/>
      <c r="G175" s="594" t="n"/>
      <c r="H175" s="594" t="n"/>
      <c r="I175" s="425" t="inlineStr">
        <is>
          <t>18-PS-21102</t>
        </is>
      </c>
      <c r="J175" s="597" t="n"/>
      <c r="M175" s="594" t="n"/>
      <c r="N175" s="394" t="n">
        <v>8</v>
      </c>
      <c r="O175" s="441" t="inlineStr">
        <is>
          <t>18-II-62101</t>
        </is>
      </c>
      <c r="P175" s="447" t="inlineStr">
        <is>
          <t>18-SI-23105</t>
        </is>
      </c>
      <c r="Q175" s="468" t="inlineStr">
        <is>
          <t>18-YL-23101L</t>
        </is>
      </c>
      <c r="R175" s="468" t="inlineStr">
        <is>
          <t>18-LHS-35103REM</t>
        </is>
      </c>
      <c r="S175" s="594" t="n"/>
      <c r="T175" s="594" t="n"/>
      <c r="U175" s="486" t="inlineStr">
        <is>
          <t>18-XS-35202</t>
        </is>
      </c>
      <c r="V175" s="494" t="inlineStr">
        <is>
          <t>18-HS-36106S</t>
        </is>
      </c>
    </row>
    <row customHeight="1" ht="14.25" r="176" s="521">
      <c r="A176" s="594" t="n"/>
      <c r="B176" s="394" t="n">
        <v>9</v>
      </c>
      <c r="C176" s="418" t="inlineStr">
        <is>
          <t>18-FT-21109</t>
        </is>
      </c>
      <c r="D176" s="594" t="n"/>
      <c r="E176" s="431" t="inlineStr">
        <is>
          <t>Spare</t>
        </is>
      </c>
      <c r="F176" s="594" t="n"/>
      <c r="G176" s="594" t="n"/>
      <c r="H176" s="594" t="n"/>
      <c r="I176" s="425" t="inlineStr">
        <is>
          <t>Spare</t>
        </is>
      </c>
      <c r="J176" s="597" t="n"/>
      <c r="M176" s="594" t="n"/>
      <c r="N176" s="394" t="n">
        <v>9</v>
      </c>
      <c r="O176" s="441" t="inlineStr">
        <is>
          <t>18-II-62102</t>
        </is>
      </c>
      <c r="P176" s="447" t="inlineStr">
        <is>
          <t>18-SI-24101</t>
        </is>
      </c>
      <c r="Q176" s="468" t="inlineStr">
        <is>
          <t>18-YL-23101R</t>
        </is>
      </c>
      <c r="R176" s="468" t="inlineStr">
        <is>
          <t>18-PASL-35203</t>
        </is>
      </c>
      <c r="S176" s="594" t="n"/>
      <c r="T176" s="594" t="n"/>
      <c r="U176" s="486" t="inlineStr">
        <is>
          <t>18-XS-35203</t>
        </is>
      </c>
      <c r="V176" s="494" t="inlineStr">
        <is>
          <t>18-HS-66101S</t>
        </is>
      </c>
    </row>
    <row customHeight="1" ht="14.25" r="177" s="521">
      <c r="A177" s="594" t="n"/>
      <c r="B177" s="394" t="n">
        <v>10</v>
      </c>
      <c r="C177" s="418" t="inlineStr">
        <is>
          <t>18-LT-21101</t>
        </is>
      </c>
      <c r="D177" s="594" t="n"/>
      <c r="E177" s="431" t="inlineStr">
        <is>
          <t>Spare</t>
        </is>
      </c>
      <c r="F177" s="594" t="n"/>
      <c r="G177" s="594" t="n"/>
      <c r="H177" s="594" t="n"/>
      <c r="I177" s="425" t="inlineStr">
        <is>
          <t>Spare</t>
        </is>
      </c>
      <c r="J177" s="597" t="n"/>
      <c r="M177" s="594" t="n"/>
      <c r="N177" s="394" t="n">
        <v>10</v>
      </c>
      <c r="O177" s="441" t="inlineStr">
        <is>
          <t>18-II-23105</t>
        </is>
      </c>
      <c r="P177" s="447" t="inlineStr">
        <is>
          <t>18-SI-35101</t>
        </is>
      </c>
      <c r="Q177" s="468" t="inlineStr">
        <is>
          <t>18-YL-23101F</t>
        </is>
      </c>
      <c r="R177" s="468" t="inlineStr">
        <is>
          <t>18-TASH-35202</t>
        </is>
      </c>
      <c r="S177" s="594" t="n"/>
      <c r="T177" s="594" t="n"/>
      <c r="U177" s="486" t="inlineStr">
        <is>
          <t>18-XS-35204</t>
        </is>
      </c>
      <c r="V177" s="494" t="inlineStr">
        <is>
          <t>18-HS-92101S</t>
        </is>
      </c>
    </row>
    <row customHeight="1" ht="14.25" r="178" s="521">
      <c r="A178" s="594" t="n"/>
      <c r="B178" s="394" t="n">
        <v>11</v>
      </c>
      <c r="C178" s="418" t="inlineStr">
        <is>
          <t>18-LT-92101</t>
        </is>
      </c>
      <c r="D178" s="594" t="n"/>
      <c r="E178" s="431" t="inlineStr">
        <is>
          <t>Spare</t>
        </is>
      </c>
      <c r="F178" s="594" t="n"/>
      <c r="G178" s="594" t="n"/>
      <c r="H178" s="594" t="n"/>
      <c r="I178" s="425" t="inlineStr">
        <is>
          <t>Spare</t>
        </is>
      </c>
      <c r="J178" s="597" t="n"/>
      <c r="M178" s="594" t="n"/>
      <c r="N178" s="394" t="n">
        <v>11</v>
      </c>
      <c r="O178" s="441" t="inlineStr">
        <is>
          <t>18-II-35201</t>
        </is>
      </c>
      <c r="P178" s="447" t="inlineStr">
        <is>
          <t>Spare</t>
        </is>
      </c>
      <c r="Q178" s="468" t="inlineStr">
        <is>
          <t>18-YL-23102F</t>
        </is>
      </c>
      <c r="R178" s="468" t="inlineStr">
        <is>
          <t>18-PASH-35202</t>
        </is>
      </c>
      <c r="S178" s="594" t="n"/>
      <c r="T178" s="594" t="n"/>
      <c r="U178" s="486" t="inlineStr">
        <is>
          <t>18-XS-35206</t>
        </is>
      </c>
      <c r="V178" s="494" t="inlineStr">
        <is>
          <t>18-HS-92102S</t>
        </is>
      </c>
    </row>
    <row customHeight="1" ht="14.25" r="179" s="521">
      <c r="A179" s="594" t="n"/>
      <c r="B179" s="394" t="n">
        <v>12</v>
      </c>
      <c r="C179" s="418" t="inlineStr">
        <is>
          <t>18-PIA-35108</t>
        </is>
      </c>
      <c r="D179" s="594" t="n"/>
      <c r="E179" s="431" t="inlineStr">
        <is>
          <t>Spare</t>
        </is>
      </c>
      <c r="F179" s="594" t="n"/>
      <c r="G179" s="594" t="n"/>
      <c r="H179" s="594" t="n"/>
      <c r="I179" s="425" t="inlineStr">
        <is>
          <t>Spare</t>
        </is>
      </c>
      <c r="J179" s="597" t="n"/>
      <c r="M179" s="594" t="n"/>
      <c r="N179" s="394" t="n">
        <v>12</v>
      </c>
      <c r="O179" s="441" t="inlineStr">
        <is>
          <t>18-II-35202</t>
        </is>
      </c>
      <c r="P179" s="447" t="inlineStr">
        <is>
          <t>Spare</t>
        </is>
      </c>
      <c r="Q179" s="468" t="inlineStr">
        <is>
          <t>18-YL-23102L</t>
        </is>
      </c>
      <c r="R179" s="468" t="inlineStr">
        <is>
          <t>18-PASL-35213</t>
        </is>
      </c>
      <c r="S179" s="594" t="n"/>
      <c r="T179" s="594" t="n"/>
      <c r="U179" s="486" t="inlineStr">
        <is>
          <t>Spare</t>
        </is>
      </c>
      <c r="V179" s="494" t="inlineStr">
        <is>
          <t>18-HS-35201S</t>
        </is>
      </c>
    </row>
    <row customHeight="1" ht="14.25" r="180" s="521">
      <c r="A180" s="594" t="n"/>
      <c r="B180" s="394" t="n">
        <v>13</v>
      </c>
      <c r="C180" s="418" t="inlineStr">
        <is>
          <t>Spare</t>
        </is>
      </c>
      <c r="D180" s="594" t="n"/>
      <c r="E180" s="431" t="inlineStr">
        <is>
          <t>Spare</t>
        </is>
      </c>
      <c r="F180" s="594" t="n"/>
      <c r="G180" s="594" t="n"/>
      <c r="H180" s="594" t="n"/>
      <c r="I180" s="425" t="inlineStr">
        <is>
          <t>Spare</t>
        </is>
      </c>
      <c r="J180" s="597" t="n"/>
      <c r="M180" s="594" t="n"/>
      <c r="N180" s="394" t="n">
        <v>13</v>
      </c>
      <c r="O180" s="441" t="inlineStr">
        <is>
          <t>18-II-35101</t>
        </is>
      </c>
      <c r="P180" s="447" t="inlineStr">
        <is>
          <t>Spare</t>
        </is>
      </c>
      <c r="Q180" s="468" t="inlineStr">
        <is>
          <t>18-YL-23102R</t>
        </is>
      </c>
      <c r="R180" s="468" t="inlineStr">
        <is>
          <t>18-TASH-35212</t>
        </is>
      </c>
      <c r="S180" s="594" t="n"/>
      <c r="T180" s="594" t="n"/>
      <c r="U180" s="486" t="inlineStr">
        <is>
          <t>Spare</t>
        </is>
      </c>
      <c r="V180" s="494" t="inlineStr">
        <is>
          <t>18-HS-35201L</t>
        </is>
      </c>
    </row>
    <row customHeight="1" ht="14.25" r="181" s="521">
      <c r="A181" s="594" t="n"/>
      <c r="B181" s="394" t="n">
        <v>14</v>
      </c>
      <c r="C181" s="418" t="inlineStr">
        <is>
          <t>Spare</t>
        </is>
      </c>
      <c r="D181" s="594" t="n"/>
      <c r="E181" s="431" t="inlineStr">
        <is>
          <t>Spare</t>
        </is>
      </c>
      <c r="F181" s="594" t="n"/>
      <c r="G181" s="594" t="n"/>
      <c r="H181" s="594" t="n"/>
      <c r="I181" s="425" t="inlineStr">
        <is>
          <t>Spare</t>
        </is>
      </c>
      <c r="J181" s="597" t="n"/>
      <c r="M181" s="594" t="n"/>
      <c r="N181" s="394" t="n">
        <v>14</v>
      </c>
      <c r="O181" s="441" t="inlineStr">
        <is>
          <t>Spare</t>
        </is>
      </c>
      <c r="P181" s="447" t="inlineStr">
        <is>
          <t>Spare</t>
        </is>
      </c>
      <c r="Q181" s="468" t="inlineStr">
        <is>
          <t>18-YL-23105L</t>
        </is>
      </c>
      <c r="R181" s="468" t="inlineStr">
        <is>
          <t>18-PASH-35212</t>
        </is>
      </c>
      <c r="S181" s="594" t="n"/>
      <c r="T181" s="594" t="n"/>
      <c r="U181" s="486" t="inlineStr">
        <is>
          <t>Spare</t>
        </is>
      </c>
      <c r="V181" s="494" t="inlineStr">
        <is>
          <t>18-HS-35202S</t>
        </is>
      </c>
    </row>
    <row customHeight="1" ht="14.25" r="182" s="521">
      <c r="A182" s="594" t="n"/>
      <c r="B182" s="394" t="n">
        <v>15</v>
      </c>
      <c r="C182" s="418" t="inlineStr">
        <is>
          <t>Spare</t>
        </is>
      </c>
      <c r="D182" s="594" t="n"/>
      <c r="E182" s="431" t="inlineStr">
        <is>
          <t>Spare</t>
        </is>
      </c>
      <c r="F182" s="594" t="n"/>
      <c r="G182" s="594" t="n"/>
      <c r="H182" s="594" t="n"/>
      <c r="I182" s="425" t="inlineStr">
        <is>
          <t>Spare</t>
        </is>
      </c>
      <c r="J182" s="597" t="n"/>
      <c r="M182" s="594" t="n"/>
      <c r="N182" s="394" t="n">
        <v>15</v>
      </c>
      <c r="O182" s="441" t="inlineStr">
        <is>
          <t>Spare</t>
        </is>
      </c>
      <c r="P182" s="447" t="inlineStr">
        <is>
          <t>Spare</t>
        </is>
      </c>
      <c r="Q182" s="468" t="inlineStr">
        <is>
          <t>18-YL-23105R</t>
        </is>
      </c>
      <c r="R182" s="468" t="inlineStr">
        <is>
          <t>18-YL-35201L</t>
        </is>
      </c>
      <c r="S182" s="594" t="n"/>
      <c r="T182" s="594" t="n"/>
      <c r="U182" s="486" t="inlineStr">
        <is>
          <t>Spare</t>
        </is>
      </c>
      <c r="V182" s="494" t="inlineStr">
        <is>
          <t>18-HS-35202L</t>
        </is>
      </c>
    </row>
    <row customHeight="1" ht="14.25" r="183" s="521" thickBot="1">
      <c r="A183" s="594" t="n"/>
      <c r="B183" s="394" t="n">
        <v>16</v>
      </c>
      <c r="C183" s="418" t="inlineStr">
        <is>
          <t>Spare</t>
        </is>
      </c>
      <c r="D183" s="600" t="n"/>
      <c r="E183" s="431" t="inlineStr">
        <is>
          <t>Spare</t>
        </is>
      </c>
      <c r="F183" s="600" t="n"/>
      <c r="G183" s="600" t="n"/>
      <c r="H183" s="600" t="n"/>
      <c r="I183" s="425" t="inlineStr">
        <is>
          <t>Spare</t>
        </is>
      </c>
      <c r="J183" s="605" t="n"/>
      <c r="M183" s="594" t="n"/>
      <c r="N183" s="394" t="n">
        <v>16</v>
      </c>
      <c r="O183" s="441" t="inlineStr">
        <is>
          <t>Spare</t>
        </is>
      </c>
      <c r="P183" s="447" t="inlineStr">
        <is>
          <t>Spare</t>
        </is>
      </c>
      <c r="Q183" s="468" t="inlineStr">
        <is>
          <t>18-YL-23105F</t>
        </is>
      </c>
      <c r="R183" s="468" t="inlineStr">
        <is>
          <t>18-YL-35201R</t>
        </is>
      </c>
      <c r="S183" s="600" t="n"/>
      <c r="T183" s="600" t="n"/>
      <c r="U183" s="486" t="inlineStr">
        <is>
          <t>Spare</t>
        </is>
      </c>
      <c r="V183" s="494" t="inlineStr">
        <is>
          <t>18-HS-35102S</t>
        </is>
      </c>
    </row>
    <row customHeight="1" ht="14.25" r="184" s="521">
      <c r="A184" s="594" t="n"/>
      <c r="B184" s="394" t="n">
        <v>17</v>
      </c>
      <c r="C184" s="395" t="n"/>
      <c r="D184" s="396" t="n"/>
      <c r="E184" s="396" t="n"/>
      <c r="F184" s="396" t="n"/>
      <c r="G184" s="593" t="n"/>
      <c r="H184" s="593" t="n"/>
      <c r="I184" s="424" t="inlineStr">
        <is>
          <t>Spare</t>
        </is>
      </c>
      <c r="J184" s="612" t="n"/>
      <c r="M184" s="594" t="n"/>
      <c r="N184" s="394" t="n">
        <v>17</v>
      </c>
      <c r="O184" s="395" t="n"/>
      <c r="P184" s="396" t="n"/>
      <c r="Q184" s="466" t="inlineStr">
        <is>
          <t>18-YL-24101L</t>
        </is>
      </c>
      <c r="R184" s="466" t="inlineStr">
        <is>
          <t>18-YL-35201F</t>
        </is>
      </c>
      <c r="S184" s="593" t="n"/>
      <c r="T184" s="593" t="n"/>
      <c r="U184" s="485" t="inlineStr">
        <is>
          <t>18-HS-35103</t>
        </is>
      </c>
      <c r="V184" s="493" t="inlineStr">
        <is>
          <t>18-HSF-35101S</t>
        </is>
      </c>
    </row>
    <row customHeight="1" ht="14.25" r="185" s="521">
      <c r="A185" s="594" t="n"/>
      <c r="B185" s="394" t="n">
        <v>18</v>
      </c>
      <c r="C185" s="397" t="n"/>
      <c r="D185" s="398" t="n"/>
      <c r="E185" s="398" t="n"/>
      <c r="F185" s="398" t="n"/>
      <c r="G185" s="594" t="n"/>
      <c r="H185" s="594" t="n"/>
      <c r="I185" s="425" t="inlineStr">
        <is>
          <t>Spare</t>
        </is>
      </c>
      <c r="J185" s="597" t="n"/>
      <c r="M185" s="594" t="n"/>
      <c r="N185" s="394" t="n">
        <v>18</v>
      </c>
      <c r="O185" s="397" t="n"/>
      <c r="P185" s="398" t="n"/>
      <c r="Q185" s="468" t="inlineStr">
        <is>
          <t>18-YL-24101R</t>
        </is>
      </c>
      <c r="R185" s="468" t="inlineStr">
        <is>
          <t>18-YL-35202L</t>
        </is>
      </c>
      <c r="S185" s="594" t="n"/>
      <c r="T185" s="594" t="n"/>
      <c r="U185" s="486" t="inlineStr">
        <is>
          <t>Spare</t>
        </is>
      </c>
      <c r="V185" s="494" t="inlineStr">
        <is>
          <t>18-HSR-35101S</t>
        </is>
      </c>
    </row>
    <row customHeight="1" ht="14.25" r="186" s="521">
      <c r="A186" s="594" t="n"/>
      <c r="B186" s="394" t="n">
        <v>19</v>
      </c>
      <c r="C186" s="397" t="n"/>
      <c r="D186" s="398" t="n"/>
      <c r="E186" s="398" t="n"/>
      <c r="F186" s="398" t="n"/>
      <c r="G186" s="594" t="n"/>
      <c r="H186" s="594" t="n"/>
      <c r="I186" s="425" t="inlineStr">
        <is>
          <t>Spare</t>
        </is>
      </c>
      <c r="J186" s="597" t="n"/>
      <c r="M186" s="594" t="n"/>
      <c r="N186" s="394" t="n">
        <v>19</v>
      </c>
      <c r="O186" s="397" t="n"/>
      <c r="P186" s="398" t="n"/>
      <c r="Q186" s="468" t="inlineStr">
        <is>
          <t>18-YL-24101F</t>
        </is>
      </c>
      <c r="R186" s="468" t="inlineStr">
        <is>
          <t>18-YL-35202R</t>
        </is>
      </c>
      <c r="S186" s="594" t="n"/>
      <c r="T186" s="594" t="n"/>
      <c r="U186" s="486" t="inlineStr">
        <is>
          <t>Spare</t>
        </is>
      </c>
      <c r="V186" s="494" t="inlineStr">
        <is>
          <t>Spare</t>
        </is>
      </c>
    </row>
    <row customHeight="1" ht="14.25" r="187" s="521">
      <c r="A187" s="594" t="n"/>
      <c r="B187" s="394" t="n">
        <v>20</v>
      </c>
      <c r="C187" s="397" t="n"/>
      <c r="D187" s="398" t="n"/>
      <c r="E187" s="398" t="n"/>
      <c r="F187" s="398" t="n"/>
      <c r="G187" s="594" t="n"/>
      <c r="H187" s="594" t="n"/>
      <c r="I187" s="425" t="inlineStr">
        <is>
          <t>Spare</t>
        </is>
      </c>
      <c r="J187" s="597" t="n"/>
      <c r="M187" s="594" t="n"/>
      <c r="N187" s="394" t="n">
        <v>20</v>
      </c>
      <c r="O187" s="397" t="n"/>
      <c r="P187" s="398" t="n"/>
      <c r="Q187" s="468" t="inlineStr">
        <is>
          <t>18-YL-36106L</t>
        </is>
      </c>
      <c r="R187" s="468" t="inlineStr">
        <is>
          <t>18-YL-35202F</t>
        </is>
      </c>
      <c r="S187" s="594" t="n"/>
      <c r="T187" s="594" t="n"/>
      <c r="U187" s="486" t="inlineStr">
        <is>
          <t>Spare</t>
        </is>
      </c>
      <c r="V187" s="494" t="inlineStr">
        <is>
          <t>Spare</t>
        </is>
      </c>
    </row>
    <row customHeight="1" ht="14.25" r="188" s="521">
      <c r="A188" s="594" t="n"/>
      <c r="B188" s="394" t="n">
        <v>21</v>
      </c>
      <c r="C188" s="397" t="n"/>
      <c r="D188" s="398" t="n"/>
      <c r="E188" s="398" t="n"/>
      <c r="F188" s="398" t="n"/>
      <c r="G188" s="594" t="n"/>
      <c r="H188" s="594" t="n"/>
      <c r="I188" s="425" t="inlineStr">
        <is>
          <t>Spare</t>
        </is>
      </c>
      <c r="J188" s="597" t="n"/>
      <c r="M188" s="594" t="n"/>
      <c r="N188" s="394" t="n">
        <v>21</v>
      </c>
      <c r="O188" s="397" t="n"/>
      <c r="P188" s="398" t="n"/>
      <c r="Q188" s="468" t="inlineStr">
        <is>
          <t>18-YL-36106R</t>
        </is>
      </c>
      <c r="R188" s="468" t="inlineStr">
        <is>
          <t>18-YL-35102R</t>
        </is>
      </c>
      <c r="S188" s="594" t="n"/>
      <c r="T188" s="594" t="n"/>
      <c r="U188" s="486" t="inlineStr">
        <is>
          <t>Spare</t>
        </is>
      </c>
      <c r="V188" s="494" t="inlineStr">
        <is>
          <t>Spare</t>
        </is>
      </c>
    </row>
    <row customHeight="1" ht="14.25" r="189" s="521">
      <c r="A189" s="594" t="n"/>
      <c r="B189" s="394" t="n">
        <v>22</v>
      </c>
      <c r="C189" s="397" t="n"/>
      <c r="D189" s="398" t="n"/>
      <c r="E189" s="398" t="n"/>
      <c r="F189" s="398" t="n"/>
      <c r="G189" s="594" t="n"/>
      <c r="H189" s="594" t="n"/>
      <c r="I189" s="425" t="inlineStr">
        <is>
          <t>Spare</t>
        </is>
      </c>
      <c r="J189" s="597" t="n"/>
      <c r="M189" s="594" t="n"/>
      <c r="N189" s="394" t="n">
        <v>22</v>
      </c>
      <c r="O189" s="397" t="n"/>
      <c r="P189" s="398" t="n"/>
      <c r="Q189" s="468" t="inlineStr">
        <is>
          <t>18-YL-36106F</t>
        </is>
      </c>
      <c r="R189" s="468" t="inlineStr">
        <is>
          <t>18-YL-35102F</t>
        </is>
      </c>
      <c r="S189" s="594" t="n"/>
      <c r="T189" s="594" t="n"/>
      <c r="U189" s="486" t="inlineStr">
        <is>
          <t>Spare</t>
        </is>
      </c>
      <c r="V189" s="494" t="inlineStr">
        <is>
          <t>Spare</t>
        </is>
      </c>
    </row>
    <row customHeight="1" ht="14.25" r="190" s="521">
      <c r="A190" s="594" t="n"/>
      <c r="B190" s="394" t="n">
        <v>23</v>
      </c>
      <c r="C190" s="397" t="n"/>
      <c r="D190" s="398" t="n"/>
      <c r="E190" s="398" t="n"/>
      <c r="F190" s="398" t="n"/>
      <c r="G190" s="594" t="n"/>
      <c r="H190" s="594" t="n"/>
      <c r="I190" s="425" t="inlineStr">
        <is>
          <t>Spare</t>
        </is>
      </c>
      <c r="J190" s="597" t="n"/>
      <c r="M190" s="594" t="n"/>
      <c r="N190" s="394" t="n">
        <v>23</v>
      </c>
      <c r="O190" s="397" t="n"/>
      <c r="P190" s="398" t="n"/>
      <c r="Q190" s="468" t="inlineStr">
        <is>
          <t>18-YL-66101L</t>
        </is>
      </c>
      <c r="R190" s="468" t="inlineStr">
        <is>
          <t>18-YL-35102L</t>
        </is>
      </c>
      <c r="S190" s="594" t="n"/>
      <c r="T190" s="594" t="n"/>
      <c r="U190" s="486" t="inlineStr">
        <is>
          <t>Spare</t>
        </is>
      </c>
      <c r="V190" s="494" t="inlineStr">
        <is>
          <t>Spare</t>
        </is>
      </c>
    </row>
    <row customHeight="1" ht="14.25" r="191" s="521">
      <c r="A191" s="594" t="n"/>
      <c r="B191" s="394" t="n">
        <v>24</v>
      </c>
      <c r="C191" s="397" t="n"/>
      <c r="D191" s="398" t="n"/>
      <c r="E191" s="398" t="n"/>
      <c r="F191" s="398" t="n"/>
      <c r="G191" s="594" t="n"/>
      <c r="H191" s="594" t="n"/>
      <c r="I191" s="425" t="inlineStr">
        <is>
          <t>Spare</t>
        </is>
      </c>
      <c r="J191" s="597" t="n"/>
      <c r="M191" s="594" t="n"/>
      <c r="N191" s="394" t="n">
        <v>24</v>
      </c>
      <c r="O191" s="397" t="n"/>
      <c r="P191" s="398" t="n"/>
      <c r="Q191" s="468" t="inlineStr">
        <is>
          <t>18-YL-66101R</t>
        </is>
      </c>
      <c r="R191" s="468" t="inlineStr">
        <is>
          <t>18-YLF-35101R</t>
        </is>
      </c>
      <c r="S191" s="594" t="n"/>
      <c r="T191" s="594" t="n"/>
      <c r="U191" s="486" t="inlineStr">
        <is>
          <t>Spare</t>
        </is>
      </c>
      <c r="V191" s="494" t="inlineStr">
        <is>
          <t>Spare</t>
        </is>
      </c>
    </row>
    <row customHeight="1" ht="14.25" r="192" s="521">
      <c r="A192" s="594" t="n"/>
      <c r="B192" s="394" t="n">
        <v>25</v>
      </c>
      <c r="C192" s="397" t="n"/>
      <c r="D192" s="398" t="n"/>
      <c r="E192" s="398" t="n"/>
      <c r="F192" s="398" t="n"/>
      <c r="G192" s="594" t="n"/>
      <c r="H192" s="594" t="n"/>
      <c r="I192" s="425" t="inlineStr">
        <is>
          <t>Spare</t>
        </is>
      </c>
      <c r="J192" s="597" t="n"/>
      <c r="M192" s="594" t="n"/>
      <c r="N192" s="394" t="n">
        <v>25</v>
      </c>
      <c r="O192" s="397" t="n"/>
      <c r="P192" s="398" t="n"/>
      <c r="Q192" s="468" t="inlineStr">
        <is>
          <t>18-YL-66101F</t>
        </is>
      </c>
      <c r="R192" s="468" t="inlineStr">
        <is>
          <t>18-YLR-35101R</t>
        </is>
      </c>
      <c r="S192" s="594" t="n"/>
      <c r="T192" s="594" t="n"/>
      <c r="U192" s="486" t="inlineStr">
        <is>
          <t>Spare</t>
        </is>
      </c>
      <c r="V192" s="494" t="inlineStr">
        <is>
          <t>Spare</t>
        </is>
      </c>
    </row>
    <row customHeight="1" ht="14.25" r="193" s="521">
      <c r="A193" s="594" t="n"/>
      <c r="B193" s="394" t="n">
        <v>26</v>
      </c>
      <c r="C193" s="397" t="n"/>
      <c r="D193" s="398" t="n"/>
      <c r="E193" s="398" t="n"/>
      <c r="F193" s="398" t="n"/>
      <c r="G193" s="594" t="n"/>
      <c r="H193" s="594" t="n"/>
      <c r="I193" s="425" t="inlineStr">
        <is>
          <t>Spare</t>
        </is>
      </c>
      <c r="J193" s="597" t="n"/>
      <c r="M193" s="594" t="n"/>
      <c r="N193" s="394" t="n">
        <v>26</v>
      </c>
      <c r="O193" s="397" t="n"/>
      <c r="P193" s="398" t="n"/>
      <c r="Q193" s="468" t="inlineStr">
        <is>
          <t>Spare</t>
        </is>
      </c>
      <c r="R193" s="468" t="inlineStr">
        <is>
          <t>18-YL-35101F</t>
        </is>
      </c>
      <c r="S193" s="594" t="n"/>
      <c r="T193" s="594" t="n"/>
      <c r="U193" s="486" t="inlineStr">
        <is>
          <t>Spare</t>
        </is>
      </c>
      <c r="V193" s="494" t="inlineStr">
        <is>
          <t>Spare</t>
        </is>
      </c>
    </row>
    <row customHeight="1" ht="14.25" r="194" s="521">
      <c r="A194" s="594" t="n"/>
      <c r="B194" s="394" t="n">
        <v>27</v>
      </c>
      <c r="C194" s="397" t="n"/>
      <c r="D194" s="398" t="n"/>
      <c r="E194" s="398" t="n"/>
      <c r="F194" s="398" t="n"/>
      <c r="G194" s="594" t="n"/>
      <c r="H194" s="594" t="n"/>
      <c r="I194" s="425" t="inlineStr">
        <is>
          <t>Spare</t>
        </is>
      </c>
      <c r="J194" s="597" t="n"/>
      <c r="M194" s="594" t="n"/>
      <c r="N194" s="394" t="n">
        <v>27</v>
      </c>
      <c r="O194" s="397" t="n"/>
      <c r="P194" s="398" t="n"/>
      <c r="Q194" s="468" t="inlineStr">
        <is>
          <t>Spare</t>
        </is>
      </c>
      <c r="R194" s="468" t="inlineStr">
        <is>
          <t>18-YL-35101L</t>
        </is>
      </c>
      <c r="S194" s="594" t="n"/>
      <c r="T194" s="594" t="n"/>
      <c r="U194" s="486" t="inlineStr">
        <is>
          <t>Spare</t>
        </is>
      </c>
      <c r="V194" s="494" t="inlineStr">
        <is>
          <t>Spare</t>
        </is>
      </c>
    </row>
    <row customHeight="1" ht="14.25" r="195" s="521">
      <c r="A195" s="594" t="n"/>
      <c r="B195" s="394" t="n">
        <v>28</v>
      </c>
      <c r="C195" s="397" t="n"/>
      <c r="D195" s="398" t="n"/>
      <c r="E195" s="398" t="n"/>
      <c r="F195" s="398" t="n"/>
      <c r="G195" s="594" t="n"/>
      <c r="H195" s="594" t="n"/>
      <c r="I195" s="425" t="inlineStr">
        <is>
          <t>Spare</t>
        </is>
      </c>
      <c r="J195" s="597" t="n"/>
      <c r="M195" s="594" t="n"/>
      <c r="N195" s="394" t="n">
        <v>28</v>
      </c>
      <c r="O195" s="397" t="n"/>
      <c r="P195" s="398" t="n"/>
      <c r="Q195" s="468" t="inlineStr">
        <is>
          <t>Spare</t>
        </is>
      </c>
      <c r="R195" s="468" t="inlineStr">
        <is>
          <t>18-YL-35111R</t>
        </is>
      </c>
      <c r="S195" s="594" t="n"/>
      <c r="T195" s="594" t="n"/>
      <c r="U195" s="486" t="inlineStr">
        <is>
          <t>Spare</t>
        </is>
      </c>
      <c r="V195" s="494" t="inlineStr">
        <is>
          <t>Spare</t>
        </is>
      </c>
    </row>
    <row customHeight="1" ht="14.25" r="196" s="521">
      <c r="A196" s="594" t="n"/>
      <c r="B196" s="394" t="n">
        <v>29</v>
      </c>
      <c r="C196" s="397" t="n"/>
      <c r="D196" s="398" t="n"/>
      <c r="E196" s="398" t="n"/>
      <c r="F196" s="398" t="n"/>
      <c r="G196" s="594" t="n"/>
      <c r="H196" s="594" t="n"/>
      <c r="I196" s="425" t="inlineStr">
        <is>
          <t>Spare</t>
        </is>
      </c>
      <c r="J196" s="597" t="n"/>
      <c r="M196" s="594" t="n"/>
      <c r="N196" s="394" t="n">
        <v>29</v>
      </c>
      <c r="O196" s="397" t="n"/>
      <c r="P196" s="398" t="n"/>
      <c r="Q196" s="468" t="inlineStr">
        <is>
          <t>Spare</t>
        </is>
      </c>
      <c r="R196" s="468" t="inlineStr">
        <is>
          <t>Spare</t>
        </is>
      </c>
      <c r="S196" s="594" t="n"/>
      <c r="T196" s="594" t="n"/>
      <c r="U196" s="486" t="inlineStr">
        <is>
          <t>Spare</t>
        </is>
      </c>
      <c r="V196" s="494" t="inlineStr">
        <is>
          <t>Spare</t>
        </is>
      </c>
    </row>
    <row customHeight="1" ht="14.25" r="197" s="521">
      <c r="A197" s="594" t="n"/>
      <c r="B197" s="394" t="n">
        <v>30</v>
      </c>
      <c r="C197" s="397" t="n"/>
      <c r="D197" s="398" t="n"/>
      <c r="E197" s="398" t="n"/>
      <c r="F197" s="398" t="n"/>
      <c r="G197" s="594" t="n"/>
      <c r="H197" s="594" t="n"/>
      <c r="I197" s="425" t="inlineStr">
        <is>
          <t>Spare</t>
        </is>
      </c>
      <c r="J197" s="597" t="n"/>
      <c r="M197" s="594" t="n"/>
      <c r="N197" s="394" t="n">
        <v>30</v>
      </c>
      <c r="O197" s="397" t="n"/>
      <c r="P197" s="398" t="n"/>
      <c r="Q197" s="468" t="inlineStr">
        <is>
          <t>Spare</t>
        </is>
      </c>
      <c r="R197" s="468" t="inlineStr">
        <is>
          <t>Spare</t>
        </is>
      </c>
      <c r="S197" s="594" t="n"/>
      <c r="T197" s="594" t="n"/>
      <c r="U197" s="486" t="inlineStr">
        <is>
          <t>Spare</t>
        </is>
      </c>
      <c r="V197" s="494" t="inlineStr">
        <is>
          <t>Spare</t>
        </is>
      </c>
    </row>
    <row customHeight="1" ht="14.25" r="198" s="521">
      <c r="A198" s="594" t="n"/>
      <c r="B198" s="394" t="n">
        <v>31</v>
      </c>
      <c r="C198" s="397" t="n"/>
      <c r="D198" s="398" t="n"/>
      <c r="E198" s="398" t="n"/>
      <c r="F198" s="398" t="n"/>
      <c r="G198" s="594" t="n"/>
      <c r="H198" s="594" t="n"/>
      <c r="I198" s="425" t="inlineStr">
        <is>
          <t>Spare</t>
        </is>
      </c>
      <c r="J198" s="597" t="n"/>
      <c r="M198" s="594" t="n"/>
      <c r="N198" s="394" t="n">
        <v>31</v>
      </c>
      <c r="O198" s="397" t="n"/>
      <c r="P198" s="398" t="n"/>
      <c r="Q198" s="468" t="inlineStr">
        <is>
          <t>Spare</t>
        </is>
      </c>
      <c r="R198" s="468" t="inlineStr">
        <is>
          <t>Spare</t>
        </is>
      </c>
      <c r="S198" s="594" t="n"/>
      <c r="T198" s="594" t="n"/>
      <c r="U198" s="486" t="inlineStr">
        <is>
          <t>Spare</t>
        </is>
      </c>
      <c r="V198" s="494" t="inlineStr">
        <is>
          <t>Spare</t>
        </is>
      </c>
    </row>
    <row customHeight="1" ht="14.25" r="199" s="521" thickBot="1">
      <c r="A199" s="600" t="n"/>
      <c r="B199" s="399" t="n">
        <v>32</v>
      </c>
      <c r="C199" s="400" t="n"/>
      <c r="D199" s="401" t="n"/>
      <c r="E199" s="401" t="n"/>
      <c r="F199" s="401" t="n"/>
      <c r="G199" s="595" t="n"/>
      <c r="H199" s="595" t="n"/>
      <c r="I199" s="433" t="inlineStr">
        <is>
          <t>Spare</t>
        </is>
      </c>
      <c r="J199" s="598" t="n"/>
      <c r="M199" s="600" t="n"/>
      <c r="N199" s="399" t="n">
        <v>32</v>
      </c>
      <c r="O199" s="400" t="n"/>
      <c r="P199" s="401" t="n"/>
      <c r="Q199" s="470" t="inlineStr">
        <is>
          <t>Spare</t>
        </is>
      </c>
      <c r="R199" s="470" t="inlineStr">
        <is>
          <t>Spare</t>
        </is>
      </c>
      <c r="S199" s="595" t="n"/>
      <c r="T199" s="595" t="n"/>
      <c r="U199" s="487" t="inlineStr">
        <is>
          <t>Spare</t>
        </is>
      </c>
      <c r="V199" s="495" t="inlineStr">
        <is>
          <t>Spare</t>
        </is>
      </c>
    </row>
    <row r="200">
      <c r="A200" s="608" t="inlineStr">
        <is>
          <t>I/O numbeE</t>
        </is>
      </c>
      <c r="B200" s="609"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608" t="inlineStr">
        <is>
          <t>I/O numbeE</t>
        </is>
      </c>
      <c r="N200" s="609"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A39:B39"/>
    <mergeCell ref="C41:J41"/>
    <mergeCell ref="B42:B46"/>
    <mergeCell ref="A47:A78"/>
    <mergeCell ref="D47:D62"/>
    <mergeCell ref="F47:F62"/>
    <mergeCell ref="H47:H62"/>
    <mergeCell ref="C1:J1"/>
    <mergeCell ref="B2:B6"/>
    <mergeCell ref="A7:A38"/>
    <mergeCell ref="D7:D22"/>
    <mergeCell ref="F7:F22"/>
    <mergeCell ref="I2:I6"/>
    <mergeCell ref="J2:J6"/>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T104:T119"/>
    <mergeCell ref="V104:V119"/>
    <mergeCell ref="V144:V159"/>
    <mergeCell ref="S128:S143"/>
    <mergeCell ref="S144:S159"/>
    <mergeCell ref="T144:T159"/>
    <mergeCell ref="S168:S183"/>
    <mergeCell ref="S184:S199"/>
    <mergeCell ref="T184:T199"/>
  </mergeCells>
  <conditionalFormatting sqref="E9:E22 P100:R103 Q99:R99 Q98 I90:I93 I99:I103 I68:I72">
    <cfRule dxfId="0" operator="equal" priority="344" stopIfTrue="1" type="cellIs">
      <formula>"blank"</formula>
    </cfRule>
  </conditionalFormatting>
  <conditionalFormatting sqref="G9:G10">
    <cfRule dxfId="0" operator="equal" priority="342" stopIfTrue="1" type="cellIs">
      <formula>"blank"</formula>
    </cfRule>
  </conditionalFormatting>
  <conditionalFormatting sqref="E7:E8">
    <cfRule dxfId="0" operator="equal" priority="345" stopIfTrue="1" type="cellIs">
      <formula>"blank"</formula>
    </cfRule>
  </conditionalFormatting>
  <conditionalFormatting sqref="G7:G8">
    <cfRule dxfId="0" operator="equal" priority="340" stopIfTrue="1" type="cellIs">
      <formula>"blank"</formula>
    </cfRule>
    <cfRule dxfId="0" operator="equal" priority="343" stopIfTrue="1" type="cellIs">
      <formula>"blank"</formula>
    </cfRule>
  </conditionalFormatting>
  <conditionalFormatting sqref="G11:G22">
    <cfRule dxfId="0" operator="equal" priority="341" stopIfTrue="1" type="cellIs">
      <formula>"blank"</formula>
    </cfRule>
  </conditionalFormatting>
  <conditionalFormatting sqref="G9:G22">
    <cfRule dxfId="0" operator="equal" priority="339" stopIfTrue="1" type="cellIs">
      <formula>"blank"</formula>
    </cfRule>
  </conditionalFormatting>
  <conditionalFormatting sqref="U63:U64">
    <cfRule dxfId="0" operator="equal" priority="125" stopIfTrue="1" type="cellIs">
      <formula>"blank"</formula>
    </cfRule>
    <cfRule dxfId="0" operator="equal" priority="128" stopIfTrue="1" type="cellIs">
      <formula>"blank"</formula>
    </cfRule>
  </conditionalFormatting>
  <conditionalFormatting sqref="U67:U78">
    <cfRule dxfId="0" operator="equal" priority="126" stopIfTrue="1" type="cellIs">
      <formula>"blank"</formula>
    </cfRule>
  </conditionalFormatting>
  <conditionalFormatting sqref="U65:U78">
    <cfRule dxfId="0" operator="equal" priority="124" stopIfTrue="1" type="cellIs">
      <formula>"blank"</formula>
    </cfRule>
  </conditionalFormatting>
  <conditionalFormatting sqref="P90:R91">
    <cfRule dxfId="0" operator="equal" priority="122" stopIfTrue="1" type="cellIs">
      <formula>"blank"</formula>
    </cfRule>
  </conditionalFormatting>
  <conditionalFormatting sqref="P88:R89">
    <cfRule dxfId="0" operator="equal" priority="120" stopIfTrue="1" type="cellIs">
      <formula>"blank"</formula>
    </cfRule>
    <cfRule dxfId="0" operator="equal" priority="123" stopIfTrue="1" type="cellIs">
      <formula>"blank"</formula>
    </cfRule>
  </conditionalFormatting>
  <conditionalFormatting sqref="G49:G50">
    <cfRule dxfId="0" operator="equal" priority="330" stopIfTrue="1" type="cellIs">
      <formula>"blank"</formula>
    </cfRule>
  </conditionalFormatting>
  <conditionalFormatting sqref="G47:G48">
    <cfRule dxfId="0" operator="equal" priority="328" stopIfTrue="1" type="cellIs">
      <formula>"blank"</formula>
    </cfRule>
    <cfRule dxfId="0" operator="equal" priority="331" stopIfTrue="1" type="cellIs">
      <formula>"blank"</formula>
    </cfRule>
  </conditionalFormatting>
  <conditionalFormatting sqref="G51:G62">
    <cfRule dxfId="0" operator="equal" priority="329" stopIfTrue="1" type="cellIs">
      <formula>"blank"</formula>
    </cfRule>
  </conditionalFormatting>
  <conditionalFormatting sqref="G49:G62">
    <cfRule dxfId="0" operator="equal" priority="327" stopIfTrue="1" type="cellIs">
      <formula>"blank"</formula>
    </cfRule>
  </conditionalFormatting>
  <conditionalFormatting sqref="P92:R97 P98 R98">
    <cfRule dxfId="0" operator="equal" priority="121" stopIfTrue="1" type="cellIs">
      <formula>"blank"</formula>
    </cfRule>
  </conditionalFormatting>
  <conditionalFormatting sqref="U27:U38">
    <cfRule dxfId="0" operator="equal" priority="136" stopIfTrue="1" type="cellIs">
      <formula>"blank"</formula>
    </cfRule>
  </conditionalFormatting>
  <conditionalFormatting sqref="U25:U26">
    <cfRule dxfId="0" operator="equal" priority="137" stopIfTrue="1" type="cellIs">
      <formula>"blank"</formula>
    </cfRule>
  </conditionalFormatting>
  <conditionalFormatting sqref="U23:U24">
    <cfRule dxfId="0" operator="equal" priority="135" stopIfTrue="1" type="cellIs">
      <formula>"blank"</formula>
    </cfRule>
    <cfRule dxfId="0" operator="equal" priority="138" stopIfTrue="1" type="cellIs">
      <formula>"blank"</formula>
    </cfRule>
  </conditionalFormatting>
  <conditionalFormatting sqref="U47:U48">
    <cfRule dxfId="0" operator="equal" priority="130" stopIfTrue="1" type="cellIs">
      <formula>"blank"</formula>
    </cfRule>
    <cfRule dxfId="0" operator="equal" priority="133" stopIfTrue="1" type="cellIs">
      <formula>"blank"</formula>
    </cfRule>
  </conditionalFormatting>
  <conditionalFormatting sqref="U25:U38">
    <cfRule dxfId="0" operator="equal" priority="134" stopIfTrue="1" type="cellIs">
      <formula>"blank"</formula>
    </cfRule>
  </conditionalFormatting>
  <conditionalFormatting sqref="U51:U62">
    <cfRule dxfId="0" operator="equal" priority="131" stopIfTrue="1" type="cellIs">
      <formula>"blank"</formula>
    </cfRule>
  </conditionalFormatting>
  <conditionalFormatting sqref="U49:U50">
    <cfRule dxfId="0" operator="equal" priority="132" stopIfTrue="1" type="cellIs">
      <formula>"blank"</formula>
    </cfRule>
  </conditionalFormatting>
  <conditionalFormatting sqref="U49:U62">
    <cfRule dxfId="0" operator="equal" priority="129" stopIfTrue="1" type="cellIs">
      <formula>"blank"</formula>
    </cfRule>
  </conditionalFormatting>
  <conditionalFormatting sqref="I188:I199">
    <cfRule dxfId="0" operator="equal" priority="146" stopIfTrue="1" type="cellIs">
      <formula>"blank"</formula>
    </cfRule>
  </conditionalFormatting>
  <conditionalFormatting sqref="I186:I199">
    <cfRule dxfId="0" operator="equal" priority="144" stopIfTrue="1" type="cellIs">
      <formula>"blank"</formula>
    </cfRule>
  </conditionalFormatting>
  <conditionalFormatting sqref="I186:I187">
    <cfRule dxfId="0" operator="equal" priority="147" stopIfTrue="1" type="cellIs">
      <formula>"blank"</formula>
    </cfRule>
  </conditionalFormatting>
  <conditionalFormatting sqref="I184:I185">
    <cfRule dxfId="0" operator="equal" priority="145" stopIfTrue="1" type="cellIs">
      <formula>"blank"</formula>
    </cfRule>
    <cfRule dxfId="0" operator="equal" priority="148" stopIfTrue="1" type="cellIs">
      <formula>"blank"</formula>
    </cfRule>
  </conditionalFormatting>
  <conditionalFormatting sqref="U7:U8">
    <cfRule dxfId="0" operator="equal" priority="140" stopIfTrue="1" type="cellIs">
      <formula>"blank"</formula>
    </cfRule>
    <cfRule dxfId="0" operator="equal" priority="143" stopIfTrue="1" type="cellIs">
      <formula>"blank"</formula>
    </cfRule>
  </conditionalFormatting>
  <conditionalFormatting sqref="U11:U22">
    <cfRule dxfId="0" operator="equal" priority="141" stopIfTrue="1" type="cellIs">
      <formula>"blank"</formula>
    </cfRule>
  </conditionalFormatting>
  <conditionalFormatting sqref="U9:U10">
    <cfRule dxfId="0" operator="equal" priority="142" stopIfTrue="1" type="cellIs">
      <formula>"blank"</formula>
    </cfRule>
  </conditionalFormatting>
  <conditionalFormatting sqref="U9:U22">
    <cfRule dxfId="0" operator="equal" priority="139" stopIfTrue="1" type="cellIs">
      <formula>"blank"</formula>
    </cfRule>
  </conditionalFormatting>
  <conditionalFormatting sqref="I146:I159">
    <cfRule dxfId="0" operator="equal" priority="164" stopIfTrue="1" type="cellIs">
      <formula>"blank"</formula>
    </cfRule>
  </conditionalFormatting>
  <conditionalFormatting sqref="I144:I145">
    <cfRule dxfId="0" operator="equal" priority="165" stopIfTrue="1" type="cellIs">
      <formula>"blank"</formula>
    </cfRule>
    <cfRule dxfId="0" operator="equal" priority="168" stopIfTrue="1" type="cellIs">
      <formula>"blank"</formula>
    </cfRule>
  </conditionalFormatting>
  <conditionalFormatting sqref="I170:I183">
    <cfRule dxfId="0" operator="equal" priority="149" stopIfTrue="1" type="cellIs">
      <formula>"blank"</formula>
    </cfRule>
  </conditionalFormatting>
  <conditionalFormatting sqref="I168:I169">
    <cfRule dxfId="0" operator="equal" priority="150" stopIfTrue="1" type="cellIs">
      <formula>"blank"</formula>
    </cfRule>
    <cfRule dxfId="0" operator="equal" priority="153" stopIfTrue="1" type="cellIs">
      <formula>"blank"</formula>
    </cfRule>
  </conditionalFormatting>
  <conditionalFormatting sqref="I170:I171">
    <cfRule dxfId="0" operator="equal" priority="152" stopIfTrue="1" type="cellIs">
      <formula>"blank"</formula>
    </cfRule>
  </conditionalFormatting>
  <conditionalFormatting sqref="I172:I183">
    <cfRule dxfId="0" operator="equal" priority="151" stopIfTrue="1" type="cellIs">
      <formula>"blank"</formula>
    </cfRule>
  </conditionalFormatting>
  <conditionalFormatting sqref="J108:J119">
    <cfRule dxfId="0" operator="equal" priority="178" stopIfTrue="1" type="cellIs">
      <formula>"blank"</formula>
    </cfRule>
  </conditionalFormatting>
  <conditionalFormatting sqref="J65:J74">
    <cfRule dxfId="0" operator="equal" priority="196" stopIfTrue="1" type="cellIs">
      <formula>"blank"</formula>
    </cfRule>
  </conditionalFormatting>
  <conditionalFormatting sqref="J106:J107">
    <cfRule dxfId="0" operator="equal" priority="179" stopIfTrue="1" type="cellIs">
      <formula>"blank"</formula>
    </cfRule>
  </conditionalFormatting>
  <conditionalFormatting sqref="J64">
    <cfRule dxfId="0" operator="equal" priority="197" stopIfTrue="1" type="cellIs">
      <formula>"blank"</formula>
    </cfRule>
    <cfRule dxfId="0" operator="equal" priority="200" stopIfTrue="1" type="cellIs">
      <formula>"blank"</formula>
    </cfRule>
  </conditionalFormatting>
  <conditionalFormatting sqref="I88:I89">
    <cfRule dxfId="0" operator="equal" priority="192" stopIfTrue="1" type="cellIs">
      <formula>"blank"</formula>
    </cfRule>
    <cfRule dxfId="0" operator="equal" priority="195" stopIfTrue="1" type="cellIs">
      <formula>"blank"</formula>
    </cfRule>
  </conditionalFormatting>
  <conditionalFormatting sqref="I90:I91">
    <cfRule dxfId="0" operator="equal" priority="194" stopIfTrue="1" type="cellIs">
      <formula>"blank"</formula>
    </cfRule>
  </conditionalFormatting>
  <conditionalFormatting sqref="I106:I119">
    <cfRule dxfId="0" operator="equal" priority="186" stopIfTrue="1" type="cellIs">
      <formula>"blank"</formula>
    </cfRule>
  </conditionalFormatting>
  <conditionalFormatting sqref="J90:J91">
    <cfRule dxfId="0" operator="equal" priority="184" stopIfTrue="1" type="cellIs">
      <formula>"blank"</formula>
    </cfRule>
  </conditionalFormatting>
  <conditionalFormatting sqref="I104:I105">
    <cfRule dxfId="0" operator="equal" priority="187" stopIfTrue="1" type="cellIs">
      <formula>"blank"</formula>
    </cfRule>
    <cfRule dxfId="0" operator="equal" priority="190" stopIfTrue="1" type="cellIs">
      <formula>"blank"</formula>
    </cfRule>
  </conditionalFormatting>
  <conditionalFormatting sqref="J88:J89">
    <cfRule dxfId="0" operator="equal" priority="182" stopIfTrue="1" type="cellIs">
      <formula>"blank"</formula>
    </cfRule>
    <cfRule dxfId="0" operator="equal" priority="185" stopIfTrue="1" type="cellIs">
      <formula>"blank"</formula>
    </cfRule>
  </conditionalFormatting>
  <conditionalFormatting sqref="J92:J103">
    <cfRule dxfId="0" operator="equal" priority="183" stopIfTrue="1" type="cellIs">
      <formula>"blank"</formula>
    </cfRule>
  </conditionalFormatting>
  <conditionalFormatting sqref="J90:J103">
    <cfRule dxfId="0" operator="equal" priority="181" stopIfTrue="1" type="cellIs">
      <formula>"blank"</formula>
    </cfRule>
  </conditionalFormatting>
  <conditionalFormatting sqref="G25:G26">
    <cfRule dxfId="0" operator="equal" priority="224" stopIfTrue="1" type="cellIs">
      <formula>"blank"</formula>
    </cfRule>
  </conditionalFormatting>
  <conditionalFormatting sqref="G23:G24">
    <cfRule dxfId="0" operator="equal" priority="222" stopIfTrue="1" type="cellIs">
      <formula>"blank"</formula>
    </cfRule>
    <cfRule dxfId="0" operator="equal" priority="225" stopIfTrue="1" type="cellIs">
      <formula>"blank"</formula>
    </cfRule>
  </conditionalFormatting>
  <conditionalFormatting sqref="G27:G38">
    <cfRule dxfId="0" operator="equal" priority="223" stopIfTrue="1" type="cellIs">
      <formula>"blank"</formula>
    </cfRule>
  </conditionalFormatting>
  <conditionalFormatting sqref="G25:G38">
    <cfRule dxfId="0" operator="equal" priority="221" stopIfTrue="1" type="cellIs">
      <formula>"blank"</formula>
    </cfRule>
  </conditionalFormatting>
  <conditionalFormatting sqref="G65:G66">
    <cfRule dxfId="0" operator="equal" priority="219" stopIfTrue="1" type="cellIs">
      <formula>"blank"</formula>
    </cfRule>
  </conditionalFormatting>
  <conditionalFormatting sqref="G63:G64">
    <cfRule dxfId="0" operator="equal" priority="217" stopIfTrue="1" type="cellIs">
      <formula>"blank"</formula>
    </cfRule>
    <cfRule dxfId="0" operator="equal" priority="220" stopIfTrue="1" type="cellIs">
      <formula>"blank"</formula>
    </cfRule>
  </conditionalFormatting>
  <conditionalFormatting sqref="G67:G78">
    <cfRule dxfId="0" operator="equal" priority="218" stopIfTrue="1" type="cellIs">
      <formula>"blank"</formula>
    </cfRule>
  </conditionalFormatting>
  <conditionalFormatting sqref="G65:G78">
    <cfRule dxfId="0" operator="equal" priority="216" stopIfTrue="1" type="cellIs">
      <formula>"blank"</formula>
    </cfRule>
  </conditionalFormatting>
  <conditionalFormatting sqref="I49:I50">
    <cfRule dxfId="0" operator="equal" priority="214" stopIfTrue="1" type="cellIs">
      <formula>"blank"</formula>
    </cfRule>
  </conditionalFormatting>
  <conditionalFormatting sqref="I47:I48">
    <cfRule dxfId="0" operator="equal" priority="212" stopIfTrue="1" type="cellIs">
      <formula>"blank"</formula>
    </cfRule>
    <cfRule dxfId="0" operator="equal" priority="215" stopIfTrue="1" type="cellIs">
      <formula>"blank"</formula>
    </cfRule>
  </conditionalFormatting>
  <conditionalFormatting sqref="I51:I58">
    <cfRule dxfId="0" operator="equal" priority="213" stopIfTrue="1" type="cellIs">
      <formula>"blank"</formula>
    </cfRule>
  </conditionalFormatting>
  <conditionalFormatting sqref="I49:I58">
    <cfRule dxfId="0" operator="equal" priority="211" stopIfTrue="1" type="cellIs">
      <formula>"blank"</formula>
    </cfRule>
  </conditionalFormatting>
  <conditionalFormatting sqref="I65:I66">
    <cfRule dxfId="0" operator="equal" priority="209" stopIfTrue="1" type="cellIs">
      <formula>"blank"</formula>
    </cfRule>
  </conditionalFormatting>
  <conditionalFormatting sqref="I64">
    <cfRule dxfId="0" operator="equal" priority="207" stopIfTrue="1" type="cellIs">
      <formula>"blank"</formula>
    </cfRule>
    <cfRule dxfId="0" operator="equal" priority="210" stopIfTrue="1" type="cellIs">
      <formula>"blank"</formula>
    </cfRule>
  </conditionalFormatting>
  <conditionalFormatting sqref="I67">
    <cfRule dxfId="0" operator="equal" priority="208" stopIfTrue="1" type="cellIs">
      <formula>"blank"</formula>
    </cfRule>
  </conditionalFormatting>
  <conditionalFormatting sqref="I65:I67">
    <cfRule dxfId="0" operator="equal" priority="206" stopIfTrue="1" type="cellIs">
      <formula>"blank"</formula>
    </cfRule>
  </conditionalFormatting>
  <conditionalFormatting sqref="J50">
    <cfRule dxfId="0" operator="equal" priority="204" stopIfTrue="1" type="cellIs">
      <formula>"blank"</formula>
    </cfRule>
  </conditionalFormatting>
  <conditionalFormatting sqref="J50:J58">
    <cfRule dxfId="0" operator="equal" priority="201" stopIfTrue="1" type="cellIs">
      <formula>"blank"</formula>
    </cfRule>
  </conditionalFormatting>
  <conditionalFormatting sqref="J51:J58">
    <cfRule dxfId="0" operator="equal" priority="203" stopIfTrue="1" type="cellIs">
      <formula>"blank"</formula>
    </cfRule>
  </conditionalFormatting>
  <conditionalFormatting sqref="J67:J74">
    <cfRule dxfId="0" operator="equal" priority="198" stopIfTrue="1" type="cellIs">
      <formula>"blank"</formula>
    </cfRule>
  </conditionalFormatting>
  <conditionalFormatting sqref="J65:J66">
    <cfRule dxfId="0" operator="equal" priority="199" stopIfTrue="1" type="cellIs">
      <formula>"blank"</formula>
    </cfRule>
  </conditionalFormatting>
  <conditionalFormatting sqref="I106:I107">
    <cfRule dxfId="0" operator="equal" priority="189" stopIfTrue="1" type="cellIs">
      <formula>"blank"</formula>
    </cfRule>
  </conditionalFormatting>
  <conditionalFormatting sqref="I108:I119">
    <cfRule dxfId="0" operator="equal" priority="188" stopIfTrue="1" type="cellIs">
      <formula>"blank"</formula>
    </cfRule>
  </conditionalFormatting>
  <conditionalFormatting sqref="J104:J105">
    <cfRule dxfId="0" operator="equal" priority="177" stopIfTrue="1" type="cellIs">
      <formula>"blank"</formula>
    </cfRule>
    <cfRule dxfId="0" operator="equal" priority="180" stopIfTrue="1" type="cellIs">
      <formula>"blank"</formula>
    </cfRule>
  </conditionalFormatting>
  <conditionalFormatting sqref="J106:J119">
    <cfRule dxfId="0" operator="equal" priority="176" stopIfTrue="1" type="cellIs">
      <formula>"blank"</formula>
    </cfRule>
  </conditionalFormatting>
  <conditionalFormatting sqref="I148:I159">
    <cfRule dxfId="0" operator="equal" priority="166" stopIfTrue="1" type="cellIs">
      <formula>"blank"</formula>
    </cfRule>
  </conditionalFormatting>
  <conditionalFormatting sqref="I130:I131">
    <cfRule dxfId="0" operator="equal" priority="172" stopIfTrue="1" type="cellIs">
      <formula>"blank"</formula>
    </cfRule>
  </conditionalFormatting>
  <conditionalFormatting sqref="I128:I129">
    <cfRule dxfId="0" operator="equal" priority="170" stopIfTrue="1" type="cellIs">
      <formula>"blank"</formula>
    </cfRule>
    <cfRule dxfId="0" operator="equal" priority="173" stopIfTrue="1" type="cellIs">
      <formula>"blank"</formula>
    </cfRule>
  </conditionalFormatting>
  <conditionalFormatting sqref="I132:I143">
    <cfRule dxfId="0" operator="equal" priority="171" stopIfTrue="1" type="cellIs">
      <formula>"blank"</formula>
    </cfRule>
  </conditionalFormatting>
  <conditionalFormatting sqref="I130:I143">
    <cfRule dxfId="0" operator="equal" priority="169" stopIfTrue="1" type="cellIs">
      <formula>"blank"</formula>
    </cfRule>
  </conditionalFormatting>
  <conditionalFormatting sqref="I146:I147">
    <cfRule dxfId="0" operator="equal" priority="167" stopIfTrue="1" type="cellIs">
      <formula>"blank"</formula>
    </cfRule>
  </conditionalFormatting>
  <conditionalFormatting sqref="E128:E129">
    <cfRule dxfId="0" operator="equal" priority="22" stopIfTrue="1" type="cellIs">
      <formula>"blank"</formula>
    </cfRule>
  </conditionalFormatting>
  <conditionalFormatting sqref="E90:E103">
    <cfRule dxfId="0" operator="equal" priority="23" stopIfTrue="1" type="cellIs">
      <formula>"blank"</formula>
    </cfRule>
  </conditionalFormatting>
  <conditionalFormatting sqref="E130:E143">
    <cfRule dxfId="0" operator="equal" priority="21" stopIfTrue="1" type="cellIs">
      <formula>"blank"</formula>
    </cfRule>
  </conditionalFormatting>
  <conditionalFormatting sqref="E170:E183">
    <cfRule dxfId="0" operator="equal" priority="19" stopIfTrue="1" type="cellIs">
      <formula>"blank"</formula>
    </cfRule>
  </conditionalFormatting>
  <conditionalFormatting sqref="Q9:Q22">
    <cfRule dxfId="0" operator="equal" priority="17" stopIfTrue="1" type="cellIs">
      <formula>"blank"</formula>
    </cfRule>
  </conditionalFormatting>
  <conditionalFormatting sqref="Q7:Q8">
    <cfRule dxfId="0" operator="equal" priority="18" stopIfTrue="1" type="cellIs">
      <formula>"blank"</formula>
    </cfRule>
  </conditionalFormatting>
  <conditionalFormatting sqref="I73:I78">
    <cfRule dxfId="0" operator="equal" priority="7" stopIfTrue="1" type="cellIs">
      <formula>"blank"</formula>
    </cfRule>
    <cfRule dxfId="0" operator="equal" priority="8" stopIfTrue="1" type="cellIs">
      <formula>"blank"</formula>
    </cfRule>
  </conditionalFormatting>
  <conditionalFormatting sqref="E168:E169">
    <cfRule dxfId="0" operator="equal" priority="14" stopIfTrue="1" type="cellIs">
      <formula>"blank"</formula>
    </cfRule>
  </conditionalFormatting>
  <conditionalFormatting sqref="Q52:Q62">
    <cfRule dxfId="0" operator="equal" priority="15" stopIfTrue="1" type="cellIs">
      <formula>"blank"</formula>
    </cfRule>
  </conditionalFormatting>
  <conditionalFormatting sqref="U65:U66">
    <cfRule dxfId="0" operator="equal" priority="127" stopIfTrue="1" type="cellIs">
      <formula>"blank"</formula>
    </cfRule>
  </conditionalFormatting>
  <conditionalFormatting sqref="P90:R97 P98 R98">
    <cfRule dxfId="0" operator="equal" priority="119" stopIfTrue="1" type="cellIs">
      <formula>"blank"</formula>
    </cfRule>
  </conditionalFormatting>
  <conditionalFormatting sqref="U90:U91">
    <cfRule dxfId="0" operator="equal" priority="117" stopIfTrue="1" type="cellIs">
      <formula>"blank"</formula>
    </cfRule>
  </conditionalFormatting>
  <conditionalFormatting sqref="U88:U89">
    <cfRule dxfId="0" operator="equal" priority="115" stopIfTrue="1" type="cellIs">
      <formula>"blank"</formula>
    </cfRule>
    <cfRule dxfId="0" operator="equal" priority="118" stopIfTrue="1" type="cellIs">
      <formula>"blank"</formula>
    </cfRule>
  </conditionalFormatting>
  <conditionalFormatting sqref="U92:U103">
    <cfRule dxfId="0" operator="equal" priority="116" stopIfTrue="1" type="cellIs">
      <formula>"blank"</formula>
    </cfRule>
  </conditionalFormatting>
  <conditionalFormatting sqref="U90:U103">
    <cfRule dxfId="0" operator="equal" priority="114" stopIfTrue="1" type="cellIs">
      <formula>"blank"</formula>
    </cfRule>
  </conditionalFormatting>
  <conditionalFormatting sqref="U106:U107">
    <cfRule dxfId="0" operator="equal" priority="112" stopIfTrue="1" type="cellIs">
      <formula>"blank"</formula>
    </cfRule>
  </conditionalFormatting>
  <conditionalFormatting sqref="U104:U105">
    <cfRule dxfId="0" operator="equal" priority="110" stopIfTrue="1" type="cellIs">
      <formula>"blank"</formula>
    </cfRule>
    <cfRule dxfId="0" operator="equal" priority="113" stopIfTrue="1" type="cellIs">
      <formula>"blank"</formula>
    </cfRule>
  </conditionalFormatting>
  <conditionalFormatting sqref="U108:U119">
    <cfRule dxfId="0" operator="equal" priority="111" stopIfTrue="1" type="cellIs">
      <formula>"blank"</formula>
    </cfRule>
  </conditionalFormatting>
  <conditionalFormatting sqref="U106:U119">
    <cfRule dxfId="0" operator="equal" priority="109" stopIfTrue="1" type="cellIs">
      <formula>"blank"</formula>
    </cfRule>
  </conditionalFormatting>
  <conditionalFormatting sqref="U130:U131">
    <cfRule dxfId="0" operator="equal" priority="107" stopIfTrue="1" type="cellIs">
      <formula>"blank"</formula>
    </cfRule>
  </conditionalFormatting>
  <conditionalFormatting sqref="U128:U129">
    <cfRule dxfId="0" operator="equal" priority="105" stopIfTrue="1" type="cellIs">
      <formula>"blank"</formula>
    </cfRule>
    <cfRule dxfId="0" operator="equal" priority="108" stopIfTrue="1" type="cellIs">
      <formula>"blank"</formula>
    </cfRule>
  </conditionalFormatting>
  <conditionalFormatting sqref="U132:U143">
    <cfRule dxfId="0" operator="equal" priority="106" stopIfTrue="1" type="cellIs">
      <formula>"blank"</formula>
    </cfRule>
  </conditionalFormatting>
  <conditionalFormatting sqref="U130:U143">
    <cfRule dxfId="0" operator="equal" priority="104" stopIfTrue="1" type="cellIs">
      <formula>"blank"</formula>
    </cfRule>
  </conditionalFormatting>
  <conditionalFormatting sqref="U146:U147">
    <cfRule dxfId="0" operator="equal" priority="102" stopIfTrue="1" type="cellIs">
      <formula>"blank"</formula>
    </cfRule>
  </conditionalFormatting>
  <conditionalFormatting sqref="U144:U145">
    <cfRule dxfId="0" operator="equal" priority="100" stopIfTrue="1" type="cellIs">
      <formula>"blank"</formula>
    </cfRule>
    <cfRule dxfId="0" operator="equal" priority="103" stopIfTrue="1" type="cellIs">
      <formula>"blank"</formula>
    </cfRule>
  </conditionalFormatting>
  <conditionalFormatting sqref="U148:U159">
    <cfRule dxfId="0" operator="equal" priority="101" stopIfTrue="1" type="cellIs">
      <formula>"blank"</formula>
    </cfRule>
  </conditionalFormatting>
  <conditionalFormatting sqref="U146:U159">
    <cfRule dxfId="0" operator="equal" priority="99" stopIfTrue="1" type="cellIs">
      <formula>"blank"</formula>
    </cfRule>
  </conditionalFormatting>
  <conditionalFormatting sqref="U170:U171">
    <cfRule dxfId="0" operator="equal" priority="97" stopIfTrue="1" type="cellIs">
      <formula>"blank"</formula>
    </cfRule>
  </conditionalFormatting>
  <conditionalFormatting sqref="U168:U169">
    <cfRule dxfId="0" operator="equal" priority="95" stopIfTrue="1" type="cellIs">
      <formula>"blank"</formula>
    </cfRule>
    <cfRule dxfId="0" operator="equal" priority="98" stopIfTrue="1" type="cellIs">
      <formula>"blank"</formula>
    </cfRule>
  </conditionalFormatting>
  <conditionalFormatting sqref="U172:U183">
    <cfRule dxfId="0" operator="equal" priority="96" stopIfTrue="1" type="cellIs">
      <formula>"blank"</formula>
    </cfRule>
  </conditionalFormatting>
  <conditionalFormatting sqref="U170:U183">
    <cfRule dxfId="0" operator="equal" priority="94" stopIfTrue="1" type="cellIs">
      <formula>"blank"</formula>
    </cfRule>
  </conditionalFormatting>
  <conditionalFormatting sqref="U186:U187">
    <cfRule dxfId="0" operator="equal" priority="92" stopIfTrue="1" type="cellIs">
      <formula>"blank"</formula>
    </cfRule>
  </conditionalFormatting>
  <conditionalFormatting sqref="U184:U185">
    <cfRule dxfId="0" operator="equal" priority="90" stopIfTrue="1" type="cellIs">
      <formula>"blank"</formula>
    </cfRule>
    <cfRule dxfId="0" operator="equal" priority="93" stopIfTrue="1" type="cellIs">
      <formula>"blank"</formula>
    </cfRule>
  </conditionalFormatting>
  <conditionalFormatting sqref="U188:U199">
    <cfRule dxfId="0" operator="equal" priority="91" stopIfTrue="1" type="cellIs">
      <formula>"blank"</formula>
    </cfRule>
  </conditionalFormatting>
  <conditionalFormatting sqref="U186:U199">
    <cfRule dxfId="0" operator="equal" priority="89" stopIfTrue="1" type="cellIs">
      <formula>"blank"</formula>
    </cfRule>
  </conditionalFormatting>
  <conditionalFormatting sqref="P130:P131">
    <cfRule dxfId="0" operator="equal" priority="87" stopIfTrue="1" type="cellIs">
      <formula>"blank"</formula>
    </cfRule>
  </conditionalFormatting>
  <conditionalFormatting sqref="P128:P129">
    <cfRule dxfId="0" operator="equal" priority="85" stopIfTrue="1" type="cellIs">
      <formula>"blank"</formula>
    </cfRule>
    <cfRule dxfId="0" operator="equal" priority="88" stopIfTrue="1" type="cellIs">
      <formula>"blank"</formula>
    </cfRule>
  </conditionalFormatting>
  <conditionalFormatting sqref="P132:P143">
    <cfRule dxfId="0" operator="equal" priority="86" stopIfTrue="1" type="cellIs">
      <formula>"blank"</formula>
    </cfRule>
  </conditionalFormatting>
  <conditionalFormatting sqref="P130:P143">
    <cfRule dxfId="0" operator="equal" priority="84" stopIfTrue="1" type="cellIs">
      <formula>"blank"</formula>
    </cfRule>
  </conditionalFormatting>
  <conditionalFormatting sqref="Q130:Q131">
    <cfRule dxfId="0" operator="equal" priority="82" stopIfTrue="1" type="cellIs">
      <formula>"blank"</formula>
    </cfRule>
  </conditionalFormatting>
  <conditionalFormatting sqref="Q128:Q129">
    <cfRule dxfId="0" operator="equal" priority="80" stopIfTrue="1" type="cellIs">
      <formula>"blank"</formula>
    </cfRule>
    <cfRule dxfId="0" operator="equal" priority="83" stopIfTrue="1" type="cellIs">
      <formula>"blank"</formula>
    </cfRule>
  </conditionalFormatting>
  <conditionalFormatting sqref="Q132:Q143">
    <cfRule dxfId="0" operator="equal" priority="81" stopIfTrue="1" type="cellIs">
      <formula>"blank"</formula>
    </cfRule>
  </conditionalFormatting>
  <conditionalFormatting sqref="Q130:Q143">
    <cfRule dxfId="0" operator="equal" priority="79" stopIfTrue="1" type="cellIs">
      <formula>"blank"</formula>
    </cfRule>
  </conditionalFormatting>
  <conditionalFormatting sqref="Q146:Q147">
    <cfRule dxfId="0" operator="equal" priority="77" stopIfTrue="1" type="cellIs">
      <formula>"blank"</formula>
    </cfRule>
  </conditionalFormatting>
  <conditionalFormatting sqref="Q144:Q145">
    <cfRule dxfId="0" operator="equal" priority="75" stopIfTrue="1" type="cellIs">
      <formula>"blank"</formula>
    </cfRule>
    <cfRule dxfId="0" operator="equal" priority="78" stopIfTrue="1" type="cellIs">
      <formula>"blank"</formula>
    </cfRule>
  </conditionalFormatting>
  <conditionalFormatting sqref="Q148:Q159">
    <cfRule dxfId="0" operator="equal" priority="76" stopIfTrue="1" type="cellIs">
      <formula>"blank"</formula>
    </cfRule>
  </conditionalFormatting>
  <conditionalFormatting sqref="Q146:Q159">
    <cfRule dxfId="0" operator="equal" priority="74" stopIfTrue="1" type="cellIs">
      <formula>"blank"</formula>
    </cfRule>
  </conditionalFormatting>
  <conditionalFormatting sqref="R130:R131">
    <cfRule dxfId="0" operator="equal" priority="72" stopIfTrue="1" type="cellIs">
      <formula>"blank"</formula>
    </cfRule>
  </conditionalFormatting>
  <conditionalFormatting sqref="R128:R129">
    <cfRule dxfId="0" operator="equal" priority="70" stopIfTrue="1" type="cellIs">
      <formula>"blank"</formula>
    </cfRule>
    <cfRule dxfId="0" operator="equal" priority="73" stopIfTrue="1" type="cellIs">
      <formula>"blank"</formula>
    </cfRule>
  </conditionalFormatting>
  <conditionalFormatting sqref="R132:R143">
    <cfRule dxfId="0" operator="equal" priority="71" stopIfTrue="1" type="cellIs">
      <formula>"blank"</formula>
    </cfRule>
  </conditionalFormatting>
  <conditionalFormatting sqref="R130:R143">
    <cfRule dxfId="0" operator="equal" priority="69" stopIfTrue="1" type="cellIs">
      <formula>"blank"</formula>
    </cfRule>
  </conditionalFormatting>
  <conditionalFormatting sqref="R146:R147">
    <cfRule dxfId="0" operator="equal" priority="67" stopIfTrue="1" type="cellIs">
      <formula>"blank"</formula>
    </cfRule>
  </conditionalFormatting>
  <conditionalFormatting sqref="R144:R145">
    <cfRule dxfId="0" operator="equal" priority="65" stopIfTrue="1" type="cellIs">
      <formula>"blank"</formula>
    </cfRule>
    <cfRule dxfId="0" operator="equal" priority="68" stopIfTrue="1" type="cellIs">
      <formula>"blank"</formula>
    </cfRule>
  </conditionalFormatting>
  <conditionalFormatting sqref="R148:R159">
    <cfRule dxfId="0" operator="equal" priority="66" stopIfTrue="1" type="cellIs">
      <formula>"blank"</formula>
    </cfRule>
  </conditionalFormatting>
  <conditionalFormatting sqref="R146:R159">
    <cfRule dxfId="0" operator="equal" priority="64" stopIfTrue="1" type="cellIs">
      <formula>"blank"</formula>
    </cfRule>
  </conditionalFormatting>
  <conditionalFormatting sqref="Q170:Q171">
    <cfRule dxfId="0" operator="equal" priority="62" stopIfTrue="1" type="cellIs">
      <formula>"blank"</formula>
    </cfRule>
  </conditionalFormatting>
  <conditionalFormatting sqref="Q168:Q169">
    <cfRule dxfId="0" operator="equal" priority="60" stopIfTrue="1" type="cellIs">
      <formula>"blank"</formula>
    </cfRule>
    <cfRule dxfId="0" operator="equal" priority="63" stopIfTrue="1" type="cellIs">
      <formula>"blank"</formula>
    </cfRule>
  </conditionalFormatting>
  <conditionalFormatting sqref="Q172:Q183">
    <cfRule dxfId="0" operator="equal" priority="61" stopIfTrue="1" type="cellIs">
      <formula>"blank"</formula>
    </cfRule>
  </conditionalFormatting>
  <conditionalFormatting sqref="Q170:Q183">
    <cfRule dxfId="0" operator="equal" priority="59" stopIfTrue="1" type="cellIs">
      <formula>"blank"</formula>
    </cfRule>
  </conditionalFormatting>
  <conditionalFormatting sqref="Q186:Q187">
    <cfRule dxfId="0" operator="equal" priority="57" stopIfTrue="1" type="cellIs">
      <formula>"blank"</formula>
    </cfRule>
  </conditionalFormatting>
  <conditionalFormatting sqref="Q184:Q185">
    <cfRule dxfId="0" operator="equal" priority="55" stopIfTrue="1" type="cellIs">
      <formula>"blank"</formula>
    </cfRule>
    <cfRule dxfId="0" operator="equal" priority="58" stopIfTrue="1" type="cellIs">
      <formula>"blank"</formula>
    </cfRule>
  </conditionalFormatting>
  <conditionalFormatting sqref="Q188:Q199">
    <cfRule dxfId="0" operator="equal" priority="56" stopIfTrue="1" type="cellIs">
      <formula>"blank"</formula>
    </cfRule>
  </conditionalFormatting>
  <conditionalFormatting sqref="Q186:Q199">
    <cfRule dxfId="0" operator="equal" priority="54" stopIfTrue="1" type="cellIs">
      <formula>"blank"</formula>
    </cfRule>
  </conditionalFormatting>
  <conditionalFormatting sqref="R170:R171">
    <cfRule dxfId="0" operator="equal" priority="52" stopIfTrue="1" type="cellIs">
      <formula>"blank"</formula>
    </cfRule>
  </conditionalFormatting>
  <conditionalFormatting sqref="R168:R169">
    <cfRule dxfId="0" operator="equal" priority="50" stopIfTrue="1" type="cellIs">
      <formula>"blank"</formula>
    </cfRule>
    <cfRule dxfId="0" operator="equal" priority="53" stopIfTrue="1" type="cellIs">
      <formula>"blank"</formula>
    </cfRule>
  </conditionalFormatting>
  <conditionalFormatting sqref="R172:R183">
    <cfRule dxfId="0" operator="equal" priority="51" stopIfTrue="1" type="cellIs">
      <formula>"blank"</formula>
    </cfRule>
  </conditionalFormatting>
  <conditionalFormatting sqref="R170:R183">
    <cfRule dxfId="0" operator="equal" priority="49" stopIfTrue="1" type="cellIs">
      <formula>"blank"</formula>
    </cfRule>
  </conditionalFormatting>
  <conditionalFormatting sqref="R186:R187">
    <cfRule dxfId="0" operator="equal" priority="47" stopIfTrue="1" type="cellIs">
      <formula>"blank"</formula>
    </cfRule>
  </conditionalFormatting>
  <conditionalFormatting sqref="R184:R185">
    <cfRule dxfId="0" operator="equal" priority="45" stopIfTrue="1" type="cellIs">
      <formula>"blank"</formula>
    </cfRule>
    <cfRule dxfId="0" operator="equal" priority="48" stopIfTrue="1" type="cellIs">
      <formula>"blank"</formula>
    </cfRule>
  </conditionalFormatting>
  <conditionalFormatting sqref="R188:R199">
    <cfRule dxfId="0" operator="equal" priority="46" stopIfTrue="1" type="cellIs">
      <formula>"blank"</formula>
    </cfRule>
  </conditionalFormatting>
  <conditionalFormatting sqref="R186:R199">
    <cfRule dxfId="0" operator="equal" priority="44" stopIfTrue="1" type="cellIs">
      <formula>"blank"</formula>
    </cfRule>
  </conditionalFormatting>
  <conditionalFormatting sqref="V170:V171">
    <cfRule dxfId="0" operator="equal" priority="42" stopIfTrue="1" type="cellIs">
      <formula>"blank"</formula>
    </cfRule>
  </conditionalFormatting>
  <conditionalFormatting sqref="V168:V169">
    <cfRule dxfId="0" operator="equal" priority="40" stopIfTrue="1" type="cellIs">
      <formula>"blank"</formula>
    </cfRule>
    <cfRule dxfId="0" operator="equal" priority="43" stopIfTrue="1" type="cellIs">
      <formula>"blank"</formula>
    </cfRule>
  </conditionalFormatting>
  <conditionalFormatting sqref="V172:V183">
    <cfRule dxfId="0" operator="equal" priority="41" stopIfTrue="1" type="cellIs">
      <formula>"blank"</formula>
    </cfRule>
  </conditionalFormatting>
  <conditionalFormatting sqref="V170:V183">
    <cfRule dxfId="0" operator="equal" priority="39" stopIfTrue="1" type="cellIs">
      <formula>"blank"</formula>
    </cfRule>
  </conditionalFormatting>
  <conditionalFormatting sqref="V186:V187">
    <cfRule dxfId="0" operator="equal" priority="37" stopIfTrue="1" type="cellIs">
      <formula>"blank"</formula>
    </cfRule>
  </conditionalFormatting>
  <conditionalFormatting sqref="V184:V185">
    <cfRule dxfId="0" operator="equal" priority="35" stopIfTrue="1" type="cellIs">
      <formula>"blank"</formula>
    </cfRule>
    <cfRule dxfId="0" operator="equal" priority="38" stopIfTrue="1" type="cellIs">
      <formula>"blank"</formula>
    </cfRule>
  </conditionalFormatting>
  <conditionalFormatting sqref="V188:V199">
    <cfRule dxfId="0" operator="equal" priority="36" stopIfTrue="1" type="cellIs">
      <formula>"blank"</formula>
    </cfRule>
  </conditionalFormatting>
  <conditionalFormatting sqref="V186:V199">
    <cfRule dxfId="0" operator="equal" priority="34" stopIfTrue="1" type="cellIs">
      <formula>"blank"</formula>
    </cfRule>
  </conditionalFormatting>
  <conditionalFormatting sqref="P170:P171">
    <cfRule dxfId="0" operator="equal" priority="32" stopIfTrue="1" type="cellIs">
      <formula>"blank"</formula>
    </cfRule>
  </conditionalFormatting>
  <conditionalFormatting sqref="P168:P169">
    <cfRule dxfId="0" operator="equal" priority="30" stopIfTrue="1" type="cellIs">
      <formula>"blank"</formula>
    </cfRule>
    <cfRule dxfId="0" operator="equal" priority="33" stopIfTrue="1" type="cellIs">
      <formula>"blank"</formula>
    </cfRule>
  </conditionalFormatting>
  <conditionalFormatting sqref="P172:P182">
    <cfRule dxfId="0" operator="equal" priority="31" stopIfTrue="1" type="cellIs">
      <formula>"blank"</formula>
    </cfRule>
  </conditionalFormatting>
  <conditionalFormatting sqref="P170:P182">
    <cfRule dxfId="0" operator="equal" priority="29" stopIfTrue="1" type="cellIs">
      <formula>"blank"</formula>
    </cfRule>
  </conditionalFormatting>
  <conditionalFormatting sqref="P183">
    <cfRule dxfId="0" operator="equal" priority="27" stopIfTrue="1" type="cellIs">
      <formula>"blank"</formula>
    </cfRule>
    <cfRule dxfId="0" operator="equal" priority="28" stopIfTrue="1" type="cellIs">
      <formula>"blank"</formula>
    </cfRule>
  </conditionalFormatting>
  <conditionalFormatting sqref="E49:E62">
    <cfRule dxfId="0" operator="equal" priority="25" stopIfTrue="1" type="cellIs">
      <formula>"blank"</formula>
    </cfRule>
  </conditionalFormatting>
  <conditionalFormatting sqref="E47:E48">
    <cfRule dxfId="0" operator="equal" priority="26" stopIfTrue="1" type="cellIs">
      <formula>"blank"</formula>
    </cfRule>
  </conditionalFormatting>
  <conditionalFormatting sqref="E88:E89">
    <cfRule dxfId="0" operator="equal" priority="24" stopIfTrue="1" type="cellIs">
      <formula>"blank"</formula>
    </cfRule>
  </conditionalFormatting>
  <conditionalFormatting sqref="P99">
    <cfRule dxfId="0" operator="equal" priority="13" stopIfTrue="1" type="cellIs">
      <formula>"blank"</formula>
    </cfRule>
  </conditionalFormatting>
  <conditionalFormatting sqref="J47:J49">
    <cfRule dxfId="0" operator="equal" priority="11" stopIfTrue="1" type="cellIs">
      <formula>"blank"</formula>
    </cfRule>
    <cfRule dxfId="0" operator="equal" priority="12" stopIfTrue="1" type="cellIs">
      <formula>"blank"</formula>
    </cfRule>
  </conditionalFormatting>
  <conditionalFormatting sqref="I94:I98">
    <cfRule dxfId="0" operator="equal" priority="10" stopIfTrue="1" type="cellIs">
      <formula>"blank"</formula>
    </cfRule>
  </conditionalFormatting>
  <conditionalFormatting sqref="Q47:Q51">
    <cfRule dxfId="0" operator="equal" priority="9" stopIfTrue="1" type="cellIs">
      <formula>"blank"</formula>
    </cfRule>
  </conditionalFormatting>
  <conditionalFormatting sqref="J75:J78">
    <cfRule dxfId="0" operator="equal" priority="5" stopIfTrue="1" type="cellIs">
      <formula>"blank"</formula>
    </cfRule>
    <cfRule dxfId="0" operator="equal" priority="6" stopIfTrue="1" type="cellIs">
      <formula>"blank"</formula>
    </cfRule>
  </conditionalFormatting>
  <conditionalFormatting sqref="I59:I63">
    <cfRule dxfId="0" operator="equal" priority="3" stopIfTrue="1" type="cellIs">
      <formula>"blank"</formula>
    </cfRule>
    <cfRule dxfId="0" operator="equal" priority="4" stopIfTrue="1" type="cellIs">
      <formula>"blank"</formula>
    </cfRule>
  </conditionalFormatting>
  <conditionalFormatting sqref="J59:J63">
    <cfRule dxfId="0" operator="equal" priority="1" stopIfTrue="1" type="cellIs">
      <formula>"blank"</formula>
    </cfRule>
    <cfRule dxfId="0" operator="equal" priority="2" stopIfTrue="1" type="cellIs">
      <formula>"blank"</formula>
    </cfRule>
  </conditionalFormatting>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8" defaultColWidth="9" defaultRowHeight="13.5"/>
  <cols>
    <col customWidth="1" max="1" min="1" style="1" width="12.875"/>
    <col customWidth="1" max="2" min="2" style="1" width="11.625"/>
    <col customWidth="1" max="3" min="3" style="1" width="11.25"/>
    <col customWidth="1" max="4" min="4" style="1" width="9"/>
    <col customWidth="1" max="6" min="5" style="1" width="2.375"/>
    <col customWidth="1" max="7" min="7" style="1" width="3.25"/>
    <col customWidth="1" max="8" min="8" style="1" width="9"/>
    <col customWidth="1" max="9" min="9" style="1" width="8.875"/>
    <col customWidth="1" max="10" min="10" style="1" width="6.5"/>
    <col customWidth="1" max="11" min="11" style="1" width="9"/>
    <col customWidth="1" max="12" min="12" style="2" width="11.625"/>
    <col customWidth="1" max="13" min="13" style="1" width="11.25"/>
    <col customWidth="1" max="14" min="14" style="1" width="9"/>
    <col customWidth="1" max="16" min="15" style="1" width="2.375"/>
    <col customWidth="1" max="17" min="17" style="1" width="3.25"/>
    <col customWidth="1" max="18" min="18" style="1" width="9"/>
    <col customWidth="1" max="19" min="19" style="1" width="8.875"/>
    <col customWidth="1" max="20" min="20" style="1" width="6.875"/>
    <col customWidth="1" max="33" min="21" style="1" width="9"/>
    <col customWidth="1" max="16384" min="34" style="1" width="9"/>
  </cols>
  <sheetData>
    <row r="2">
      <c r="A2" s="3" t="n">
        <v>43720</v>
      </c>
      <c r="B2" s="4" t="inlineStr">
        <is>
          <t>初版</t>
        </is>
      </c>
    </row>
    <row r="5">
      <c r="A5" s="3" t="n"/>
      <c r="B5" s="4" t="n"/>
    </row>
  </sheetData>
  <pageMargins bottom="0.75" footer="0.3" header="0.3" left="0.699305555555556" right="0.699305555555556" top="0.75"/>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8" defaultRowHeight="13.5"/>
  <cols>
    <col bestFit="1" customWidth="1" max="1" min="1" style="521" width="18.75"/>
    <col bestFit="1" customWidth="1" max="2" min="2" style="521" width="12.25"/>
    <col bestFit="1" customWidth="1" max="3" min="3" style="521" width="15.875"/>
    <col bestFit="1" customWidth="1" max="4" min="4" style="521" width="4.75"/>
    <col bestFit="1" customWidth="1" max="5" min="5" style="521" width="4.875"/>
    <col bestFit="1" customWidth="1" max="6" min="6" style="521" width="5.125"/>
    <col bestFit="1" customWidth="1" max="7" min="7" style="521" width="4.875"/>
    <col bestFit="1" customWidth="1" max="8" min="8" style="521" width="10.25"/>
    <col bestFit="1" customWidth="1" max="9" min="9" style="521" width="10.5"/>
    <col bestFit="1" customWidth="1" max="10" min="10" style="521" width="16"/>
    <col bestFit="1" customWidth="1" max="11" min="11" style="521" width="5.25"/>
    <col bestFit="1" customWidth="1" max="12" min="12" style="521" width="4.875"/>
    <col bestFit="1" customWidth="1" max="13" min="13" style="521" width="7.5"/>
    <col bestFit="1" customWidth="1" max="14" min="14" style="521" width="6.75"/>
    <col bestFit="1" customWidth="1" max="15" min="15" style="521" width="4.875"/>
    <col bestFit="1" customWidth="1" max="16" min="16" style="521" width="7.75"/>
  </cols>
  <sheetData>
    <row customFormat="1" customHeight="1" ht="21" r="1" s="89">
      <c r="A1" s="90" t="inlineStr">
        <is>
          <t>分支电缆 BRANCH CABLE</t>
        </is>
      </c>
      <c r="B1" s="91" t="n"/>
      <c r="C1" s="92" t="n"/>
      <c r="D1" s="92" t="n"/>
      <c r="E1" s="92" t="n"/>
      <c r="F1" s="620" t="inlineStr">
        <is>
          <t>桥架TRAY</t>
        </is>
      </c>
      <c r="G1" s="621" t="n"/>
      <c r="H1" s="93" t="inlineStr">
        <is>
          <t>主电缆 MAIN CABLE</t>
        </is>
      </c>
      <c r="I1" s="94" t="n"/>
      <c r="J1" s="94" t="n"/>
      <c r="K1" s="94" t="n"/>
      <c r="L1" s="94" t="n"/>
      <c r="M1" s="94" t="n"/>
      <c r="N1" s="95" t="inlineStr">
        <is>
          <t>保护管 CONDU.</t>
        </is>
      </c>
      <c r="O1" s="94" t="n"/>
      <c r="P1" s="96" t="inlineStr">
        <is>
          <t>备注</t>
        </is>
      </c>
    </row>
    <row customFormat="1" customHeight="1" ht="12.95" r="2"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customFormat="1" customHeight="1" ht="12.95" r="3"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customFormat="1" customHeight="1" ht="12.75" r="4"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8" defaultRowHeight="13.5"/>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workbookViewId="0" zoomScale="85" zoomScaleNormal="150" zoomScaleSheetLayoutView="85">
      <pane activePane="bottomLeft" state="frozenSplit" topLeftCell="A853" ySplit="6"/>
      <selection activeCell="T5" sqref="T5:AA6"/>
      <selection activeCell="B869" pane="bottomLeft" sqref="B869"/>
    </sheetView>
  </sheetViews>
  <sheetFormatPr baseColWidth="8" defaultColWidth="9" defaultRowHeight="12"/>
  <cols>
    <col customWidth="1" max="1" min="1" style="143" width="7.625"/>
    <col bestFit="1" customWidth="1" max="2" min="2" style="111" width="13"/>
    <col customWidth="1" max="3" min="3" style="625" width="16.375"/>
    <col customWidth="1" max="4" min="4" style="625" width="23.375"/>
    <col customWidth="1" max="5" min="5" style="625" width="9.375"/>
    <col customWidth="1" max="6" min="6" style="625" width="6.75"/>
    <col bestFit="1" customWidth="1" max="7" min="7" style="625" width="19.5"/>
    <col customWidth="1" max="9" min="8" style="625" width="7.625"/>
    <col bestFit="1" customWidth="1" max="10" min="10" style="625" width="11.75"/>
    <col customWidth="1" max="11" min="11" style="625" width="3.25"/>
    <col customWidth="1" max="12" min="12" style="111" width="24"/>
    <col bestFit="1" customWidth="1" max="13" min="13" style="112" width="18.125"/>
    <col customWidth="1" max="14" min="14" style="111" width="11.875"/>
    <col bestFit="1" customWidth="1" max="15" min="15" style="111" width="18.125"/>
    <col customWidth="1" max="28" min="16" style="625" width="9"/>
    <col customWidth="1" max="16384" min="29" style="625" width="9"/>
  </cols>
  <sheetData>
    <row customHeight="1" ht="12.95" r="1" s="521">
      <c r="A1" s="108" t="n"/>
      <c r="B1" s="109" t="n"/>
      <c r="C1" s="110" t="n"/>
      <c r="D1" s="622" t="inlineStr">
        <is>
          <t>仪表索引表
INSTRUMENT INDEX</t>
        </is>
      </c>
      <c r="E1" s="602" t="n"/>
      <c r="F1" s="602" t="n"/>
      <c r="G1" s="623" t="n"/>
      <c r="H1" s="651" t="inlineStr">
        <is>
          <t>文件编号
DOC NO</t>
        </is>
      </c>
      <c r="I1" s="629">
        <f>[41]Cover!T5</f>
        <v/>
      </c>
      <c r="J1" s="602" t="n"/>
      <c r="K1" s="630" t="inlineStr">
        <is>
          <t>版次REV</t>
        </is>
      </c>
    </row>
    <row customHeight="1" ht="9.949999999999999" r="2" s="521">
      <c r="A2" s="113" t="n"/>
      <c r="B2" s="625" t="n"/>
      <c r="C2" s="114" t="n"/>
      <c r="D2" s="624" t="n"/>
      <c r="G2" s="626" t="n"/>
      <c r="H2" s="628" t="n"/>
      <c r="I2" s="615" t="n"/>
      <c r="J2" s="575" t="n"/>
      <c r="K2" s="605" t="n"/>
    </row>
    <row customHeight="1" ht="9.949999999999999" r="3" s="521">
      <c r="A3" s="113" t="n"/>
      <c r="B3" s="625" t="n"/>
      <c r="C3" s="114" t="n"/>
      <c r="D3" s="624" t="n"/>
      <c r="G3" s="626" t="n"/>
      <c r="H3" s="652" t="inlineStr">
        <is>
          <t>页数
SHEET NO</t>
        </is>
      </c>
      <c r="I3" s="633" t="n"/>
      <c r="J3" s="634" t="n"/>
      <c r="K3" s="637" t="inlineStr">
        <is>
          <t>C01</t>
        </is>
      </c>
    </row>
    <row customHeight="1" ht="12.95" r="4" s="521" thickBot="1">
      <c r="A4" s="115" t="n"/>
      <c r="B4" s="116" t="n"/>
      <c r="C4" s="117" t="n"/>
      <c r="D4" s="118" t="inlineStr">
        <is>
          <t>用户 Client: 天津渤化化工发展有限公司</t>
        </is>
      </c>
      <c r="E4" s="119" t="n"/>
      <c r="F4" s="119" t="n"/>
      <c r="G4" s="120" t="n"/>
      <c r="H4" s="632" t="n"/>
      <c r="I4" s="635" t="n"/>
      <c r="J4" s="636" t="n"/>
      <c r="K4" s="598" t="n"/>
    </row>
    <row customHeight="1" ht="12.95" r="5" s="521">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customHeight="1" ht="12.95" r="6" s="521">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customHeight="1" ht="20.1" r="7" s="521">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customHeight="1" ht="20.1" r="8" s="521">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customHeight="1" ht="20.1" r="9" s="521">
      <c r="A9" s="210" t="n"/>
      <c r="B9" s="608" t="n"/>
      <c r="C9" s="211" t="n"/>
      <c r="D9" s="212" t="n"/>
      <c r="E9" s="212" t="n"/>
      <c r="F9" s="608" t="n"/>
      <c r="G9" s="213" t="n"/>
      <c r="H9" s="608" t="n"/>
      <c r="I9" s="608" t="n"/>
      <c r="J9" s="608" t="n"/>
      <c r="K9" s="138" t="n"/>
    </row>
    <row customHeight="1" ht="20.1" r="10" s="521">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customHeight="1" ht="20.1" r="11" s="521">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customHeight="1" ht="20.1" r="12" s="521">
      <c r="A12" s="210" t="n"/>
      <c r="B12" s="608" t="n"/>
      <c r="C12" s="211" t="n"/>
      <c r="D12" s="212" t="n"/>
      <c r="E12" s="212" t="n"/>
      <c r="F12" s="608" t="n"/>
      <c r="G12" s="213" t="n"/>
      <c r="H12" s="608" t="n"/>
      <c r="I12" s="131" t="n"/>
      <c r="J12" s="608" t="n"/>
      <c r="K12" s="138" t="n"/>
    </row>
    <row customHeight="1" ht="20.1" r="13" s="521">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customHeight="1" ht="20.1" r="14" s="521">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customHeight="1" ht="20.1" r="15" s="521">
      <c r="A15" s="210" t="n"/>
      <c r="B15" s="608" t="n"/>
      <c r="C15" s="211" t="n"/>
      <c r="D15" s="212" t="n"/>
      <c r="E15" s="212" t="n"/>
      <c r="F15" s="608" t="n"/>
      <c r="G15" s="213" t="n"/>
      <c r="H15" s="608" t="n"/>
      <c r="I15" s="131" t="n"/>
      <c r="J15" s="608" t="n"/>
      <c r="K15" s="138" t="n"/>
    </row>
    <row customHeight="1" ht="20.1" r="16" s="521">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customHeight="1" ht="20.1" r="17" s="521">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customHeight="1" ht="20.1" r="18" s="521">
      <c r="A18" s="210" t="n"/>
      <c r="B18" s="608" t="n"/>
      <c r="C18" s="211" t="n"/>
      <c r="D18" s="212" t="n"/>
      <c r="E18" s="212" t="n"/>
      <c r="F18" s="608" t="n"/>
      <c r="G18" s="213" t="n"/>
      <c r="H18" s="608" t="n"/>
      <c r="I18" s="608" t="n"/>
      <c r="J18" s="608" t="n"/>
      <c r="K18" s="138" t="n"/>
    </row>
    <row customHeight="1" ht="20.1" r="19" s="521">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customHeight="1" ht="20.1" r="20" s="521">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customHeight="1" ht="20.1" r="21" s="521">
      <c r="A21" s="210" t="n"/>
      <c r="B21" s="608" t="n"/>
      <c r="C21" s="211" t="n"/>
      <c r="D21" s="212" t="n"/>
      <c r="E21" s="212" t="n"/>
      <c r="F21" s="608" t="n"/>
      <c r="G21" s="213" t="n"/>
      <c r="H21" s="608" t="n"/>
      <c r="I21" s="131" t="n"/>
      <c r="J21" s="608" t="n"/>
      <c r="K21" s="138" t="n"/>
      <c r="N21" s="112" t="n"/>
    </row>
    <row customHeight="1" ht="20.1" r="22" s="521">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customHeight="1" ht="20.1" r="23" s="521">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customHeight="1" ht="20.1" r="24" s="521">
      <c r="A24" s="210" t="n"/>
      <c r="B24" s="608" t="n"/>
      <c r="C24" s="211" t="n"/>
      <c r="D24" s="212" t="n"/>
      <c r="E24" s="212" t="n"/>
      <c r="F24" s="608" t="n"/>
      <c r="G24" s="213" t="n"/>
      <c r="H24" s="608" t="n"/>
      <c r="I24" s="608" t="n"/>
      <c r="J24" s="608" t="n"/>
      <c r="K24" s="138" t="n"/>
    </row>
    <row customHeight="1" ht="20.1" r="25" s="521">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customHeight="1" ht="20.1" r="26" s="521">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customHeight="1" ht="20.1" r="27" s="521">
      <c r="A27" s="210" t="n"/>
      <c r="B27" s="608" t="n"/>
      <c r="C27" s="211" t="n"/>
      <c r="D27" s="212" t="n"/>
      <c r="E27" s="212" t="n"/>
      <c r="F27" s="608" t="n"/>
      <c r="G27" s="213" t="n"/>
      <c r="H27" s="608" t="n"/>
      <c r="I27" s="608" t="n"/>
      <c r="J27" s="608" t="n"/>
      <c r="K27" s="138" t="n"/>
    </row>
    <row customHeight="1" ht="20.1" r="28" s="521">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customHeight="1" ht="20.1" r="29" s="521">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customHeight="1" ht="20.1" r="30" s="521">
      <c r="A30" s="210" t="n"/>
      <c r="B30" s="608" t="n"/>
      <c r="C30" s="211" t="n"/>
      <c r="D30" s="212" t="n"/>
      <c r="E30" s="212" t="n"/>
      <c r="F30" s="608" t="n"/>
      <c r="G30" s="213" t="n"/>
      <c r="H30" s="608" t="n"/>
      <c r="I30" s="608" t="n"/>
      <c r="J30" s="608" t="n"/>
      <c r="K30" s="138" t="n"/>
      <c r="N30" s="112" t="n"/>
    </row>
    <row customHeight="1" ht="20.1" r="31" s="521">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customHeight="1" ht="20.1" r="32" s="521">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customHeight="1" ht="20.1" r="33" s="521">
      <c r="A33" s="210" t="n"/>
      <c r="B33" s="608" t="n"/>
      <c r="C33" s="211" t="n"/>
      <c r="D33" s="212" t="n"/>
      <c r="E33" s="212" t="n"/>
      <c r="F33" s="608" t="n"/>
      <c r="G33" s="213" t="n"/>
      <c r="H33" s="608" t="n"/>
      <c r="I33" s="131" t="n"/>
      <c r="J33" s="608" t="n"/>
      <c r="K33" s="138" t="n"/>
    </row>
    <row customHeight="1" ht="20.1" r="34" s="521">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customHeight="1" ht="20.1" r="35" s="521">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customHeight="1" ht="20.1" r="36" s="521">
      <c r="A36" s="210" t="n"/>
      <c r="B36" s="608" t="n"/>
      <c r="C36" s="211" t="n"/>
      <c r="D36" s="212" t="n"/>
      <c r="E36" s="212" t="n"/>
      <c r="F36" s="608" t="n"/>
      <c r="G36" s="213" t="n"/>
      <c r="H36" s="608" t="n"/>
      <c r="I36" s="608" t="n"/>
      <c r="J36" s="608" t="n"/>
      <c r="K36" s="138" t="n"/>
    </row>
    <row customHeight="1" ht="20.1" r="37" s="521">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customHeight="1" ht="20.1" r="38" s="521">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customHeight="1" ht="20.1" r="39" s="521">
      <c r="A39" s="210" t="n"/>
      <c r="B39" s="608" t="n"/>
      <c r="C39" s="211" t="n"/>
      <c r="D39" s="212" t="n"/>
      <c r="E39" s="212" t="n"/>
      <c r="F39" s="608" t="n"/>
      <c r="G39" s="213" t="n"/>
      <c r="H39" s="608" t="n"/>
      <c r="I39" s="131" t="n"/>
      <c r="J39" s="608" t="n"/>
      <c r="K39" s="138" t="n"/>
    </row>
    <row customHeight="1" ht="20.1" r="40" s="521">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customHeight="1" ht="20.1" r="41" s="521">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customHeight="1" ht="20.1" r="42" s="521">
      <c r="A42" s="210" t="n"/>
      <c r="B42" s="608" t="n"/>
      <c r="C42" s="211" t="n"/>
      <c r="D42" s="212" t="n"/>
      <c r="E42" s="212" t="n"/>
      <c r="F42" s="608" t="n"/>
      <c r="G42" s="213" t="n"/>
      <c r="H42" s="608" t="n"/>
      <c r="I42" s="131" t="n"/>
      <c r="J42" s="608" t="n"/>
      <c r="K42" s="138" t="n"/>
    </row>
    <row customHeight="1" ht="20.1" r="43" s="521">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customHeight="1" ht="20.1" r="44" s="521">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customHeight="1" ht="20.1" r="45" s="521">
      <c r="A45" s="210" t="n"/>
      <c r="B45" s="608" t="n"/>
      <c r="C45" s="211" t="n"/>
      <c r="D45" s="212" t="n"/>
      <c r="E45" s="212" t="n"/>
      <c r="F45" s="608" t="n"/>
      <c r="G45" s="213" t="n"/>
      <c r="H45" s="608" t="n"/>
      <c r="I45" s="131" t="n"/>
      <c r="J45" s="608" t="n"/>
      <c r="K45" s="138" t="n"/>
      <c r="N45" s="112" t="n"/>
    </row>
    <row customHeight="1" ht="20.1" r="46" s="521">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customHeight="1" ht="20.1" r="47" s="521">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customHeight="1" ht="20.1" r="48" s="521">
      <c r="A48" s="210" t="n"/>
      <c r="B48" s="608" t="n"/>
      <c r="C48" s="211" t="n"/>
      <c r="D48" s="212" t="n"/>
      <c r="E48" s="212" t="n"/>
      <c r="F48" s="608" t="n"/>
      <c r="G48" s="213" t="n"/>
      <c r="H48" s="608" t="n"/>
      <c r="I48" s="608" t="n"/>
      <c r="J48" s="608" t="n"/>
      <c r="K48" s="138" t="n"/>
      <c r="N48" s="112" t="n"/>
    </row>
    <row customHeight="1" ht="20.1" r="49" s="521">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customHeight="1" ht="20.1" r="50" s="521">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customHeight="1" ht="20.1" r="51" s="521">
      <c r="A51" s="210" t="n"/>
      <c r="B51" s="608" t="n"/>
      <c r="C51" s="211" t="n"/>
      <c r="D51" s="212" t="n"/>
      <c r="E51" s="212" t="n"/>
      <c r="F51" s="608" t="n"/>
      <c r="G51" s="213" t="n"/>
      <c r="H51" s="608" t="n"/>
      <c r="I51" s="608" t="n"/>
      <c r="J51" s="608" t="n"/>
      <c r="K51" s="138" t="n"/>
      <c r="N51" s="112" t="n"/>
    </row>
    <row customHeight="1" ht="20.1" r="52" s="521">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customHeight="1" ht="20.1" r="53" s="521">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customHeight="1" ht="20.1" r="54" s="521">
      <c r="A54" s="210" t="n"/>
      <c r="B54" s="608" t="n"/>
      <c r="C54" s="211" t="n"/>
      <c r="D54" s="212" t="n"/>
      <c r="E54" s="212" t="n"/>
      <c r="F54" s="608" t="n"/>
      <c r="G54" s="213" t="n"/>
      <c r="H54" s="608" t="n"/>
      <c r="I54" s="608" t="n"/>
      <c r="J54" s="608" t="n"/>
      <c r="K54" s="138" t="n"/>
      <c r="N54" s="112" t="n"/>
    </row>
    <row customHeight="1" ht="20.1" r="55" s="521">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customHeight="1" ht="20.1" r="56" s="521">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customHeight="1" ht="20.1" r="57" s="521">
      <c r="A57" s="210" t="n"/>
      <c r="B57" s="608" t="n"/>
      <c r="C57" s="211" t="n"/>
      <c r="D57" s="212" t="n"/>
      <c r="E57" s="212" t="n"/>
      <c r="F57" s="608" t="n"/>
      <c r="G57" s="213" t="n"/>
      <c r="H57" s="608" t="n"/>
      <c r="I57" s="608" t="n"/>
      <c r="J57" s="608" t="n"/>
      <c r="K57" s="138" t="n"/>
      <c r="N57" s="112" t="n"/>
    </row>
    <row customHeight="1" ht="20.1" r="58" s="521">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customHeight="1" ht="20.1" r="59" s="521">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customHeight="1" ht="20.1" r="60" s="521">
      <c r="A60" s="210" t="n"/>
      <c r="B60" s="608" t="n"/>
      <c r="C60" s="211" t="n"/>
      <c r="D60" s="212" t="n"/>
      <c r="E60" s="212" t="n"/>
      <c r="F60" s="608" t="n"/>
      <c r="G60" s="213" t="n"/>
      <c r="H60" s="608" t="n"/>
      <c r="I60" s="608" t="n"/>
      <c r="J60" s="608" t="n"/>
      <c r="K60" s="138" t="n"/>
      <c r="N60" s="112" t="n"/>
    </row>
    <row customHeight="1" ht="20.1" r="61" s="521">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customHeight="1" ht="20.1" r="62" s="521">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customHeight="1" ht="20.1" r="63" s="521">
      <c r="A63" s="210" t="n"/>
      <c r="B63" s="608" t="n"/>
      <c r="C63" s="211" t="n"/>
      <c r="D63" s="212" t="n"/>
      <c r="E63" s="212" t="n"/>
      <c r="F63" s="608" t="n"/>
      <c r="G63" s="213" t="n"/>
      <c r="H63" s="608" t="n"/>
      <c r="I63" s="608" t="n"/>
      <c r="J63" s="608" t="n"/>
      <c r="K63" s="138" t="n"/>
      <c r="N63" s="112" t="n"/>
    </row>
    <row customHeight="1" ht="20.1" r="64" s="521">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customHeight="1" ht="20.1" r="65" s="521">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customHeight="1" ht="20.1" r="66" s="521">
      <c r="A66" s="210" t="n"/>
      <c r="B66" s="608" t="n"/>
      <c r="C66" s="211" t="n"/>
      <c r="D66" s="212" t="n"/>
      <c r="E66" s="212" t="n"/>
      <c r="F66" s="608" t="n"/>
      <c r="G66" s="213" t="n"/>
      <c r="H66" s="608" t="n"/>
      <c r="I66" s="608" t="n"/>
      <c r="J66" s="608" t="n"/>
      <c r="K66" s="138" t="n"/>
      <c r="N66" s="112" t="n"/>
    </row>
    <row customHeight="1" ht="20.1" r="67" s="521">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customHeight="1" ht="20.1" r="68" s="521">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customHeight="1" ht="20.1" r="69" s="521">
      <c r="A69" s="210" t="n"/>
      <c r="B69" s="608" t="n"/>
      <c r="C69" s="211" t="n"/>
      <c r="D69" s="212" t="n"/>
      <c r="E69" s="212" t="n"/>
      <c r="F69" s="608" t="n"/>
      <c r="G69" s="213" t="n"/>
      <c r="H69" s="608" t="n"/>
      <c r="I69" s="608" t="n"/>
      <c r="J69" s="608" t="n"/>
      <c r="K69" s="138" t="n"/>
      <c r="N69" s="112" t="n"/>
    </row>
    <row customHeight="1" ht="20.1" r="70" s="521">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customHeight="1" ht="20.1" r="71" s="521">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customHeight="1" ht="20.1" r="72" s="521">
      <c r="A72" s="210" t="n"/>
      <c r="B72" s="608" t="n"/>
      <c r="C72" s="211" t="n"/>
      <c r="D72" s="212" t="n"/>
      <c r="E72" s="212" t="n"/>
      <c r="F72" s="608" t="n"/>
      <c r="G72" s="213" t="n"/>
      <c r="H72" s="608" t="n"/>
      <c r="I72" s="608" t="n"/>
      <c r="J72" s="608" t="n"/>
      <c r="K72" s="138" t="n"/>
      <c r="N72" s="112" t="n"/>
    </row>
    <row customHeight="1" ht="20.1" r="73" s="521">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customHeight="1" ht="20.1" r="74" s="521">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customHeight="1" ht="20.1" r="75" s="521">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customHeight="1" ht="20.1" r="76" s="521">
      <c r="A76" s="210" t="n"/>
      <c r="B76" s="608" t="n"/>
      <c r="C76" s="211" t="n"/>
      <c r="D76" s="212" t="n"/>
      <c r="E76" s="212" t="n"/>
      <c r="F76" s="608" t="n"/>
      <c r="G76" s="213" t="n"/>
      <c r="H76" s="608" t="n"/>
      <c r="I76" s="131" t="n"/>
      <c r="J76" s="608" t="n"/>
      <c r="K76" s="138" t="n"/>
    </row>
    <row customHeight="1" ht="20.1" r="77" s="521">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customHeight="1" ht="20.1" r="78" s="521">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customHeight="1" ht="20.1" r="79" s="521">
      <c r="A79" s="210" t="n"/>
      <c r="B79" s="608" t="n"/>
      <c r="C79" s="211" t="n"/>
      <c r="D79" s="212" t="n"/>
      <c r="E79" s="212" t="n"/>
      <c r="F79" s="608" t="n"/>
      <c r="G79" s="213" t="n"/>
      <c r="H79" s="608" t="n"/>
      <c r="I79" s="608" t="n"/>
      <c r="J79" s="608" t="n"/>
      <c r="K79" s="138" t="n"/>
    </row>
    <row customHeight="1" ht="20.1" r="80" s="521">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customHeight="1" ht="20.1" r="81" s="521">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customHeight="1" ht="20.1" r="82" s="521">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customHeight="1" ht="20.1" r="83" s="521">
      <c r="A83" s="210" t="n"/>
      <c r="B83" s="608" t="n"/>
      <c r="C83" s="211" t="n"/>
      <c r="D83" s="212" t="n"/>
      <c r="E83" s="212" t="n"/>
      <c r="F83" s="608" t="n"/>
      <c r="G83" s="213" t="n"/>
      <c r="H83" s="608" t="n"/>
      <c r="I83" s="131" t="n"/>
      <c r="J83" s="608" t="n"/>
      <c r="K83" s="138" t="n"/>
    </row>
    <row customHeight="1" ht="20.1" r="84" s="521">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customHeight="1" ht="20.1" r="85" s="521">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customHeight="1" ht="20.1" r="86" s="521">
      <c r="A86" s="210" t="n"/>
      <c r="B86" s="608" t="n"/>
      <c r="C86" s="211" t="n"/>
      <c r="D86" s="212" t="n"/>
      <c r="E86" s="212" t="n"/>
      <c r="F86" s="608" t="n"/>
      <c r="G86" s="213" t="n"/>
      <c r="H86" s="608" t="n"/>
      <c r="I86" s="608" t="n"/>
      <c r="J86" s="608" t="n"/>
      <c r="K86" s="138" t="n"/>
    </row>
    <row customHeight="1" ht="20.1" r="87" s="521">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customHeight="1" ht="20.1" r="88" s="521">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customHeight="1" ht="20.1" r="89" s="521">
      <c r="A89" s="210" t="n"/>
      <c r="B89" s="608" t="n"/>
      <c r="C89" s="211" t="n"/>
      <c r="D89" s="212" t="n"/>
      <c r="E89" s="212" t="n"/>
      <c r="F89" s="608" t="n"/>
      <c r="G89" s="213" t="n"/>
      <c r="H89" s="608" t="n"/>
      <c r="I89" s="608" t="n"/>
      <c r="J89" s="608" t="n"/>
      <c r="K89" s="138" t="n"/>
    </row>
    <row customHeight="1" ht="20.1" r="90" s="521">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customHeight="1" ht="20.1" r="91" s="521">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customHeight="1" ht="20.1" r="92" s="521">
      <c r="A92" s="210" t="n"/>
      <c r="B92" s="608" t="n"/>
      <c r="C92" s="211" t="n"/>
      <c r="D92" s="212" t="n"/>
      <c r="E92" s="212" t="n"/>
      <c r="F92" s="608" t="n"/>
      <c r="G92" s="213" t="n"/>
      <c r="H92" s="608" t="n"/>
      <c r="I92" s="608" t="n"/>
      <c r="J92" s="608" t="n"/>
      <c r="K92" s="138" t="n"/>
    </row>
    <row customHeight="1" ht="20.1" r="93" s="521">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customHeight="1" ht="20.1" r="94" s="521">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customHeight="1" ht="20.1" r="95" s="521">
      <c r="A95" s="210" t="n"/>
      <c r="B95" s="608" t="n"/>
      <c r="C95" s="211" t="n"/>
      <c r="D95" s="212" t="n"/>
      <c r="E95" s="212" t="n"/>
      <c r="F95" s="216" t="n"/>
      <c r="G95" s="213" t="n"/>
      <c r="H95" s="608" t="n"/>
      <c r="I95" s="131" t="n"/>
      <c r="J95" s="132" t="n"/>
      <c r="K95" s="138" t="n"/>
    </row>
    <row customHeight="1" ht="20.1" r="96" s="521">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customHeight="1" ht="20.1" r="97" s="521">
      <c r="A97" s="210" t="n"/>
      <c r="B97" s="608" t="n"/>
      <c r="C97" s="211" t="n"/>
      <c r="D97" s="212" t="n"/>
      <c r="E97" s="212" t="n"/>
      <c r="F97" s="608" t="n"/>
      <c r="G97" s="213" t="n"/>
      <c r="H97" s="608" t="n"/>
      <c r="I97" s="131" t="n"/>
      <c r="J97" s="132" t="n"/>
      <c r="K97" s="138" t="n"/>
      <c r="N97" s="112" t="n"/>
    </row>
    <row customHeight="1" ht="20.1" r="98" s="521">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customHeight="1" ht="20.1" r="99" s="521">
      <c r="A99" s="210" t="n"/>
      <c r="B99" s="608" t="n"/>
      <c r="C99" s="211" t="n"/>
      <c r="D99" s="212" t="n"/>
      <c r="E99" s="212" t="n"/>
      <c r="F99" s="608" t="n"/>
      <c r="G99" s="213" t="n"/>
      <c r="H99" s="608" t="n"/>
      <c r="I99" s="131" t="n"/>
      <c r="J99" s="132" t="n"/>
      <c r="K99" s="138" t="n"/>
    </row>
    <row customHeight="1" ht="20.1" r="100" s="521">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customHeight="1" ht="20.1" r="101" s="521">
      <c r="A101" s="172" t="n"/>
      <c r="B101" s="608" t="n"/>
      <c r="C101" s="211" t="n"/>
      <c r="D101" s="212" t="n"/>
      <c r="E101" s="212" t="n"/>
      <c r="F101" s="608" t="n"/>
      <c r="G101" s="213" t="n"/>
      <c r="H101" s="608" t="n"/>
      <c r="I101" s="131" t="n"/>
      <c r="J101" s="133" t="n"/>
      <c r="K101" s="138" t="n"/>
    </row>
    <row customHeight="1" ht="20.1" r="102" s="521">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customHeight="1" ht="20.1" r="103" s="521">
      <c r="A103" s="210" t="n"/>
      <c r="B103" s="608" t="n"/>
      <c r="C103" s="211" t="n"/>
      <c r="D103" s="212" t="n"/>
      <c r="E103" s="212" t="n"/>
      <c r="F103" s="608" t="n"/>
      <c r="G103" s="213" t="n"/>
      <c r="H103" s="608" t="n"/>
      <c r="I103" s="131" t="n"/>
      <c r="J103" s="133" t="n"/>
      <c r="K103" s="138" t="n"/>
      <c r="N103" s="112" t="n"/>
    </row>
    <row customHeight="1" ht="20.1" r="104" s="521">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customHeight="1" ht="20.1" r="105" s="521">
      <c r="A105" s="210" t="n"/>
      <c r="B105" s="608" t="n"/>
      <c r="C105" s="211" t="n"/>
      <c r="D105" s="212" t="n"/>
      <c r="E105" s="212" t="n"/>
      <c r="F105" s="608" t="n"/>
      <c r="G105" s="213" t="n"/>
      <c r="H105" s="608" t="n"/>
      <c r="I105" s="131" t="n"/>
      <c r="J105" s="132" t="n"/>
      <c r="K105" s="138" t="n"/>
    </row>
    <row customHeight="1" ht="20.1" r="106" s="521">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customHeight="1" ht="20.1" r="107" s="521">
      <c r="A107" s="210" t="n"/>
      <c r="B107" s="608" t="n"/>
      <c r="C107" s="211" t="n"/>
      <c r="D107" s="212" t="n"/>
      <c r="E107" s="212" t="n"/>
      <c r="F107" s="608" t="n"/>
      <c r="G107" s="213" t="n"/>
      <c r="H107" s="608" t="n"/>
      <c r="I107" s="131" t="n"/>
      <c r="J107" s="132" t="n"/>
      <c r="K107" s="138" t="n"/>
    </row>
    <row customHeight="1" ht="20.1" r="108" s="521">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customHeight="1" ht="20.1" r="109" s="521">
      <c r="A109" s="210" t="n"/>
      <c r="B109" s="608" t="n"/>
      <c r="C109" s="211" t="n"/>
      <c r="D109" s="212" t="n"/>
      <c r="E109" s="212" t="n"/>
      <c r="F109" s="608" t="n"/>
      <c r="G109" s="213" t="n"/>
      <c r="H109" s="608" t="n"/>
      <c r="I109" s="131" t="n"/>
      <c r="J109" s="132" t="n"/>
      <c r="K109" s="138" t="n"/>
      <c r="N109" s="112" t="n"/>
    </row>
    <row customHeight="1" ht="20.1" r="110" s="521">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customHeight="1" ht="20.1" r="111" s="521">
      <c r="A111" s="172" t="n"/>
      <c r="B111" s="608" t="n"/>
      <c r="C111" s="211" t="n"/>
      <c r="D111" s="212" t="n"/>
      <c r="E111" s="212" t="n"/>
      <c r="F111" s="608" t="n"/>
      <c r="G111" s="213" t="n"/>
      <c r="H111" s="608" t="n"/>
      <c r="I111" s="131" t="n"/>
      <c r="J111" s="133" t="n"/>
      <c r="K111" s="138" t="n"/>
      <c r="N111" s="112" t="n"/>
    </row>
    <row customHeight="1" ht="20.1" r="112" s="521">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customHeight="1" ht="20.1" r="113" s="521">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customHeight="1" ht="20.1" r="114" s="521">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customHeight="1" ht="20.1" r="115" s="521">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customHeight="1" ht="20.1" r="116" s="521">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customHeight="1" ht="20.1" r="117" s="521">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customHeight="1" ht="20.1" r="118" s="521">
      <c r="A118" s="210" t="n"/>
      <c r="B118" s="608" t="n"/>
      <c r="C118" s="219" t="n"/>
      <c r="D118" s="212" t="n"/>
      <c r="E118" s="212" t="n"/>
      <c r="F118" s="608" t="n"/>
      <c r="G118" s="213" t="n"/>
      <c r="H118" s="608" t="n"/>
      <c r="I118" s="608" t="n"/>
      <c r="J118" s="608" t="n"/>
      <c r="K118" s="138" t="n"/>
    </row>
    <row customHeight="1" ht="20.1" r="119" s="521">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customHeight="1" ht="20.1" r="120" s="521">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customHeight="1" ht="20.1" r="121" s="521">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customHeight="1" ht="20.1" r="122" s="521">
      <c r="A122" s="210" t="n"/>
      <c r="B122" s="608" t="n"/>
      <c r="C122" s="219" t="n"/>
      <c r="D122" s="212" t="n"/>
      <c r="E122" s="212" t="n"/>
      <c r="F122" s="608" t="n"/>
      <c r="G122" s="213" t="n"/>
      <c r="H122" s="608" t="n"/>
      <c r="I122" s="608" t="n"/>
      <c r="J122" s="608" t="n"/>
      <c r="K122" s="138" t="n"/>
    </row>
    <row customHeight="1" ht="20.1" r="123" s="521">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customHeight="1" ht="20.1" r="124" s="521">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customHeight="1" ht="20.1" r="125" s="521">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customHeight="1" ht="20.1" r="126" s="521">
      <c r="A126" s="210" t="n"/>
      <c r="B126" s="608" t="n"/>
      <c r="C126" s="219" t="n"/>
      <c r="D126" s="212" t="n"/>
      <c r="E126" s="212" t="n"/>
      <c r="F126" s="608" t="n"/>
      <c r="G126" s="213" t="n"/>
      <c r="H126" s="608" t="n"/>
      <c r="I126" s="608" t="n"/>
      <c r="J126" s="608" t="n"/>
      <c r="K126" s="138" t="n"/>
      <c r="N126" s="112" t="n"/>
    </row>
    <row customHeight="1" ht="20.1" r="127" s="521">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customHeight="1" ht="20.1" r="128" s="521">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customHeight="1" ht="20.1" r="129" s="521">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customHeight="1" ht="20.1" r="130" s="521">
      <c r="A130" s="210" t="n"/>
      <c r="B130" s="608" t="n"/>
      <c r="C130" s="219" t="n"/>
      <c r="D130" s="212" t="n"/>
      <c r="E130" s="212" t="n"/>
      <c r="F130" s="608" t="n"/>
      <c r="G130" s="213" t="n"/>
      <c r="H130" s="608" t="n"/>
      <c r="I130" s="608" t="n"/>
      <c r="J130" s="608" t="n"/>
      <c r="K130" s="138" t="n"/>
      <c r="N130" s="112" t="n"/>
    </row>
    <row customHeight="1" ht="20.1" r="131" s="521">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customHeight="1" ht="20.1" r="132" s="521">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customHeight="1" ht="20.1" r="133" s="521">
      <c r="A133" s="210" t="n"/>
      <c r="B133" s="608" t="n"/>
      <c r="C133" s="219" t="n"/>
      <c r="D133" s="212" t="n"/>
      <c r="E133" s="212" t="n"/>
      <c r="F133" s="608" t="n"/>
      <c r="G133" s="213" t="n"/>
      <c r="H133" s="608" t="n"/>
      <c r="I133" s="608" t="n"/>
      <c r="J133" s="608" t="n"/>
      <c r="K133" s="138" t="n"/>
    </row>
    <row customHeight="1" ht="20.1" r="134" s="521">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customHeight="1" ht="20.1" r="135" s="521">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customHeight="1" ht="20.1" r="136" s="521">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customHeight="1" ht="20.1" r="137" s="521">
      <c r="A137" s="210" t="n"/>
      <c r="B137" s="608" t="n"/>
      <c r="C137" s="219" t="n"/>
      <c r="D137" s="212" t="n"/>
      <c r="E137" s="212" t="n"/>
      <c r="F137" s="608" t="n"/>
      <c r="G137" s="213" t="n"/>
      <c r="H137" s="608" t="n"/>
      <c r="I137" s="608" t="n"/>
      <c r="J137" s="608" t="n"/>
      <c r="K137" s="138" t="n"/>
    </row>
    <row customHeight="1" ht="20.1" r="138" s="521">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customHeight="1" ht="20.1" r="139" s="521">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customHeight="1" ht="20.1" r="140" s="521">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customHeight="1" ht="20.1" r="141" s="521">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customHeight="1" ht="20.1" r="142" s="521">
      <c r="A142" s="210" t="n"/>
      <c r="B142" s="608" t="n"/>
      <c r="C142" s="219" t="n"/>
      <c r="D142" s="212" t="n"/>
      <c r="E142" s="212" t="n"/>
      <c r="F142" s="608" t="n"/>
      <c r="G142" s="213" t="n"/>
      <c r="H142" s="608" t="n"/>
      <c r="I142" s="608" t="n"/>
      <c r="J142" s="608" t="n"/>
      <c r="K142" s="138" t="n"/>
    </row>
    <row customHeight="1" ht="20.1" r="143" s="521">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customHeight="1" ht="20.1" r="144" s="521">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customHeight="1" ht="20.1" r="145" s="521">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customHeight="1" ht="20.1" r="146" s="521">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customHeight="1" ht="20.1" r="147" s="521">
      <c r="A147" s="210" t="n"/>
      <c r="B147" s="608" t="n"/>
      <c r="C147" s="219" t="n"/>
      <c r="D147" s="212" t="n"/>
      <c r="E147" s="212" t="n"/>
      <c r="F147" s="608" t="n"/>
      <c r="G147" s="213" t="n"/>
      <c r="H147" s="608" t="n"/>
      <c r="I147" s="608" t="n"/>
      <c r="J147" s="608" t="n"/>
      <c r="K147" s="138" t="n"/>
      <c r="N147" s="112" t="n"/>
    </row>
    <row customHeight="1" ht="20.1" r="148" s="521">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customHeight="1" ht="20.1" r="149" s="521">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customHeight="1" ht="20.1" r="150" s="521">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customHeight="1" ht="20.1" r="151" s="521">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customHeight="1" ht="20.1" r="152" s="521">
      <c r="A152" s="210" t="n"/>
      <c r="B152" s="608" t="n"/>
      <c r="C152" s="219" t="n"/>
      <c r="D152" s="212" t="n"/>
      <c r="E152" s="212" t="n"/>
      <c r="F152" s="608" t="n"/>
      <c r="G152" s="213" t="n"/>
      <c r="H152" s="608" t="n"/>
      <c r="I152" s="608" t="n"/>
      <c r="J152" s="608" t="n"/>
      <c r="K152" s="138" t="n"/>
    </row>
    <row customHeight="1" ht="20.1" r="153" s="521">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customHeight="1" ht="20.1" r="154" s="521">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customHeight="1" ht="20.1" r="155" s="521">
      <c r="A155" s="210" t="n"/>
      <c r="B155" s="608" t="n"/>
      <c r="C155" s="219" t="n"/>
      <c r="D155" s="212" t="n"/>
      <c r="E155" s="212" t="n"/>
      <c r="F155" s="608" t="n"/>
      <c r="G155" s="213" t="n"/>
      <c r="H155" s="608" t="n"/>
      <c r="I155" s="608" t="n"/>
      <c r="J155" s="608" t="n"/>
      <c r="K155" s="138" t="n"/>
      <c r="N155" s="112" t="n"/>
    </row>
    <row customHeight="1" ht="20.1" r="156" s="521">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customHeight="1" ht="20.1" r="157" s="521">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customHeight="1" ht="20.1" r="158" s="521">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customHeight="1" ht="20.1" r="159" s="521">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customHeight="1" ht="20.1" r="160" s="521">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customHeight="1" ht="20.1" r="161" s="521">
      <c r="A161" s="172" t="n"/>
      <c r="B161" s="608" t="n"/>
      <c r="C161" s="211" t="n"/>
      <c r="D161" s="212" t="n"/>
      <c r="E161" s="212" t="n"/>
      <c r="F161" s="608" t="inlineStr">
        <is>
          <t xml:space="preserve"> </t>
        </is>
      </c>
      <c r="G161" s="213" t="n"/>
      <c r="H161" s="608" t="n"/>
      <c r="I161" s="131" t="n"/>
      <c r="J161" s="133" t="n"/>
      <c r="K161" s="138" t="n"/>
      <c r="N161" s="112" t="n"/>
    </row>
    <row customHeight="1" ht="20.1" r="162" s="521">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customHeight="1" ht="20.1" r="163" s="521">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customHeight="1" ht="20.1" r="164" s="521">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customHeight="1" ht="20.1" r="165" s="521">
      <c r="A165" s="172" t="n"/>
      <c r="B165" s="608" t="n"/>
      <c r="C165" s="211" t="n"/>
      <c r="D165" s="212" t="n"/>
      <c r="E165" s="212" t="n"/>
      <c r="F165" s="608" t="inlineStr">
        <is>
          <t xml:space="preserve"> </t>
        </is>
      </c>
      <c r="G165" s="213" t="n"/>
      <c r="H165" s="608" t="n"/>
      <c r="I165" s="131" t="n"/>
      <c r="J165" s="133" t="n"/>
      <c r="K165" s="138" t="n"/>
    </row>
    <row customHeight="1" ht="20.1" r="166" s="521">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customHeight="1" ht="20.1" r="167" s="521">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customHeight="1" ht="20.1" r="168" s="521">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customHeight="1" ht="20.1" r="169" s="521">
      <c r="A169" s="172" t="n"/>
      <c r="B169" s="608" t="n"/>
      <c r="C169" s="211" t="n"/>
      <c r="D169" s="212" t="n"/>
      <c r="E169" s="212" t="n"/>
      <c r="F169" s="608" t="inlineStr">
        <is>
          <t xml:space="preserve"> </t>
        </is>
      </c>
      <c r="G169" s="213" t="n"/>
      <c r="H169" s="608" t="n"/>
      <c r="I169" s="131" t="n"/>
      <c r="J169" s="133" t="n"/>
      <c r="K169" s="138" t="n"/>
    </row>
    <row customHeight="1" ht="20.1" r="170" s="521">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customHeight="1" ht="20.1" r="171" s="521">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customHeight="1" ht="20.1" r="172" s="521">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customHeight="1" ht="20.1" r="173" s="521">
      <c r="A173" s="210" t="n"/>
      <c r="B173" s="608" t="n"/>
      <c r="C173" s="219" t="n"/>
      <c r="D173" s="221" t="n"/>
      <c r="E173" s="212" t="n"/>
      <c r="F173" s="608" t="n"/>
      <c r="G173" s="213" t="n"/>
      <c r="H173" s="608" t="n"/>
      <c r="I173" s="608" t="n"/>
      <c r="J173" s="608" t="n"/>
      <c r="K173" s="138" t="n"/>
    </row>
    <row customHeight="1" ht="20.1" r="174" s="521">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customHeight="1" ht="20.1" r="175" s="521">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customHeight="1" ht="20.1" r="176" s="521">
      <c r="A176" s="210" t="n"/>
      <c r="B176" s="608" t="n"/>
      <c r="C176" s="219" t="n"/>
      <c r="D176" s="221" t="n"/>
      <c r="E176" s="212" t="n"/>
      <c r="F176" s="608" t="n"/>
      <c r="G176" s="213" t="n"/>
      <c r="H176" s="608" t="n"/>
      <c r="I176" s="608" t="n"/>
      <c r="J176" s="608" t="n"/>
      <c r="K176" s="138" t="n"/>
      <c r="N176" s="112" t="n"/>
    </row>
    <row customHeight="1" ht="20.1" r="177" s="521">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customHeight="1" ht="20.1" r="178" s="521">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customHeight="1" ht="20.1" r="179" s="521">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customHeight="1" ht="20.1" r="180" s="521">
      <c r="A180" s="210" t="n"/>
      <c r="B180" s="608" t="n"/>
      <c r="C180" s="222" t="n"/>
      <c r="D180" s="212" t="n"/>
      <c r="E180" s="212" t="n"/>
      <c r="F180" s="608" t="n"/>
      <c r="G180" s="213" t="n"/>
      <c r="H180" s="608" t="n"/>
      <c r="I180" s="608" t="n"/>
      <c r="J180" s="608" t="n"/>
      <c r="K180" s="138" t="n"/>
    </row>
    <row customHeight="1" ht="20.1" r="181" s="521">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customHeight="1" ht="20.1" r="182" s="521">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customHeight="1" ht="20.1" r="183" s="521">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customHeight="1" ht="20.1" r="184" s="521">
      <c r="A184" s="210" t="n"/>
      <c r="B184" s="608" t="n"/>
      <c r="C184" s="222" t="n"/>
      <c r="D184" s="212" t="n"/>
      <c r="E184" s="212" t="n"/>
      <c r="F184" s="608" t="n"/>
      <c r="G184" s="213" t="n"/>
      <c r="H184" s="608" t="n"/>
      <c r="I184" s="608" t="n"/>
      <c r="J184" s="608" t="n"/>
      <c r="K184" s="138" t="n"/>
    </row>
    <row customHeight="1" ht="20.1" r="185" s="521">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customHeight="1" ht="20.1" r="186" s="521">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customHeight="1" ht="20.1" r="187" s="521">
      <c r="A187" s="210" t="n"/>
      <c r="B187" s="608" t="n"/>
      <c r="C187" s="222" t="n"/>
      <c r="D187" s="212" t="n"/>
      <c r="E187" s="212" t="n"/>
      <c r="F187" s="608" t="n"/>
      <c r="G187" s="213" t="n"/>
      <c r="H187" s="608" t="n"/>
      <c r="I187" s="608" t="n"/>
      <c r="J187" s="608" t="n"/>
      <c r="K187" s="138" t="n"/>
    </row>
    <row customHeight="1" ht="20.1" r="188" s="521">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customHeight="1" ht="20.1" r="189" s="521">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customHeight="1" ht="20.1" r="190" s="521">
      <c r="A190" s="210" t="n"/>
      <c r="B190" s="608" t="n"/>
      <c r="C190" s="222" t="n"/>
      <c r="D190" s="212" t="n"/>
      <c r="E190" s="212" t="n"/>
      <c r="F190" s="608" t="n"/>
      <c r="G190" s="213" t="n"/>
      <c r="H190" s="608" t="n"/>
      <c r="I190" s="608" t="n"/>
      <c r="J190" s="608" t="n"/>
      <c r="K190" s="138" t="n"/>
    </row>
    <row customHeight="1" ht="20.1" r="191" s="521">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customHeight="1" ht="20.1" r="192" s="521">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customHeight="1" ht="20.1" r="193" s="521">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customHeight="1" ht="20.1" r="194" s="521">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customHeight="1" ht="20.1" r="195" s="521">
      <c r="A195" s="172" t="n"/>
      <c r="B195" s="608" t="n"/>
      <c r="C195" s="211" t="n"/>
      <c r="D195" s="212" t="n"/>
      <c r="E195" s="212" t="n"/>
      <c r="F195" s="608" t="n"/>
      <c r="G195" s="213" t="n"/>
      <c r="H195" s="608" t="n"/>
      <c r="I195" s="131" t="n"/>
      <c r="J195" s="133" t="n"/>
      <c r="K195" s="138" t="n"/>
    </row>
    <row customHeight="1" ht="20.1" r="196" s="521">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customHeight="1" ht="20.1" r="197" s="521">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customHeight="1" ht="20.1" r="198" s="521">
      <c r="A198" s="210" t="n"/>
      <c r="B198" s="608" t="n"/>
      <c r="C198" s="222" t="n"/>
      <c r="D198" s="221" t="n"/>
      <c r="E198" s="212" t="n"/>
      <c r="F198" s="608" t="n"/>
      <c r="G198" s="213" t="n"/>
      <c r="H198" s="608" t="n"/>
      <c r="I198" s="608" t="n"/>
      <c r="J198" s="608" t="n"/>
      <c r="K198" s="138" t="n"/>
    </row>
    <row customHeight="1" ht="20.1" r="199" s="521">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customHeight="1" ht="20.1" r="200" s="521">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customHeight="1" ht="20.1" r="201" s="521">
      <c r="A201" s="210" t="n"/>
      <c r="B201" s="608" t="n"/>
      <c r="C201" s="222" t="n"/>
      <c r="D201" s="212" t="n"/>
      <c r="E201" s="212" t="n"/>
      <c r="F201" s="608" t="n"/>
      <c r="G201" s="213" t="n"/>
      <c r="H201" s="608" t="n"/>
      <c r="I201" s="608" t="n"/>
      <c r="J201" s="608" t="n"/>
      <c r="K201" s="138" t="n"/>
    </row>
    <row customHeight="1" ht="20.1" r="202" s="521">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customHeight="1" ht="20.1" r="203" s="521">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customHeight="1" ht="20.1" r="204" s="521">
      <c r="A204" s="210" t="n"/>
      <c r="B204" s="608" t="n"/>
      <c r="C204" s="222" t="n"/>
      <c r="D204" s="221" t="n"/>
      <c r="E204" s="212" t="n"/>
      <c r="F204" s="608" t="n"/>
      <c r="G204" s="213" t="n"/>
      <c r="H204" s="608" t="n"/>
      <c r="I204" s="608" t="n"/>
      <c r="J204" s="608" t="n"/>
      <c r="K204" s="138" t="n"/>
    </row>
    <row customHeight="1" ht="20.1" r="205" s="521">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customHeight="1" ht="20.1" r="206" s="521">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customHeight="1" ht="20.1" r="207" s="521">
      <c r="A207" s="172" t="n"/>
      <c r="B207" s="608" t="n"/>
      <c r="C207" s="211" t="n"/>
      <c r="D207" s="212" t="n"/>
      <c r="E207" s="212" t="n"/>
      <c r="F207" s="608" t="n"/>
      <c r="G207" s="213" t="n"/>
      <c r="H207" s="608" t="n"/>
      <c r="I207" s="131" t="n"/>
      <c r="J207" s="133" t="n"/>
      <c r="K207" s="138" t="n"/>
      <c r="N207" s="112" t="n"/>
    </row>
    <row customHeight="1" ht="20.1" r="208" s="521">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customHeight="1" ht="20.1" r="209" s="521">
      <c r="A209" s="232" t="n"/>
      <c r="B209" s="233" t="n"/>
      <c r="C209" s="222" t="n"/>
      <c r="D209" s="234" t="n"/>
      <c r="E209" s="212" t="n"/>
      <c r="F209" s="235" t="n"/>
      <c r="G209" s="233" t="n"/>
      <c r="H209" s="236" t="n"/>
      <c r="I209" s="236" t="n"/>
      <c r="J209" s="237" t="n"/>
      <c r="K209" s="342" t="n"/>
      <c r="N209" s="112" t="n"/>
    </row>
    <row customHeight="1" ht="20.1" r="210" s="521">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customHeight="1" ht="20.1" r="211" s="521">
      <c r="A211" s="232" t="n"/>
      <c r="B211" s="608" t="n"/>
      <c r="C211" s="222" t="n"/>
      <c r="D211" s="212" t="n"/>
      <c r="E211" s="212" t="n"/>
      <c r="F211" s="235" t="n"/>
      <c r="G211" s="213" t="n"/>
      <c r="H211" s="236" t="n"/>
      <c r="I211" s="236" t="n"/>
      <c r="J211" s="237" t="n"/>
      <c r="K211" s="342" t="n"/>
    </row>
    <row customHeight="1" ht="20.1" r="212" s="521">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customHeight="1" ht="20.1" r="213" s="521">
      <c r="A213" s="232" t="n"/>
      <c r="B213" s="233" t="n"/>
      <c r="C213" s="222" t="n"/>
      <c r="D213" s="234" t="n"/>
      <c r="E213" s="212" t="n"/>
      <c r="F213" s="608" t="n"/>
      <c r="G213" s="233" t="n"/>
      <c r="H213" s="236" t="n"/>
      <c r="I213" s="236" t="n"/>
      <c r="J213" s="237" t="n"/>
      <c r="K213" s="342" t="n"/>
    </row>
    <row customHeight="1" ht="20.1" r="214" s="521">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customHeight="1" ht="20.1" r="215" s="521">
      <c r="A215" s="232" t="n"/>
      <c r="B215" s="608" t="n"/>
      <c r="C215" s="222" t="n"/>
      <c r="D215" s="212" t="n"/>
      <c r="E215" s="212" t="n"/>
      <c r="F215" s="235" t="n"/>
      <c r="G215" s="213" t="n"/>
      <c r="H215" s="236" t="n"/>
      <c r="I215" s="236" t="n"/>
      <c r="J215" s="237" t="n"/>
      <c r="K215" s="342" t="n"/>
      <c r="N215" s="112" t="n"/>
    </row>
    <row customHeight="1" ht="20.1" r="216" s="521">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customHeight="1" ht="20.1" r="217" s="521">
      <c r="A217" s="232" t="n"/>
      <c r="B217" s="608" t="n"/>
      <c r="C217" s="219" t="n"/>
      <c r="D217" s="212" t="n"/>
      <c r="E217" s="212" t="n"/>
      <c r="F217" s="235" t="n"/>
      <c r="G217" s="213" t="n"/>
      <c r="H217" s="236" t="n"/>
      <c r="I217" s="236" t="n"/>
      <c r="J217" s="237" t="n"/>
      <c r="K217" s="342" t="n"/>
      <c r="N217" s="112" t="n"/>
    </row>
    <row customHeight="1" ht="20.1" r="218" s="521">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customHeight="1" ht="20.1" r="219" s="521">
      <c r="A219" s="232" t="n"/>
      <c r="B219" s="608" t="n"/>
      <c r="C219" s="219" t="n"/>
      <c r="D219" s="212" t="n"/>
      <c r="E219" s="212" t="n"/>
      <c r="F219" s="235" t="n"/>
      <c r="G219" s="213" t="n"/>
      <c r="H219" s="236" t="n"/>
      <c r="I219" s="236" t="n"/>
      <c r="J219" s="237" t="n"/>
      <c r="K219" s="342" t="n"/>
      <c r="N219" s="112" t="n"/>
    </row>
    <row customHeight="1" ht="20.1" r="220" s="521">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customHeight="1" ht="20.1" r="221" s="521">
      <c r="A221" s="232" t="n"/>
      <c r="B221" s="608" t="n"/>
      <c r="C221" s="219" t="n"/>
      <c r="D221" s="212" t="n"/>
      <c r="E221" s="212" t="n"/>
      <c r="F221" s="235" t="n"/>
      <c r="G221" s="213" t="n"/>
      <c r="H221" s="236" t="n"/>
      <c r="I221" s="236" t="n"/>
      <c r="J221" s="237" t="n"/>
      <c r="K221" s="342" t="n"/>
    </row>
    <row customHeight="1" ht="20.1" r="222" s="521">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customHeight="1" ht="20.1" r="223" s="521">
      <c r="A223" s="232" t="n"/>
      <c r="B223" s="608" t="n"/>
      <c r="C223" s="222" t="n"/>
      <c r="D223" s="212" t="n"/>
      <c r="E223" s="212" t="n"/>
      <c r="F223" s="235" t="n"/>
      <c r="G223" s="213" t="n"/>
      <c r="H223" s="236" t="n"/>
      <c r="I223" s="236" t="n"/>
      <c r="J223" s="237" t="n"/>
      <c r="K223" s="342" t="n"/>
    </row>
    <row customHeight="1" ht="20.1" r="224" s="521">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customHeight="1" ht="20.1" r="225" s="521">
      <c r="A225" s="232" t="n"/>
      <c r="B225" s="608" t="n"/>
      <c r="C225" s="222" t="n"/>
      <c r="D225" s="212" t="n"/>
      <c r="E225" s="212" t="n"/>
      <c r="F225" s="235" t="n"/>
      <c r="G225" s="213" t="n"/>
      <c r="H225" s="236" t="n"/>
      <c r="I225" s="236" t="n"/>
      <c r="J225" s="237" t="n"/>
      <c r="K225" s="342" t="n"/>
    </row>
    <row customHeight="1" ht="20.1" r="226" s="521">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customHeight="1" ht="20.1" r="227" s="521">
      <c r="A227" s="232" t="n"/>
      <c r="B227" s="608" t="n"/>
      <c r="C227" s="219" t="n"/>
      <c r="D227" s="212" t="n"/>
      <c r="E227" s="212" t="n"/>
      <c r="F227" s="235" t="n"/>
      <c r="G227" s="213" t="n"/>
      <c r="H227" s="236" t="n"/>
      <c r="I227" s="236" t="n"/>
      <c r="J227" s="237" t="n"/>
      <c r="K227" s="342" t="n"/>
    </row>
    <row customHeight="1" ht="20.1" r="228" s="521">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customHeight="1" ht="20.1" r="229" s="521">
      <c r="A229" s="232" t="n"/>
      <c r="B229" s="608" t="n"/>
      <c r="C229" s="219" t="n"/>
      <c r="D229" s="212" t="n"/>
      <c r="E229" s="212" t="n"/>
      <c r="F229" s="235" t="n"/>
      <c r="G229" s="213" t="n"/>
      <c r="H229" s="236" t="n"/>
      <c r="I229" s="236" t="n"/>
      <c r="J229" s="237" t="n"/>
      <c r="K229" s="342" t="n"/>
    </row>
    <row customHeight="1" ht="20.1" r="230" s="521">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customHeight="1" ht="20.1" r="231" s="521">
      <c r="A231" s="232" t="n"/>
      <c r="B231" s="608" t="n"/>
      <c r="C231" s="222" t="n"/>
      <c r="D231" s="212" t="n"/>
      <c r="E231" s="212" t="n"/>
      <c r="F231" s="235" t="n"/>
      <c r="G231" s="213" t="n"/>
      <c r="H231" s="236" t="n"/>
      <c r="I231" s="236" t="n"/>
      <c r="J231" s="237" t="n"/>
      <c r="K231" s="342" t="n"/>
    </row>
    <row customHeight="1" ht="20.1" r="232" s="521">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customHeight="1" ht="20.1" r="233" s="521">
      <c r="A233" s="232" t="n"/>
      <c r="B233" s="608" t="n"/>
      <c r="C233" s="222" t="n"/>
      <c r="D233" s="212" t="n"/>
      <c r="E233" s="212" t="n"/>
      <c r="F233" s="235" t="n"/>
      <c r="G233" s="213" t="n"/>
      <c r="H233" s="236" t="n"/>
      <c r="I233" s="236" t="n"/>
      <c r="J233" s="237" t="n"/>
      <c r="K233" s="342" t="n"/>
    </row>
    <row customHeight="1" ht="20.1" r="234" s="521">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customHeight="1" ht="20.1" r="235" s="521">
      <c r="A235" s="232" t="n"/>
      <c r="B235" s="608" t="n"/>
      <c r="C235" s="222" t="n"/>
      <c r="D235" s="212" t="n"/>
      <c r="E235" s="212" t="n"/>
      <c r="F235" s="235" t="n"/>
      <c r="G235" s="213" t="n"/>
      <c r="H235" s="236" t="n"/>
      <c r="I235" s="236" t="n"/>
      <c r="J235" s="237" t="n"/>
      <c r="K235" s="342" t="n"/>
    </row>
    <row customHeight="1" ht="20.1" r="236" s="521">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customHeight="1" ht="20.1" r="237" s="521">
      <c r="A237" s="232" t="n"/>
      <c r="B237" s="608" t="n"/>
      <c r="C237" s="222" t="n"/>
      <c r="D237" s="212" t="n"/>
      <c r="E237" s="212" t="n"/>
      <c r="F237" s="235" t="n"/>
      <c r="G237" s="213" t="n"/>
      <c r="H237" s="236" t="n"/>
      <c r="I237" s="236" t="n"/>
      <c r="J237" s="237" t="n"/>
      <c r="K237" s="342" t="n"/>
    </row>
    <row customHeight="1" ht="20.1" r="238" s="521">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customHeight="1" ht="20.1" r="239" s="521">
      <c r="A239" s="172" t="n"/>
      <c r="B239" s="608" t="n"/>
      <c r="C239" s="222" t="n"/>
      <c r="D239" s="212" t="n"/>
      <c r="E239" s="212" t="n"/>
      <c r="F239" s="235" t="n"/>
      <c r="G239" s="213" t="n"/>
      <c r="H239" s="608" t="n"/>
      <c r="I239" s="131" t="n"/>
      <c r="J239" s="239" t="n"/>
      <c r="K239" s="138" t="n"/>
    </row>
    <row customHeight="1" ht="20.1" r="240" s="521">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customHeight="1" ht="20.1" r="241" s="521">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customHeight="1" ht="20.1" r="242" s="521">
      <c r="A242" s="232" t="n"/>
      <c r="B242" s="233" t="n"/>
      <c r="C242" s="219" t="n"/>
      <c r="D242" s="234" t="n"/>
      <c r="E242" s="244" t="n"/>
      <c r="F242" s="235" t="n"/>
      <c r="G242" s="233" t="n"/>
      <c r="H242" s="237" t="n"/>
      <c r="I242" s="236" t="n"/>
      <c r="J242" s="245" t="n"/>
      <c r="K242" s="342" t="n"/>
    </row>
    <row customHeight="1" ht="20.1" r="243" s="521">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customHeight="1" ht="20.1" r="244" s="521">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customHeight="1" ht="20.1" r="245" s="521">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customHeight="1" ht="20.1" r="246" s="521">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customHeight="1" ht="20.1" r="247" s="521">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customHeight="1" ht="20.1" r="248" s="521">
      <c r="A248" s="232" t="n"/>
      <c r="B248" s="608" t="n"/>
      <c r="C248" s="219" t="n"/>
      <c r="D248" s="212" t="n"/>
      <c r="E248" s="212" t="n"/>
      <c r="F248" s="235" t="n"/>
      <c r="G248" s="213" t="n"/>
      <c r="H248" s="237" t="n"/>
      <c r="I248" s="246" t="n"/>
      <c r="J248" s="247" t="n"/>
      <c r="K248" s="342" t="n"/>
    </row>
    <row customHeight="1" ht="20.1" r="249" s="521">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customHeight="1" ht="20.1" r="250" s="521">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customHeight="1" ht="20.1" r="251" s="521">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customHeight="1" ht="20.1" r="252" s="521">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customHeight="1" ht="20.1" r="253" s="521">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customHeight="1" ht="20.1" r="254" s="521">
      <c r="A254" s="232" t="n"/>
      <c r="B254" s="608" t="n"/>
      <c r="C254" s="219" t="n"/>
      <c r="D254" s="212" t="n"/>
      <c r="E254" s="212" t="n"/>
      <c r="F254" s="235" t="n"/>
      <c r="G254" s="213" t="n"/>
      <c r="H254" s="237" t="n"/>
      <c r="I254" s="246" t="n"/>
      <c r="J254" s="247" t="n"/>
      <c r="K254" s="342" t="n"/>
    </row>
    <row customHeight="1" ht="20.1" r="255" s="521">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customHeight="1" ht="20.1" r="256" s="521">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customHeight="1" ht="20.1" r="257" s="521">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customHeight="1" ht="20.1" r="258" s="521">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customHeight="1" ht="20.1" r="259" s="521">
      <c r="A259" s="232" t="n"/>
      <c r="B259" s="608" t="n"/>
      <c r="C259" s="219" t="n"/>
      <c r="D259" s="212" t="n"/>
      <c r="E259" s="212" t="n"/>
      <c r="F259" s="235" t="n"/>
      <c r="G259" s="213" t="n"/>
      <c r="H259" s="237" t="n"/>
      <c r="I259" s="246" t="n"/>
      <c r="J259" s="247" t="n"/>
      <c r="K259" s="342" t="n"/>
    </row>
    <row customHeight="1" ht="20.1" r="260" s="521">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customHeight="1" ht="20.1" r="261" s="521">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customHeight="1" ht="20.1" r="262" s="521">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customHeight="1" ht="20.1" r="263" s="521">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customHeight="1" ht="20.1" r="264" s="521">
      <c r="A264" s="232" t="n"/>
      <c r="B264" s="608" t="n"/>
      <c r="C264" s="219" t="n"/>
      <c r="D264" s="212" t="n"/>
      <c r="E264" s="212" t="n"/>
      <c r="F264" s="235" t="n"/>
      <c r="G264" s="213" t="n"/>
      <c r="H264" s="237" t="n"/>
      <c r="I264" s="246" t="n"/>
      <c r="J264" s="247" t="n"/>
      <c r="K264" s="342" t="n"/>
      <c r="N264" s="112" t="n"/>
    </row>
    <row customHeight="1" ht="20.1" r="265" s="521">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customHeight="1" ht="20.1" r="266" s="521">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customHeight="1" ht="20.1" r="267" s="521">
      <c r="A267" s="232" t="n"/>
      <c r="B267" s="608" t="n"/>
      <c r="C267" s="219" t="n"/>
      <c r="D267" s="212" t="n"/>
      <c r="E267" s="212" t="n"/>
      <c r="F267" s="235" t="n"/>
      <c r="G267" s="213" t="n"/>
      <c r="H267" s="237" t="n"/>
      <c r="I267" s="246" t="n"/>
      <c r="J267" s="247" t="n"/>
      <c r="K267" s="342" t="n"/>
    </row>
    <row customHeight="1" ht="20.1" r="268" s="521">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customHeight="1" ht="20.1" r="269" s="521">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customHeight="1" ht="20.1" r="270" s="521">
      <c r="A270" s="232" t="n"/>
      <c r="B270" s="233" t="n"/>
      <c r="C270" s="219" t="n"/>
      <c r="D270" s="234" t="n"/>
      <c r="E270" s="244" t="n"/>
      <c r="F270" s="235" t="n"/>
      <c r="G270" s="233" t="n"/>
      <c r="H270" s="237" t="n"/>
      <c r="I270" s="236" t="n"/>
      <c r="J270" s="245" t="n"/>
      <c r="K270" s="342" t="n"/>
    </row>
    <row customHeight="1" ht="20.1" r="271" s="521">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customHeight="1" ht="20.1" r="272" s="521">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customHeight="1" ht="20.1" r="273" s="521">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customHeight="1" ht="20.1" r="274" s="521">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customHeight="1" ht="20.1" r="275" s="521">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customHeight="1" ht="20.1" r="276" s="521">
      <c r="A276" s="232" t="n"/>
      <c r="B276" s="608" t="n"/>
      <c r="C276" s="219" t="n"/>
      <c r="D276" s="212" t="n"/>
      <c r="E276" s="212" t="n"/>
      <c r="F276" s="235" t="n"/>
      <c r="G276" s="213" t="n"/>
      <c r="H276" s="237" t="n"/>
      <c r="I276" s="246" t="n"/>
      <c r="J276" s="247" t="n"/>
      <c r="K276" s="342" t="n"/>
    </row>
    <row customHeight="1" ht="20.1" r="277" s="521">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customHeight="1" ht="20.1" r="278" s="521">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customHeight="1" ht="20.1" r="279" s="521">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customHeight="1" ht="20.1" r="280" s="521">
      <c r="A280" s="210" t="n"/>
      <c r="B280" s="608" t="n"/>
      <c r="C280" s="222" t="n"/>
      <c r="D280" s="212" t="n"/>
      <c r="E280" s="212" t="n"/>
      <c r="F280" s="608" t="n"/>
      <c r="G280" s="213" t="n"/>
      <c r="H280" s="608" t="n"/>
      <c r="I280" s="608" t="n"/>
      <c r="J280" s="608" t="n"/>
      <c r="K280" s="138" t="n"/>
    </row>
    <row customHeight="1" ht="20.1" r="281" s="521">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customHeight="1" ht="20.1" r="282" s="521">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customHeight="1" ht="20.1" r="283" s="521">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customHeight="1" ht="20.1" r="284" s="521">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customHeight="1" ht="20.1" r="285" s="521">
      <c r="A285" s="232" t="n"/>
      <c r="B285" s="608" t="n"/>
      <c r="C285" s="219" t="n"/>
      <c r="D285" s="212" t="n"/>
      <c r="E285" s="212" t="n"/>
      <c r="F285" s="235" t="n"/>
      <c r="G285" s="213" t="n"/>
      <c r="H285" s="237" t="n"/>
      <c r="I285" s="246" t="n"/>
      <c r="J285" s="247" t="n"/>
      <c r="K285" s="342" t="n"/>
    </row>
    <row customHeight="1" ht="20.1" r="286" s="521">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customHeight="1" ht="20.1" r="287" s="521">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customHeight="1" ht="20.1" r="288" s="521">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customHeight="1" ht="20.1" r="289" s="521">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customHeight="1" ht="20.1" r="290" s="521">
      <c r="A290" s="232" t="n"/>
      <c r="B290" s="608" t="n"/>
      <c r="C290" s="219" t="n"/>
      <c r="D290" s="212" t="n"/>
      <c r="E290" s="212" t="n"/>
      <c r="F290" s="235" t="n"/>
      <c r="G290" s="213" t="n"/>
      <c r="H290" s="237" t="n"/>
      <c r="I290" s="246" t="n"/>
      <c r="J290" s="247" t="n"/>
      <c r="K290" s="342" t="n"/>
    </row>
    <row customHeight="1" ht="20.1" r="291" s="521">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customHeight="1" ht="20.1" r="292" s="521">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customHeight="1" ht="20.1" r="293" s="521">
      <c r="A293" s="232" t="n"/>
      <c r="B293" s="608" t="n"/>
      <c r="C293" s="219" t="n"/>
      <c r="D293" s="212" t="n"/>
      <c r="E293" s="212" t="n"/>
      <c r="F293" s="235" t="n"/>
      <c r="G293" s="213" t="n"/>
      <c r="H293" s="237" t="n"/>
      <c r="I293" s="246" t="n"/>
      <c r="J293" s="247" t="n"/>
      <c r="K293" s="342" t="n"/>
    </row>
    <row customHeight="1" ht="20.1" r="294" s="521">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customHeight="1" ht="20.1" r="295" s="521">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customHeight="1" ht="20.1" r="296" s="521">
      <c r="A296" s="232" t="n"/>
      <c r="B296" s="608" t="n"/>
      <c r="C296" s="219" t="n"/>
      <c r="D296" s="212" t="n"/>
      <c r="E296" s="212" t="n"/>
      <c r="F296" s="235" t="n"/>
      <c r="G296" s="213" t="n"/>
      <c r="H296" s="237" t="n"/>
      <c r="I296" s="236" t="n"/>
      <c r="J296" s="245" t="n"/>
      <c r="K296" s="342" t="n"/>
    </row>
    <row customHeight="1" ht="20.1" r="297" s="521">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customHeight="1" ht="20.1" r="298" s="521">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customHeight="1" ht="20.1" r="299" s="521">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customHeight="1" ht="20.1" r="300" s="521">
      <c r="A300" s="172" t="n"/>
      <c r="B300" s="608" t="n"/>
      <c r="C300" s="211" t="n"/>
      <c r="D300" s="212" t="n"/>
      <c r="E300" s="212" t="n"/>
      <c r="F300" s="608" t="n"/>
      <c r="G300" s="213" t="n"/>
      <c r="H300" s="608" t="n"/>
      <c r="I300" s="131" t="n"/>
      <c r="J300" s="133" t="n"/>
      <c r="K300" s="138" t="n"/>
    </row>
    <row customHeight="1" ht="20.1" r="301" s="521">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customHeight="1" ht="20.1" r="302" s="521">
      <c r="A302" s="210" t="n"/>
      <c r="B302" s="608" t="n"/>
      <c r="C302" s="219" t="n"/>
      <c r="D302" s="212" t="n"/>
      <c r="E302" s="212" t="n"/>
      <c r="F302" s="235" t="n"/>
      <c r="G302" s="213" t="n"/>
      <c r="H302" s="608" t="n"/>
      <c r="I302" s="131" t="n"/>
      <c r="J302" s="608" t="n"/>
      <c r="K302" s="138" t="n"/>
    </row>
    <row customHeight="1" ht="20.1" r="303" s="521">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customHeight="1" ht="20.1" r="304" s="521">
      <c r="A304" s="210" t="n"/>
      <c r="B304" s="608" t="n"/>
      <c r="C304" s="219" t="n"/>
      <c r="D304" s="212" t="n"/>
      <c r="E304" s="212" t="n"/>
      <c r="F304" s="235" t="n"/>
      <c r="G304" s="213" t="n"/>
      <c r="H304" s="608" t="n"/>
      <c r="I304" s="131" t="n"/>
      <c r="J304" s="608" t="n"/>
      <c r="K304" s="138" t="n"/>
    </row>
    <row customHeight="1" ht="20.1" r="305" s="521">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customHeight="1" ht="20.1" r="306" s="521">
      <c r="A306" s="210" t="n"/>
      <c r="B306" s="608" t="n"/>
      <c r="C306" s="219" t="n"/>
      <c r="D306" s="212" t="n"/>
      <c r="E306" s="212" t="n"/>
      <c r="F306" s="235" t="n"/>
      <c r="G306" s="213" t="n"/>
      <c r="H306" s="608" t="n"/>
      <c r="I306" s="131" t="n"/>
      <c r="J306" s="608" t="n"/>
      <c r="K306" s="138" t="n"/>
    </row>
    <row customHeight="1" ht="20.1" r="307" s="521">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customHeight="1" ht="20.1" r="308" s="521">
      <c r="A308" s="210" t="n"/>
      <c r="B308" s="608" t="n"/>
      <c r="C308" s="219" t="n"/>
      <c r="D308" s="212" t="n"/>
      <c r="E308" s="212" t="n"/>
      <c r="F308" s="235" t="n"/>
      <c r="G308" s="213" t="n"/>
      <c r="H308" s="608" t="n"/>
      <c r="I308" s="131" t="n"/>
      <c r="J308" s="239" t="n"/>
      <c r="K308" s="138" t="n"/>
    </row>
    <row customHeight="1" ht="20.1" r="309" s="521">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customHeight="1" ht="20.1" r="310" s="521">
      <c r="A310" s="210" t="n"/>
      <c r="B310" s="608" t="n"/>
      <c r="C310" s="219" t="n"/>
      <c r="D310" s="212" t="n"/>
      <c r="E310" s="212" t="n"/>
      <c r="F310" s="235" t="n"/>
      <c r="G310" s="213" t="n"/>
      <c r="H310" s="131" t="n"/>
      <c r="I310" s="131" t="n"/>
      <c r="J310" s="132" t="n"/>
      <c r="K310" s="138" t="n"/>
    </row>
    <row customHeight="1" ht="20.1" r="311" s="521">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customHeight="1" ht="20.1" r="312" s="521">
      <c r="A312" s="210" t="n"/>
      <c r="B312" s="608" t="n"/>
      <c r="C312" s="219" t="n"/>
      <c r="D312" s="212" t="n"/>
      <c r="E312" s="212" t="n"/>
      <c r="F312" s="235" t="n"/>
      <c r="G312" s="213" t="n"/>
      <c r="H312" s="131" t="n"/>
      <c r="I312" s="131" t="n"/>
      <c r="J312" s="132" t="n"/>
      <c r="K312" s="138" t="n"/>
    </row>
    <row customHeight="1" ht="20.1" r="313" s="521">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customHeight="1" ht="20.1" r="314" s="521">
      <c r="A314" s="210" t="n"/>
      <c r="B314" s="608" t="n"/>
      <c r="C314" s="219" t="n"/>
      <c r="D314" s="212" t="n"/>
      <c r="E314" s="212" t="n"/>
      <c r="F314" s="235" t="n"/>
      <c r="G314" s="213" t="n"/>
      <c r="H314" s="131" t="n"/>
      <c r="I314" s="131" t="n"/>
      <c r="J314" s="132" t="n"/>
      <c r="K314" s="138" t="n"/>
    </row>
    <row customHeight="1" ht="20.1" r="315" s="521">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customHeight="1" ht="20.1" r="316" s="521">
      <c r="A316" s="210" t="n"/>
      <c r="B316" s="608" t="n"/>
      <c r="C316" s="219" t="n"/>
      <c r="D316" s="212" t="n"/>
      <c r="E316" s="212" t="n"/>
      <c r="F316" s="235" t="n"/>
      <c r="G316" s="213" t="n"/>
      <c r="H316" s="131" t="n"/>
      <c r="I316" s="131" t="n"/>
      <c r="J316" s="132" t="n"/>
      <c r="K316" s="138" t="n"/>
    </row>
    <row customHeight="1" ht="20.1" r="317" s="521">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customHeight="1" ht="20.1" r="318" s="521">
      <c r="A318" s="210" t="n"/>
      <c r="B318" s="608" t="n"/>
      <c r="C318" s="219" t="n"/>
      <c r="D318" s="212" t="n"/>
      <c r="E318" s="212" t="n"/>
      <c r="F318" s="235" t="n"/>
      <c r="G318" s="213" t="n"/>
      <c r="H318" s="131" t="n"/>
      <c r="I318" s="131" t="n"/>
      <c r="J318" s="132" t="n"/>
      <c r="K318" s="138" t="n"/>
    </row>
    <row customHeight="1" ht="20.1" r="319" s="521">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customHeight="1" ht="20.1" r="320" s="521">
      <c r="A320" s="172" t="n"/>
      <c r="B320" s="608" t="n"/>
      <c r="C320" s="211" t="n"/>
      <c r="D320" s="212" t="n"/>
      <c r="E320" s="212" t="n"/>
      <c r="F320" s="608" t="n"/>
      <c r="G320" s="213" t="n"/>
      <c r="H320" s="608" t="n"/>
      <c r="I320" s="131" t="n"/>
      <c r="J320" s="133" t="n"/>
      <c r="K320" s="138" t="n"/>
    </row>
    <row customHeight="1" ht="20.1" r="321" s="521">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customHeight="1" ht="20.1" r="322" s="521">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customHeight="1" ht="20.1" r="323" s="521">
      <c r="A323" s="250" t="n"/>
      <c r="B323" s="233" t="n"/>
      <c r="C323" s="222" t="n"/>
      <c r="D323" s="251" t="n"/>
      <c r="E323" s="212" t="n"/>
      <c r="F323" s="252" t="n"/>
      <c r="G323" s="233" t="n"/>
      <c r="H323" s="219" t="n"/>
      <c r="I323" s="253" t="n"/>
      <c r="J323" s="253" t="n"/>
      <c r="K323" s="342" t="n"/>
    </row>
    <row customHeight="1" ht="20.1" r="324" s="521">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customHeight="1" ht="20.1" r="325" s="521">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customHeight="1" ht="20.1" r="326" s="521">
      <c r="A326" s="250" t="n"/>
      <c r="B326" s="233" t="n"/>
      <c r="C326" s="222" t="n"/>
      <c r="D326" s="251" t="n"/>
      <c r="E326" s="212" t="n"/>
      <c r="F326" s="252" t="n"/>
      <c r="G326" s="233" t="n"/>
      <c r="H326" s="219" t="n"/>
      <c r="I326" s="253" t="n"/>
      <c r="J326" s="253" t="n"/>
      <c r="K326" s="342" t="n"/>
    </row>
    <row customHeight="1" ht="20.1" r="327" s="521">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customHeight="1" ht="20.1" r="328" s="521">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customHeight="1" ht="20.1" r="329" s="521">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customHeight="1" ht="20.1" r="330" s="521">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customHeight="1" ht="20.1" r="331" s="521">
      <c r="A331" s="232" t="n"/>
      <c r="B331" s="608" t="n"/>
      <c r="C331" s="219" t="n"/>
      <c r="D331" s="212" t="n"/>
      <c r="E331" s="212" t="n"/>
      <c r="F331" s="235" t="n"/>
      <c r="G331" s="213" t="n"/>
      <c r="H331" s="237" t="n"/>
      <c r="I331" s="246" t="n"/>
      <c r="J331" s="247" t="n"/>
      <c r="K331" s="342" t="n"/>
    </row>
    <row customHeight="1" ht="20.1" r="332" s="521">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customHeight="1" ht="20.1" r="333" s="521">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customHeight="1" ht="20.1" r="334" s="521">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customHeight="1" ht="20.1" r="335" s="521">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customHeight="1" ht="20.1" r="336" s="521">
      <c r="A336" s="232" t="n"/>
      <c r="B336" s="608" t="n"/>
      <c r="C336" s="219" t="n"/>
      <c r="D336" s="212" t="n"/>
      <c r="E336" s="212" t="n"/>
      <c r="F336" s="235" t="n"/>
      <c r="G336" s="213" t="n"/>
      <c r="H336" s="237" t="n"/>
      <c r="I336" s="246" t="n"/>
      <c r="J336" s="247" t="n"/>
      <c r="K336" s="342" t="n"/>
      <c r="N336" s="112" t="n"/>
    </row>
    <row customHeight="1" ht="20.1" r="337" s="521">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customHeight="1" ht="20.1" r="338" s="521">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customHeight="1" ht="20.1" r="339" s="521">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customHeight="1" ht="20.1" r="340" s="521">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customHeight="1" ht="20.1" r="341" s="521">
      <c r="A341" s="232" t="n"/>
      <c r="B341" s="608" t="n"/>
      <c r="C341" s="219" t="n"/>
      <c r="D341" s="212" t="n"/>
      <c r="E341" s="212" t="n"/>
      <c r="F341" s="235" t="n"/>
      <c r="G341" s="213" t="n"/>
      <c r="H341" s="237" t="n"/>
      <c r="I341" s="246" t="n"/>
      <c r="J341" s="247" t="n"/>
      <c r="K341" s="342" t="n"/>
    </row>
    <row customHeight="1" ht="20.1" r="342" s="521">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customHeight="1" ht="20.1" r="343" s="521">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customHeight="1" ht="20.1" r="344" s="521">
      <c r="A344" s="250" t="n"/>
      <c r="B344" s="233" t="n"/>
      <c r="C344" s="222" t="n"/>
      <c r="D344" s="251" t="n"/>
      <c r="E344" s="212" t="n"/>
      <c r="F344" s="252" t="n"/>
      <c r="G344" s="233" t="n"/>
      <c r="H344" s="219" t="n"/>
      <c r="I344" s="253" t="n"/>
      <c r="J344" s="253" t="n"/>
      <c r="K344" s="342" t="n"/>
    </row>
    <row customHeight="1" ht="20.1" r="345" s="521">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customHeight="1" ht="20.1" r="346" s="521">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customHeight="1" ht="20.1" r="347" s="521">
      <c r="A347" s="250" t="n"/>
      <c r="B347" s="233" t="n"/>
      <c r="C347" s="222" t="n"/>
      <c r="D347" s="251" t="n"/>
      <c r="E347" s="212" t="n"/>
      <c r="F347" s="252" t="n"/>
      <c r="G347" s="233" t="n"/>
      <c r="H347" s="219" t="n"/>
      <c r="I347" s="253" t="n"/>
      <c r="J347" s="253" t="n"/>
      <c r="K347" s="342" t="n"/>
    </row>
    <row customHeight="1" ht="20.1" r="348" s="521">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customHeight="1" ht="20.1" r="349" s="521">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customHeight="1" ht="20.1" r="350" s="521">
      <c r="A350" s="250" t="n"/>
      <c r="B350" s="233" t="n"/>
      <c r="C350" s="222" t="n"/>
      <c r="D350" s="251" t="n"/>
      <c r="E350" s="212" t="n"/>
      <c r="F350" s="252" t="n"/>
      <c r="G350" s="233" t="n"/>
      <c r="H350" s="219" t="n"/>
      <c r="I350" s="253" t="n"/>
      <c r="J350" s="253" t="n"/>
      <c r="K350" s="342" t="n"/>
    </row>
    <row customHeight="1" ht="20.1" r="351" s="521">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customHeight="1" ht="20.1" r="352" s="521">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customHeight="1" ht="20.1" r="353" s="521">
      <c r="A353" s="232" t="n"/>
      <c r="B353" s="608" t="n"/>
      <c r="C353" s="219" t="n"/>
      <c r="D353" s="212" t="n"/>
      <c r="E353" s="212" t="n"/>
      <c r="F353" s="235" t="n"/>
      <c r="G353" s="213" t="n"/>
      <c r="H353" s="237" t="n"/>
      <c r="I353" s="246" t="n"/>
      <c r="J353" s="247" t="n"/>
      <c r="K353" s="342" t="n"/>
    </row>
    <row customHeight="1" ht="20.1" r="354" s="521">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customHeight="1" ht="20.1" r="355" s="521">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customHeight="1" ht="20.1" r="356" s="521">
      <c r="A356" s="250" t="n"/>
      <c r="B356" s="608" t="n"/>
      <c r="C356" s="222" t="n"/>
      <c r="D356" s="212" t="n"/>
      <c r="E356" s="212" t="n"/>
      <c r="F356" s="252" t="n"/>
      <c r="G356" s="213" t="n"/>
      <c r="H356" s="219" t="n"/>
      <c r="I356" s="253" t="n"/>
      <c r="J356" s="253" t="n"/>
      <c r="K356" s="342" t="n"/>
    </row>
    <row customHeight="1" ht="20.1" r="357" s="521">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customHeight="1" ht="20.1" r="358" s="521">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customHeight="1" ht="20.1" r="359" s="521">
      <c r="A359" s="250" t="n"/>
      <c r="B359" s="233" t="n"/>
      <c r="C359" s="219" t="n"/>
      <c r="D359" s="233" t="inlineStr">
        <is>
          <t xml:space="preserve"> </t>
        </is>
      </c>
      <c r="E359" s="212" t="n"/>
      <c r="F359" s="235" t="n"/>
      <c r="G359" s="236" t="n"/>
      <c r="H359" s="236" t="n"/>
      <c r="I359" s="236" t="n"/>
      <c r="J359" s="245" t="n"/>
      <c r="K359" s="342" t="n"/>
    </row>
    <row customHeight="1" ht="20.1" r="360" s="521">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customHeight="1" ht="20.1" r="361" s="521">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customHeight="1" ht="20.1" r="362" s="521">
      <c r="A362" s="210" t="n"/>
      <c r="B362" s="608" t="n"/>
      <c r="C362" s="254" t="n"/>
      <c r="D362" s="212" t="n"/>
      <c r="E362" s="212" t="n"/>
      <c r="F362" s="608" t="n"/>
      <c r="G362" s="213" t="n"/>
      <c r="H362" s="608" t="n"/>
      <c r="I362" s="131" t="n"/>
      <c r="J362" s="608" t="n"/>
      <c r="K362" s="138" t="n"/>
    </row>
    <row customHeight="1" ht="20.1" r="363" s="521">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customHeight="1" ht="20.1" r="364" s="521">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customHeight="1" ht="20.1" r="365" s="521">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customHeight="1" ht="20.1" r="366" s="521">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customHeight="1" ht="20.1" r="367" s="521">
      <c r="A367" s="210" t="n"/>
      <c r="B367" s="608" t="n"/>
      <c r="C367" s="254" t="n"/>
      <c r="D367" s="212" t="n"/>
      <c r="E367" s="212" t="n"/>
      <c r="F367" s="608" t="n"/>
      <c r="G367" s="213" t="n"/>
      <c r="H367" s="608" t="n"/>
      <c r="I367" s="131" t="n"/>
      <c r="J367" s="132" t="n"/>
      <c r="K367" s="138" t="n"/>
    </row>
    <row customHeight="1" ht="20.1" r="368" s="521">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customHeight="1" ht="20.1" r="369" s="521">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customHeight="1" ht="20.1" r="370" s="521">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customHeight="1" ht="20.1" r="371" s="521">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customHeight="1" ht="20.1" r="372" s="521">
      <c r="A372" s="210" t="n"/>
      <c r="B372" s="608" t="n"/>
      <c r="C372" s="254" t="n"/>
      <c r="D372" s="212" t="n"/>
      <c r="E372" s="212" t="n"/>
      <c r="F372" s="608" t="n"/>
      <c r="G372" s="213" t="n"/>
      <c r="H372" s="608" t="n"/>
      <c r="I372" s="131" t="n"/>
      <c r="J372" s="132" t="n"/>
      <c r="K372" s="138" t="n"/>
    </row>
    <row customHeight="1" ht="20.1" r="373" s="521">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customHeight="1" ht="20.1" r="374" s="521">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customHeight="1" ht="20.1" r="375" s="521">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customHeight="1" ht="20.1" r="376" s="521">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customHeight="1" ht="20.1" r="377" s="521">
      <c r="A377" s="210" t="n"/>
      <c r="B377" s="608" t="n"/>
      <c r="C377" s="254" t="n"/>
      <c r="D377" s="212" t="n"/>
      <c r="E377" s="212" t="n"/>
      <c r="F377" s="608" t="n"/>
      <c r="G377" s="213" t="n"/>
      <c r="H377" s="608" t="n"/>
      <c r="I377" s="131" t="n"/>
      <c r="J377" s="132" t="n"/>
      <c r="K377" s="138" t="n"/>
    </row>
    <row customHeight="1" ht="20.1" r="378" s="521">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customHeight="1" ht="20.1" r="379" s="521">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customHeight="1" ht="20.1" r="380" s="521">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customHeight="1" ht="20.1" r="381" s="521">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customHeight="1" ht="20.1" r="382" s="521">
      <c r="A382" s="210" t="n"/>
      <c r="B382" s="608" t="n"/>
      <c r="C382" s="254" t="n"/>
      <c r="D382" s="212" t="n"/>
      <c r="E382" s="212" t="n"/>
      <c r="F382" s="608" t="n"/>
      <c r="G382" s="213" t="n"/>
      <c r="H382" s="608" t="n"/>
      <c r="I382" s="131" t="n"/>
      <c r="J382" s="132" t="n"/>
      <c r="K382" s="138" t="n"/>
    </row>
    <row customHeight="1" ht="20.1" r="383" s="521">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customHeight="1" ht="20.1" r="384" s="521">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customHeight="1" ht="20.1" r="385" s="521">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customHeight="1" ht="20.1" r="386" s="521">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customHeight="1" ht="20.1" r="387" s="521">
      <c r="A387" s="210" t="n"/>
      <c r="B387" s="608" t="n"/>
      <c r="C387" s="254" t="n"/>
      <c r="D387" s="212" t="n"/>
      <c r="E387" s="212" t="n"/>
      <c r="F387" s="608" t="n"/>
      <c r="G387" s="213" t="n"/>
      <c r="H387" s="608" t="n"/>
      <c r="I387" s="131" t="n"/>
      <c r="J387" s="132" t="n"/>
      <c r="K387" s="138" t="n"/>
    </row>
    <row customHeight="1" ht="20.1" r="388" s="521">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customHeight="1" ht="20.1" r="389" s="521">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customHeight="1" ht="20.1" r="390" s="521">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customHeight="1" ht="20.1" r="391" s="521">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customHeight="1" ht="20.1" r="392" s="521">
      <c r="A392" s="210" t="n"/>
      <c r="B392" s="608" t="n"/>
      <c r="C392" s="254" t="n"/>
      <c r="D392" s="212" t="n"/>
      <c r="E392" s="212" t="n"/>
      <c r="F392" s="608" t="n"/>
      <c r="G392" s="213" t="n"/>
      <c r="H392" s="608" t="n"/>
      <c r="I392" s="131" t="n"/>
      <c r="J392" s="132" t="n"/>
      <c r="K392" s="138" t="n"/>
    </row>
    <row customHeight="1" ht="20.1" r="393" s="521">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customHeight="1" ht="20.1" r="394" s="521">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customHeight="1" ht="20.1" r="395" s="521">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customHeight="1" ht="20.1" r="396" s="521">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customHeight="1" ht="20.1" r="397" s="521">
      <c r="A397" s="210" t="n"/>
      <c r="B397" s="608" t="n"/>
      <c r="C397" s="254" t="n"/>
      <c r="D397" s="212" t="n"/>
      <c r="E397" s="212" t="n"/>
      <c r="F397" s="608" t="n"/>
      <c r="G397" s="213" t="n"/>
      <c r="H397" s="608" t="n"/>
      <c r="I397" s="131" t="n"/>
      <c r="J397" s="132" t="n"/>
      <c r="K397" s="138" t="n"/>
    </row>
    <row customHeight="1" ht="20.1" r="398" s="521">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customHeight="1" ht="20.1" r="399" s="521">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customHeight="1" ht="20.1" r="400" s="521">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customHeight="1" ht="20.1" r="401" s="521">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customHeight="1" ht="20.1" r="402" s="521">
      <c r="A402" s="210" t="n"/>
      <c r="B402" s="608" t="n"/>
      <c r="C402" s="254" t="n"/>
      <c r="D402" s="212" t="n"/>
      <c r="E402" s="212" t="n"/>
      <c r="F402" s="608" t="n"/>
      <c r="G402" s="213" t="n"/>
      <c r="H402" s="608" t="n"/>
      <c r="I402" s="131" t="n"/>
      <c r="J402" s="132" t="n"/>
      <c r="K402" s="138" t="n"/>
    </row>
    <row customHeight="1" ht="20.1" r="403" s="521">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customHeight="1" ht="20.1" r="404" s="521">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customHeight="1" ht="20.1" r="405" s="521">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customHeight="1" ht="20.1" r="406" s="521">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customHeight="1" ht="20.1" r="407" s="521">
      <c r="A407" s="210" t="n"/>
      <c r="B407" s="608" t="n"/>
      <c r="C407" s="254" t="n"/>
      <c r="D407" s="212" t="n"/>
      <c r="E407" s="212" t="n"/>
      <c r="F407" s="608" t="n"/>
      <c r="G407" s="213" t="n"/>
      <c r="H407" s="608" t="n"/>
      <c r="I407" s="131" t="n"/>
      <c r="J407" s="132" t="n"/>
      <c r="K407" s="138" t="n"/>
    </row>
    <row customHeight="1" ht="20.1" r="408" s="521">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customHeight="1" ht="20.1" r="409" s="521">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customHeight="1" ht="20.1" r="410" s="521">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customHeight="1" ht="20.1" r="411" s="521">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customHeight="1" ht="20.1" r="412" s="521">
      <c r="A412" s="210" t="n"/>
      <c r="B412" s="608" t="n"/>
      <c r="C412" s="254" t="n"/>
      <c r="D412" s="212" t="n"/>
      <c r="E412" s="212" t="n"/>
      <c r="F412" s="608" t="n"/>
      <c r="G412" s="213" t="n"/>
      <c r="H412" s="608" t="n"/>
      <c r="I412" s="131" t="n"/>
      <c r="J412" s="132" t="n"/>
      <c r="K412" s="138" t="n"/>
    </row>
    <row customHeight="1" ht="20.1" r="413" s="521">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customHeight="1" ht="20.1" r="414" s="521">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customHeight="1" ht="20.1" r="415" s="521">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customHeight="1" ht="20.1" r="416" s="521">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customHeight="1" ht="20.1" r="417" s="521">
      <c r="A417" s="210" t="n"/>
      <c r="B417" s="608" t="n"/>
      <c r="C417" s="254" t="n"/>
      <c r="D417" s="212" t="n"/>
      <c r="E417" s="212" t="n"/>
      <c r="F417" s="608" t="n"/>
      <c r="G417" s="213" t="n"/>
      <c r="H417" s="608" t="n"/>
      <c r="I417" s="131" t="n"/>
      <c r="J417" s="132" t="n"/>
      <c r="K417" s="138" t="n"/>
    </row>
    <row customHeight="1" ht="20.1" r="418" s="521">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customHeight="1" ht="20.1" r="419" s="521">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customHeight="1" ht="20.1" r="420" s="521">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customHeight="1" ht="20.1" r="421" s="521">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customHeight="1" ht="20.1" r="422" s="521">
      <c r="A422" s="210" t="n"/>
      <c r="B422" s="608" t="n"/>
      <c r="C422" s="254" t="n"/>
      <c r="D422" s="212" t="n"/>
      <c r="E422" s="212" t="n"/>
      <c r="F422" s="608" t="n"/>
      <c r="G422" s="213" t="n"/>
      <c r="H422" s="608" t="n"/>
      <c r="I422" s="131" t="n"/>
      <c r="J422" s="132" t="n"/>
      <c r="K422" s="138" t="n"/>
    </row>
    <row customHeight="1" ht="20.1" r="423" s="521">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customHeight="1" ht="20.1" r="424" s="521">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customHeight="1" ht="20.1" r="425" s="521">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customHeight="1" ht="20.1" r="426" s="521">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customHeight="1" ht="20.1" r="427" s="521">
      <c r="A427" s="210" t="n"/>
      <c r="B427" s="608" t="n"/>
      <c r="C427" s="211" t="n"/>
      <c r="D427" s="212" t="n"/>
      <c r="E427" s="212" t="n"/>
      <c r="F427" s="608" t="n"/>
      <c r="G427" s="213" t="n"/>
      <c r="H427" s="608" t="n"/>
      <c r="I427" s="131" t="n"/>
      <c r="J427" s="608" t="n"/>
      <c r="K427" s="138" t="n"/>
      <c r="N427" s="112" t="n"/>
    </row>
    <row customHeight="1" ht="20.1" r="428" s="521">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customHeight="1" ht="20.1" r="429" s="521">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customHeight="1" ht="20.1" r="430" s="521">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customHeight="1" ht="20.1" r="431" s="521">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customHeight="1" ht="20.1" r="432" s="521">
      <c r="A432" s="172" t="n"/>
      <c r="B432" s="608" t="n"/>
      <c r="C432" s="211" t="n"/>
      <c r="D432" s="212" t="n"/>
      <c r="E432" s="212" t="n"/>
      <c r="F432" s="608" t="n"/>
      <c r="G432" s="213" t="n"/>
      <c r="H432" s="608" t="n"/>
      <c r="I432" s="131" t="n"/>
      <c r="J432" s="239" t="n"/>
      <c r="K432" s="138" t="n"/>
    </row>
    <row customHeight="1" ht="20.1" r="433" s="521">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customHeight="1" ht="20.1" r="434" s="521">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customHeight="1" ht="20.1" r="435" s="521">
      <c r="A435" s="256" t="n"/>
      <c r="B435" s="206" t="n"/>
      <c r="C435" s="209" t="n"/>
      <c r="D435" s="205" t="n"/>
      <c r="E435" s="205" t="n"/>
      <c r="F435" s="206" t="n"/>
      <c r="G435" s="207" t="n"/>
      <c r="H435" s="206" t="n"/>
      <c r="I435" s="214" t="n"/>
      <c r="J435" s="257" t="n"/>
      <c r="K435" s="208" t="n"/>
    </row>
    <row customHeight="1" ht="20.1" r="436" s="521">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customHeight="1" ht="20.1" r="437" s="521">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customHeight="1" ht="20.1" r="438" s="521">
      <c r="A438" s="256" t="n"/>
      <c r="B438" s="206" t="n"/>
      <c r="C438" s="209" t="n"/>
      <c r="D438" s="205" t="n"/>
      <c r="E438" s="205" t="n"/>
      <c r="F438" s="206" t="n"/>
      <c r="G438" s="207" t="n"/>
      <c r="H438" s="206" t="n"/>
      <c r="I438" s="214" t="n"/>
      <c r="J438" s="257" t="n"/>
      <c r="K438" s="208" t="n"/>
    </row>
    <row customHeight="1" ht="20.1" r="439" s="521">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customHeight="1" ht="20.1" r="440" s="521">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customHeight="1" ht="20.1" r="441" s="521">
      <c r="A441" s="256" t="n"/>
      <c r="B441" s="206" t="n"/>
      <c r="C441" s="209" t="n"/>
      <c r="D441" s="205" t="n"/>
      <c r="E441" s="205" t="n"/>
      <c r="F441" s="206" t="n"/>
      <c r="G441" s="207" t="n"/>
      <c r="H441" s="206" t="n"/>
      <c r="I441" s="214" t="n"/>
      <c r="J441" s="257" t="n"/>
      <c r="K441" s="208" t="n"/>
    </row>
    <row customHeight="1" ht="20.1" r="442" s="521">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customHeight="1" ht="20.1" r="443" s="521">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customHeight="1" ht="20.1" r="444" s="521">
      <c r="A444" s="256" t="n"/>
      <c r="B444" s="206" t="n"/>
      <c r="C444" s="209" t="n"/>
      <c r="D444" s="205" t="n"/>
      <c r="E444" s="205" t="n"/>
      <c r="F444" s="206" t="n"/>
      <c r="G444" s="207" t="n"/>
      <c r="H444" s="206" t="n"/>
      <c r="I444" s="214" t="n"/>
      <c r="J444" s="257" t="n"/>
      <c r="K444" s="208" t="n"/>
    </row>
    <row customHeight="1" ht="20.1" r="445" s="521">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customHeight="1" ht="20.1" r="446" s="521">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customHeight="1" ht="20.1" r="447" s="521">
      <c r="A447" s="256" t="n"/>
      <c r="B447" s="206" t="n"/>
      <c r="C447" s="209" t="n"/>
      <c r="D447" s="205" t="n"/>
      <c r="E447" s="205" t="n"/>
      <c r="F447" s="206" t="n"/>
      <c r="G447" s="207" t="n"/>
      <c r="H447" s="206" t="n"/>
      <c r="I447" s="214" t="n"/>
      <c r="J447" s="257" t="n"/>
      <c r="K447" s="208" t="n"/>
    </row>
    <row customHeight="1" ht="20.1" r="448" s="521">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customHeight="1" ht="20.1" r="449" s="521">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customHeight="1" ht="20.1" r="450" s="521">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customHeight="1" ht="20.1" r="451" s="521">
      <c r="A451" s="172" t="n"/>
      <c r="B451" s="608" t="n"/>
      <c r="C451" s="211" t="n"/>
      <c r="D451" s="212" t="n"/>
      <c r="E451" s="212" t="n"/>
      <c r="F451" s="608" t="n"/>
      <c r="G451" s="213" t="n"/>
      <c r="H451" s="608" t="n"/>
      <c r="I451" s="131" t="n"/>
      <c r="J451" s="239" t="n"/>
      <c r="K451" s="138" t="n"/>
      <c r="N451" s="112" t="n"/>
    </row>
    <row customHeight="1" ht="20.1" r="452" s="521">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customHeight="1" ht="20.1" r="453" s="521">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customHeight="1" ht="20.1" r="454" s="521">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customHeight="1" ht="20.1" r="455" s="521">
      <c r="A455" s="172" t="n"/>
      <c r="B455" s="608" t="n"/>
      <c r="C455" s="211" t="n"/>
      <c r="D455" s="212" t="n"/>
      <c r="E455" s="212" t="n"/>
      <c r="F455" s="608" t="n"/>
      <c r="G455" s="213" t="n"/>
      <c r="H455" s="608" t="n"/>
      <c r="I455" s="131" t="n"/>
      <c r="J455" s="239" t="n"/>
      <c r="K455" s="138" t="n"/>
    </row>
    <row customHeight="1" ht="20.1" r="456" s="521">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customHeight="1" ht="20.1" r="457" s="521">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customHeight="1" ht="20.1" r="458" s="521">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customHeight="1" ht="20.1" r="459" s="521">
      <c r="A459" s="172" t="n"/>
      <c r="B459" s="608" t="n"/>
      <c r="C459" s="211" t="n"/>
      <c r="D459" s="212" t="n"/>
      <c r="E459" s="212" t="n"/>
      <c r="F459" s="608" t="n"/>
      <c r="G459" s="213" t="n"/>
      <c r="H459" s="608" t="n"/>
      <c r="I459" s="131" t="n"/>
      <c r="J459" s="239" t="n"/>
      <c r="K459" s="138" t="n"/>
    </row>
    <row customHeight="1" ht="20.1" r="460" s="521">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customHeight="1" ht="20.1" r="461" s="521">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customHeight="1" ht="20.1" r="462" s="521">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customHeight="1" ht="20.1" r="463" s="521">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customHeight="1" ht="20.1" r="464" s="521">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customHeight="1" ht="20.1" r="465" s="521">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customHeight="1" ht="20.1" r="466" s="521">
      <c r="A466" s="172" t="n"/>
      <c r="B466" s="608" t="n"/>
      <c r="C466" s="211" t="n"/>
      <c r="D466" s="212" t="n"/>
      <c r="E466" s="212" t="n"/>
      <c r="F466" s="608" t="n"/>
      <c r="G466" s="213" t="n"/>
      <c r="H466" s="608" t="n"/>
      <c r="I466" s="131" t="n"/>
      <c r="J466" s="239" t="n"/>
      <c r="K466" s="138" t="n"/>
      <c r="N466" s="112" t="n"/>
    </row>
    <row customHeight="1" ht="20.1" r="467" s="521">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customHeight="1" ht="20.1" r="468" s="521">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customHeight="1" ht="20.1" r="469" s="521">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customHeight="1" ht="20.1" r="470" s="521">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customHeight="1" ht="20.1" r="471" s="521">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customHeight="1" ht="20.1" r="472" s="521">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customHeight="1" ht="20.1" r="473" s="521">
      <c r="A473" s="210" t="n"/>
      <c r="B473" s="608" t="n"/>
      <c r="C473" s="211" t="n"/>
      <c r="D473" s="212" t="n"/>
      <c r="E473" s="212" t="n"/>
      <c r="F473" s="608" t="n"/>
      <c r="G473" s="213" t="n"/>
      <c r="H473" s="608" t="n"/>
      <c r="I473" s="131" t="n"/>
      <c r="J473" s="608" t="n"/>
      <c r="K473" s="138" t="n"/>
    </row>
    <row customHeight="1" ht="20.1" r="474" s="521">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customHeight="1" ht="20.1" r="475" s="521">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customHeight="1" ht="20.1" r="476" s="521">
      <c r="A476" s="203" t="n"/>
      <c r="B476" s="206" t="n"/>
      <c r="C476" s="204" t="n"/>
      <c r="D476" s="205" t="n"/>
      <c r="E476" s="205" t="n"/>
      <c r="F476" s="206" t="n"/>
      <c r="G476" s="207" t="n"/>
      <c r="H476" s="206" t="n"/>
      <c r="I476" s="214" t="n"/>
      <c r="J476" s="206" t="n"/>
      <c r="K476" s="208" t="n"/>
    </row>
    <row customHeight="1" ht="20.1" r="477" s="521">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customHeight="1" ht="20.1" r="478" s="521">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customHeight="1" ht="20.1" r="479" s="521">
      <c r="A479" s="203" t="n"/>
      <c r="B479" s="206" t="n"/>
      <c r="C479" s="204" t="n"/>
      <c r="D479" s="205" t="n"/>
      <c r="E479" s="205" t="n"/>
      <c r="F479" s="206" t="n"/>
      <c r="G479" s="207" t="n"/>
      <c r="H479" s="206" t="n"/>
      <c r="I479" s="214" t="n"/>
      <c r="J479" s="206" t="n"/>
      <c r="K479" s="208" t="n"/>
    </row>
    <row customHeight="1" ht="20.1" r="480" s="521">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customHeight="1" ht="20.1" r="481" s="521">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customHeight="1" ht="20.1" r="482" s="521">
      <c r="A482" s="203" t="n"/>
      <c r="B482" s="206" t="n"/>
      <c r="C482" s="204" t="n"/>
      <c r="D482" s="205" t="n"/>
      <c r="E482" s="205" t="n"/>
      <c r="F482" s="206" t="n"/>
      <c r="G482" s="207" t="n"/>
      <c r="H482" s="206" t="n"/>
      <c r="I482" s="214" t="n"/>
      <c r="J482" s="206" t="n"/>
      <c r="K482" s="208" t="n"/>
    </row>
    <row customHeight="1" ht="20.1" r="483" s="521">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customHeight="1" ht="20.1" r="484" s="521">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customHeight="1" ht="20.1" r="485" s="521">
      <c r="A485" s="203" t="n"/>
      <c r="B485" s="206" t="n"/>
      <c r="C485" s="204" t="n"/>
      <c r="D485" s="205" t="n"/>
      <c r="E485" s="205" t="n"/>
      <c r="F485" s="206" t="n"/>
      <c r="G485" s="207" t="n"/>
      <c r="H485" s="206" t="n"/>
      <c r="I485" s="214" t="n"/>
      <c r="J485" s="206" t="n"/>
      <c r="K485" s="208" t="n"/>
    </row>
    <row customHeight="1" ht="20.1" r="486" s="521">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customHeight="1" ht="20.1" r="487" s="521">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customHeight="1" ht="20.1" r="488" s="521">
      <c r="A488" s="203" t="n"/>
      <c r="B488" s="206" t="n"/>
      <c r="C488" s="204" t="n"/>
      <c r="D488" s="205" t="n"/>
      <c r="E488" s="205" t="n"/>
      <c r="F488" s="206" t="n"/>
      <c r="G488" s="207" t="n"/>
      <c r="H488" s="206" t="n"/>
      <c r="I488" s="214" t="n"/>
      <c r="J488" s="206" t="n"/>
      <c r="K488" s="208" t="n"/>
    </row>
    <row customHeight="1" ht="20.1" r="489" s="521">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customHeight="1" ht="20.1" r="490" s="521">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customHeight="1" ht="20.1" r="491" s="521">
      <c r="A491" s="203" t="n"/>
      <c r="B491" s="206" t="n"/>
      <c r="C491" s="204" t="n"/>
      <c r="D491" s="205" t="n"/>
      <c r="E491" s="205" t="n"/>
      <c r="F491" s="206" t="n"/>
      <c r="G491" s="207" t="n"/>
      <c r="H491" s="206" t="n"/>
      <c r="I491" s="214" t="n"/>
      <c r="J491" s="206" t="n"/>
      <c r="K491" s="208" t="n"/>
    </row>
    <row customHeight="1" ht="20.1" r="492" s="521">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customHeight="1" ht="20.1" r="493" s="521">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customHeight="1" ht="20.1" r="494" s="521">
      <c r="A494" s="203" t="n"/>
      <c r="B494" s="206" t="n"/>
      <c r="C494" s="204" t="n"/>
      <c r="D494" s="205" t="n"/>
      <c r="E494" s="205" t="n"/>
      <c r="F494" s="206" t="n"/>
      <c r="G494" s="207" t="n"/>
      <c r="H494" s="206" t="n"/>
      <c r="I494" s="214" t="n"/>
      <c r="J494" s="206" t="n"/>
      <c r="K494" s="208" t="n"/>
    </row>
    <row customHeight="1" ht="20.1" r="495" s="521">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customHeight="1" ht="20.1" r="496" s="521">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customHeight="1" ht="20.1" r="497" s="521">
      <c r="A497" s="203" t="n"/>
      <c r="B497" s="206" t="n"/>
      <c r="C497" s="204" t="n"/>
      <c r="D497" s="205" t="n"/>
      <c r="E497" s="205" t="n"/>
      <c r="F497" s="206" t="n"/>
      <c r="G497" s="207" t="n"/>
      <c r="H497" s="206" t="n"/>
      <c r="I497" s="214" t="n"/>
      <c r="J497" s="206" t="n"/>
      <c r="K497" s="208" t="n"/>
    </row>
    <row customHeight="1" ht="20.1" r="498" s="521">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customHeight="1" ht="20.1" r="499" s="521">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customHeight="1" ht="20.1" r="500" s="521">
      <c r="A500" s="203" t="n"/>
      <c r="B500" s="206" t="n"/>
      <c r="C500" s="204" t="n"/>
      <c r="D500" s="205" t="n"/>
      <c r="E500" s="205" t="n"/>
      <c r="F500" s="206" t="n"/>
      <c r="G500" s="207" t="n"/>
      <c r="H500" s="206" t="n"/>
      <c r="I500" s="214" t="n"/>
      <c r="J500" s="206" t="n"/>
      <c r="K500" s="208" t="n"/>
    </row>
    <row customHeight="1" ht="20.1" r="501" s="521">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customHeight="1" ht="20.1" r="502" s="521">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customHeight="1" ht="20.1" r="503" s="521">
      <c r="A503" s="203" t="n"/>
      <c r="B503" s="206" t="n"/>
      <c r="C503" s="204" t="n"/>
      <c r="D503" s="205" t="n"/>
      <c r="E503" s="205" t="n"/>
      <c r="F503" s="206" t="n"/>
      <c r="G503" s="207" t="n"/>
      <c r="H503" s="206" t="n"/>
      <c r="I503" s="214" t="n"/>
      <c r="J503" s="206" t="n"/>
      <c r="K503" s="208" t="n"/>
    </row>
    <row customHeight="1" ht="20.1" r="504" s="521">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customHeight="1" ht="20.1" r="505" s="521">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customHeight="1" ht="20.1" r="506" s="521">
      <c r="A506" s="203" t="n"/>
      <c r="B506" s="206" t="n"/>
      <c r="C506" s="204" t="n"/>
      <c r="D506" s="205" t="n"/>
      <c r="E506" s="205" t="n"/>
      <c r="F506" s="206" t="n"/>
      <c r="G506" s="207" t="n"/>
      <c r="H506" s="206" t="n"/>
      <c r="I506" s="214" t="n"/>
      <c r="J506" s="206" t="n"/>
      <c r="K506" s="208" t="n"/>
    </row>
    <row customHeight="1" ht="20.1" r="507" s="521">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customHeight="1" ht="20.1" r="508" s="521">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customHeight="1" ht="20.1" r="509" s="521">
      <c r="A509" s="203" t="n"/>
      <c r="B509" s="206" t="n"/>
      <c r="C509" s="204" t="n"/>
      <c r="D509" s="205" t="n"/>
      <c r="E509" s="205" t="n"/>
      <c r="F509" s="206" t="n"/>
      <c r="G509" s="207" t="n"/>
      <c r="H509" s="206" t="n"/>
      <c r="I509" s="214" t="n"/>
      <c r="J509" s="206" t="n"/>
      <c r="K509" s="208" t="n"/>
    </row>
    <row customHeight="1" ht="20.1" r="510" s="521">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customHeight="1" ht="20.1" r="511" s="521">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customHeight="1" ht="20.1" r="512" s="521">
      <c r="A512" s="203" t="n"/>
      <c r="B512" s="206" t="n"/>
      <c r="C512" s="204" t="n"/>
      <c r="D512" s="205" t="n"/>
      <c r="E512" s="205" t="n"/>
      <c r="F512" s="206" t="n"/>
      <c r="G512" s="207" t="n"/>
      <c r="H512" s="206" t="n"/>
      <c r="I512" s="214" t="n"/>
      <c r="J512" s="206" t="n"/>
      <c r="K512" s="208" t="n"/>
    </row>
    <row customHeight="1" ht="20.1" r="513" s="521">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customHeight="1" ht="20.1" r="514" s="521">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customHeight="1" ht="20.1" r="515" s="521">
      <c r="A515" s="203" t="n"/>
      <c r="B515" s="206" t="n"/>
      <c r="C515" s="204" t="n"/>
      <c r="D515" s="205" t="n"/>
      <c r="E515" s="205" t="n"/>
      <c r="F515" s="206" t="n"/>
      <c r="G515" s="207" t="n"/>
      <c r="H515" s="206" t="n"/>
      <c r="I515" s="214" t="n"/>
      <c r="J515" s="206" t="n"/>
      <c r="K515" s="208" t="n"/>
    </row>
    <row customHeight="1" ht="20.1" r="516" s="521">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customHeight="1" ht="20.1" r="517" s="521">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customHeight="1" ht="20.1" r="518" s="521">
      <c r="A518" s="203" t="n"/>
      <c r="B518" s="206" t="n"/>
      <c r="C518" s="204" t="n"/>
      <c r="D518" s="205" t="n"/>
      <c r="E518" s="205" t="n"/>
      <c r="F518" s="206" t="n"/>
      <c r="G518" s="207" t="n"/>
      <c r="H518" s="206" t="n"/>
      <c r="I518" s="214" t="n"/>
      <c r="J518" s="206" t="n"/>
      <c r="K518" s="208" t="n"/>
    </row>
    <row customHeight="1" ht="20.1" r="519" s="521">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customHeight="1" ht="20.1" r="520" s="521">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customHeight="1" ht="20.1" r="521" s="521">
      <c r="A521" s="203" t="n"/>
      <c r="B521" s="206" t="n"/>
      <c r="C521" s="204" t="n"/>
      <c r="D521" s="205" t="n"/>
      <c r="E521" s="205" t="n"/>
      <c r="F521" s="206" t="n"/>
      <c r="G521" s="207" t="n"/>
      <c r="H521" s="206" t="n"/>
      <c r="I521" s="214" t="n"/>
      <c r="J521" s="206" t="n"/>
      <c r="K521" s="208" t="n"/>
    </row>
    <row customHeight="1" ht="20.1" r="522" s="521">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customHeight="1" ht="20.1" r="523" s="521">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customHeight="1" ht="20.1" r="524" s="521">
      <c r="A524" s="203" t="n"/>
      <c r="B524" s="206" t="n"/>
      <c r="C524" s="204" t="n"/>
      <c r="D524" s="205" t="n"/>
      <c r="E524" s="205" t="n"/>
      <c r="F524" s="206" t="n"/>
      <c r="G524" s="207" t="n"/>
      <c r="H524" s="206" t="n"/>
      <c r="I524" s="214" t="n"/>
      <c r="J524" s="206" t="n"/>
      <c r="K524" s="208" t="n"/>
    </row>
    <row customHeight="1" ht="20.1" r="525" s="521">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customHeight="1" ht="20.1" r="526" s="521">
      <c r="A526" s="203" t="n"/>
      <c r="B526" s="206" t="n"/>
      <c r="C526" s="204" t="n"/>
      <c r="D526" s="205" t="n"/>
      <c r="E526" s="205" t="n"/>
      <c r="F526" s="206" t="n"/>
      <c r="G526" s="207" t="n"/>
      <c r="H526" s="206" t="n"/>
      <c r="I526" s="214" t="n"/>
      <c r="J526" s="206" t="n"/>
      <c r="K526" s="208" t="n"/>
    </row>
    <row customHeight="1" ht="20.1" r="527" s="521">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customHeight="1" ht="20.1" r="528" s="521">
      <c r="A528" s="203" t="n"/>
      <c r="B528" s="206" t="n"/>
      <c r="C528" s="204" t="n"/>
      <c r="D528" s="205" t="n"/>
      <c r="E528" s="205" t="n"/>
      <c r="F528" s="206" t="n"/>
      <c r="G528" s="207" t="n"/>
      <c r="H528" s="206" t="n"/>
      <c r="I528" s="214" t="n"/>
      <c r="J528" s="206" t="n"/>
      <c r="K528" s="208" t="n"/>
    </row>
    <row customHeight="1" ht="20.1" r="529" s="521">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customHeight="1" ht="20.1" r="530" s="521">
      <c r="A530" s="203" t="n"/>
      <c r="B530" s="206" t="n"/>
      <c r="C530" s="204" t="n"/>
      <c r="D530" s="205" t="n"/>
      <c r="E530" s="205" t="n"/>
      <c r="F530" s="206" t="n"/>
      <c r="G530" s="207" t="n"/>
      <c r="H530" s="206" t="n"/>
      <c r="I530" s="214" t="n"/>
      <c r="J530" s="206" t="n"/>
      <c r="K530" s="208" t="n"/>
    </row>
    <row customHeight="1" ht="20.1" r="531" s="521">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customHeight="1" ht="20.1" r="532" s="521">
      <c r="A532" s="203" t="n"/>
      <c r="B532" s="206" t="n"/>
      <c r="C532" s="209" t="n"/>
      <c r="D532" s="205" t="n"/>
      <c r="E532" s="205" t="n"/>
      <c r="F532" s="206" t="n"/>
      <c r="G532" s="207" t="n"/>
      <c r="H532" s="206" t="n"/>
      <c r="I532" s="214" t="n"/>
      <c r="J532" s="206" t="n"/>
      <c r="K532" s="208" t="n"/>
    </row>
    <row customHeight="1" ht="20.1" r="533" s="521">
      <c r="A533" s="210" t="n"/>
      <c r="B533" s="258" t="n"/>
      <c r="C533" s="211" t="n"/>
      <c r="D533" s="212" t="n"/>
      <c r="E533" s="212" t="n"/>
      <c r="F533" s="608" t="n"/>
      <c r="G533" s="213" t="n"/>
      <c r="H533" s="608" t="n"/>
      <c r="I533" s="131" t="n"/>
      <c r="J533" s="608" t="n"/>
      <c r="K533" s="138" t="n"/>
    </row>
    <row customHeight="1" ht="20.1" r="534" s="521">
      <c r="A534" s="259" t="n">
        <v>1812</v>
      </c>
      <c r="B534" s="260" t="n"/>
      <c r="C534" s="261" t="n"/>
      <c r="D534" s="262" t="n"/>
      <c r="E534" s="262" t="n"/>
      <c r="F534" s="263" t="n"/>
      <c r="G534" s="264" t="n"/>
      <c r="H534" s="263" t="n"/>
      <c r="I534" s="265" t="n"/>
      <c r="J534" s="263" t="n"/>
      <c r="K534" s="266" t="n"/>
    </row>
    <row customHeight="1" ht="20.1" r="535" s="521">
      <c r="A535" s="232" t="n"/>
      <c r="B535" s="608" t="n"/>
      <c r="C535" s="254" t="n"/>
      <c r="D535" s="212" t="n"/>
      <c r="E535" s="212" t="n"/>
      <c r="F535" s="608" t="n"/>
      <c r="G535" s="213" t="n"/>
      <c r="H535" s="608" t="n"/>
      <c r="I535" s="236" t="n"/>
      <c r="J535" s="608" t="n"/>
      <c r="K535" s="138" t="n"/>
    </row>
    <row customHeight="1" ht="20.1" r="536" s="521">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customHeight="1" ht="20.1" r="537" s="521">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customHeight="1" ht="20.1" r="538" s="521">
      <c r="A538" s="232" t="n"/>
      <c r="B538" s="233" t="n"/>
      <c r="C538" s="219" t="n"/>
      <c r="D538" s="251" t="n"/>
      <c r="E538" s="233" t="n"/>
      <c r="F538" s="235" t="n"/>
      <c r="G538" s="233" t="n"/>
      <c r="H538" s="235" t="n"/>
      <c r="I538" s="246" t="n"/>
      <c r="J538" s="247" t="n"/>
      <c r="K538" s="313" t="inlineStr">
        <is>
          <t xml:space="preserve"> </t>
        </is>
      </c>
      <c r="L538" s="272" t="n"/>
    </row>
    <row customHeight="1" ht="20.1" r="539" s="521">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customHeight="1" ht="20.1" r="540" s="521">
      <c r="A540" s="232" t="n"/>
      <c r="B540" s="233" t="n"/>
      <c r="C540" s="219" t="n"/>
      <c r="D540" s="251" t="n"/>
      <c r="E540" s="233" t="n"/>
      <c r="F540" s="235" t="n"/>
      <c r="G540" s="233" t="n"/>
      <c r="H540" s="235" t="n"/>
      <c r="I540" s="246" t="n"/>
      <c r="J540" s="247" t="n"/>
      <c r="K540" s="313" t="inlineStr">
        <is>
          <t xml:space="preserve"> </t>
        </is>
      </c>
      <c r="L540" s="272" t="n"/>
    </row>
    <row customHeight="1" ht="20.1" r="541" s="521">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customHeight="1" ht="20.1" r="542" s="521">
      <c r="A542" s="232" t="n"/>
      <c r="B542" s="233" t="n"/>
      <c r="C542" s="219" t="n"/>
      <c r="D542" s="251" t="n"/>
      <c r="E542" s="233" t="n"/>
      <c r="F542" s="235" t="n"/>
      <c r="G542" s="233" t="n"/>
      <c r="H542" s="235" t="n"/>
      <c r="I542" s="246" t="n"/>
      <c r="J542" s="247" t="n"/>
      <c r="K542" s="313" t="inlineStr">
        <is>
          <t xml:space="preserve"> </t>
        </is>
      </c>
      <c r="L542" s="272" t="n"/>
      <c r="N542" s="112" t="n"/>
    </row>
    <row customHeight="1" ht="20.1" r="543" s="521">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customHeight="1" ht="20.1" r="544" s="521">
      <c r="A544" s="232" t="n"/>
      <c r="B544" s="233" t="n"/>
      <c r="C544" s="219" t="n"/>
      <c r="D544" s="251" t="n"/>
      <c r="E544" s="233" t="n"/>
      <c r="F544" s="235" t="n"/>
      <c r="G544" s="233" t="n"/>
      <c r="H544" s="235" t="n"/>
      <c r="I544" s="246" t="n"/>
      <c r="J544" s="247" t="n"/>
      <c r="K544" s="313" t="inlineStr">
        <is>
          <t xml:space="preserve"> </t>
        </is>
      </c>
      <c r="L544" s="272" t="n"/>
    </row>
    <row customHeight="1" ht="20.1" r="545" s="521">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customHeight="1" ht="20.1" r="546" s="521">
      <c r="A546" s="232" t="n"/>
      <c r="B546" s="233" t="n"/>
      <c r="C546" s="219" t="n"/>
      <c r="D546" s="251" t="n"/>
      <c r="E546" s="233" t="n"/>
      <c r="F546" s="235" t="n"/>
      <c r="G546" s="233" t="n"/>
      <c r="H546" s="235" t="n"/>
      <c r="I546" s="246" t="n"/>
      <c r="J546" s="247" t="n"/>
      <c r="K546" s="313" t="inlineStr">
        <is>
          <t xml:space="preserve"> </t>
        </is>
      </c>
      <c r="L546" s="272" t="n"/>
    </row>
    <row customHeight="1" ht="20.1" r="547" s="521">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customHeight="1" ht="20.1" r="548" s="521">
      <c r="A548" s="232" t="n"/>
      <c r="B548" s="233" t="n"/>
      <c r="C548" s="219" t="n"/>
      <c r="D548" s="251" t="n"/>
      <c r="E548" s="233" t="n"/>
      <c r="F548" s="235" t="n"/>
      <c r="G548" s="233" t="n"/>
      <c r="H548" s="235" t="n"/>
      <c r="I548" s="246" t="n"/>
      <c r="J548" s="247" t="n"/>
      <c r="K548" s="313" t="inlineStr">
        <is>
          <t xml:space="preserve"> </t>
        </is>
      </c>
      <c r="L548" s="272" t="n"/>
    </row>
    <row customHeight="1" ht="20.1" r="549" s="521">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customHeight="1" ht="20.1" r="550" s="521">
      <c r="A550" s="232" t="n"/>
      <c r="B550" s="233" t="n"/>
      <c r="C550" s="219" t="n"/>
      <c r="D550" s="251" t="n"/>
      <c r="E550" s="233" t="n"/>
      <c r="F550" s="235" t="n"/>
      <c r="G550" s="233" t="n"/>
      <c r="H550" s="235" t="n"/>
      <c r="I550" s="246" t="n"/>
      <c r="J550" s="247" t="n"/>
      <c r="K550" s="313" t="inlineStr">
        <is>
          <t xml:space="preserve"> </t>
        </is>
      </c>
      <c r="L550" s="272" t="n"/>
    </row>
    <row customHeight="1" ht="20.1" r="551" s="521">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customHeight="1" ht="20.1" r="552" s="521">
      <c r="A552" s="232" t="n"/>
      <c r="B552" s="233" t="n"/>
      <c r="C552" s="219" t="n"/>
      <c r="D552" s="251" t="n"/>
      <c r="E552" s="233" t="n"/>
      <c r="F552" s="235" t="n"/>
      <c r="G552" s="233" t="n"/>
      <c r="H552" s="235" t="n"/>
      <c r="I552" s="246" t="n"/>
      <c r="J552" s="247" t="n"/>
      <c r="K552" s="313" t="inlineStr">
        <is>
          <t xml:space="preserve"> </t>
        </is>
      </c>
      <c r="L552" s="272" t="n"/>
    </row>
    <row customHeight="1" ht="20.1" r="553" s="521">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customHeight="1" ht="20.1" r="554" s="521">
      <c r="A554" s="232" t="n"/>
      <c r="B554" s="233" t="n"/>
      <c r="C554" s="219" t="n"/>
      <c r="D554" s="251" t="n"/>
      <c r="E554" s="233" t="n"/>
      <c r="F554" s="235" t="n"/>
      <c r="G554" s="233" t="n"/>
      <c r="H554" s="235" t="n"/>
      <c r="I554" s="246" t="n"/>
      <c r="J554" s="247" t="n"/>
      <c r="K554" s="313" t="inlineStr">
        <is>
          <t xml:space="preserve"> </t>
        </is>
      </c>
      <c r="L554" s="272" t="n"/>
    </row>
    <row customHeight="1" ht="20.1" r="555" s="521">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customHeight="1" ht="20.1" r="556" s="521">
      <c r="A556" s="232" t="n"/>
      <c r="B556" s="233" t="n"/>
      <c r="C556" s="222" t="n"/>
      <c r="D556" s="251" t="n"/>
      <c r="E556" s="233" t="n"/>
      <c r="F556" s="235" t="n"/>
      <c r="G556" s="233" t="n"/>
      <c r="H556" s="235" t="n"/>
      <c r="I556" s="246" t="n"/>
      <c r="J556" s="247" t="n"/>
      <c r="K556" s="313" t="inlineStr">
        <is>
          <t xml:space="preserve"> </t>
        </is>
      </c>
      <c r="L556" s="272" t="n"/>
      <c r="N556" s="112" t="n"/>
    </row>
    <row customHeight="1" ht="20.1" r="557" s="521">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customHeight="1" ht="20.1" r="558" s="521">
      <c r="A558" s="232" t="n"/>
      <c r="B558" s="233" t="n"/>
      <c r="C558" s="222" t="n"/>
      <c r="D558" s="251" t="n"/>
      <c r="E558" s="233" t="n"/>
      <c r="F558" s="235" t="n"/>
      <c r="G558" s="233" t="n"/>
      <c r="H558" s="235" t="n"/>
      <c r="I558" s="246" t="n"/>
      <c r="J558" s="247" t="n"/>
      <c r="K558" s="313" t="inlineStr">
        <is>
          <t xml:space="preserve"> </t>
        </is>
      </c>
      <c r="L558" s="272" t="n"/>
    </row>
    <row customHeight="1" ht="20.1" r="559" s="521">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customHeight="1" ht="20.1" r="560" s="521">
      <c r="A560" s="232" t="n"/>
      <c r="B560" s="233" t="n"/>
      <c r="C560" s="222" t="n"/>
      <c r="D560" s="251" t="n"/>
      <c r="E560" s="233" t="n"/>
      <c r="F560" s="235" t="n"/>
      <c r="G560" s="233" t="n"/>
      <c r="H560" s="235" t="n"/>
      <c r="I560" s="246" t="n"/>
      <c r="J560" s="247" t="n"/>
      <c r="K560" s="313" t="inlineStr">
        <is>
          <t xml:space="preserve"> </t>
        </is>
      </c>
      <c r="L560" s="272" t="n"/>
    </row>
    <row customHeight="1" ht="20.1" r="561" s="521">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customHeight="1" ht="20.1" r="562" s="521">
      <c r="A562" s="232" t="n"/>
      <c r="B562" s="233" t="n"/>
      <c r="C562" s="222" t="n"/>
      <c r="D562" s="251" t="n"/>
      <c r="E562" s="233" t="n"/>
      <c r="F562" s="235" t="n"/>
      <c r="G562" s="233" t="n"/>
      <c r="H562" s="235" t="n"/>
      <c r="I562" s="246" t="n"/>
      <c r="J562" s="247" t="n"/>
      <c r="K562" s="313" t="inlineStr">
        <is>
          <t xml:space="preserve"> </t>
        </is>
      </c>
      <c r="L562" s="272" t="n"/>
    </row>
    <row customHeight="1" ht="20.1" r="563" s="521">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customHeight="1" ht="20.1" r="564" s="521">
      <c r="A564" s="232" t="n"/>
      <c r="B564" s="233" t="n"/>
      <c r="C564" s="219" t="n"/>
      <c r="D564" s="251" t="n"/>
      <c r="E564" s="233" t="n"/>
      <c r="F564" s="235" t="n"/>
      <c r="G564" s="233" t="n"/>
      <c r="H564" s="235" t="n"/>
      <c r="I564" s="246" t="n"/>
      <c r="J564" s="247" t="n"/>
      <c r="K564" s="313" t="inlineStr">
        <is>
          <t xml:space="preserve"> </t>
        </is>
      </c>
      <c r="L564" s="272" t="n"/>
      <c r="N564" s="112" t="n"/>
    </row>
    <row customHeight="1" ht="20.1" r="565" s="521">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customHeight="1" ht="20.1" r="566" s="521">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customHeight="1" ht="20.1" r="567" s="521">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customHeight="1" ht="20.1" r="568" s="521">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customHeight="1" ht="20.1" r="569" s="521">
      <c r="A569" s="232" t="n"/>
      <c r="B569" s="233" t="n"/>
      <c r="C569" s="222" t="n"/>
      <c r="D569" s="251" t="n"/>
      <c r="E569" s="233" t="n"/>
      <c r="F569" s="235" t="n"/>
      <c r="G569" s="233" t="n"/>
      <c r="H569" s="235" t="n"/>
      <c r="I569" s="246" t="n"/>
      <c r="J569" s="247" t="n"/>
      <c r="K569" s="313" t="inlineStr">
        <is>
          <t xml:space="preserve"> </t>
        </is>
      </c>
      <c r="L569" s="272" t="n"/>
      <c r="N569" s="112" t="n"/>
    </row>
    <row customHeight="1" ht="20.1" r="570" s="521">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customHeight="1" ht="20.1" r="571" s="521">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customHeight="1" ht="20.1" r="572" s="521">
      <c r="A572" s="232" t="n"/>
      <c r="B572" s="233" t="n"/>
      <c r="C572" s="222" t="n"/>
      <c r="D572" s="251" t="n"/>
      <c r="E572" s="233" t="n"/>
      <c r="F572" s="235" t="n"/>
      <c r="G572" s="233" t="n"/>
      <c r="H572" s="235" t="n"/>
      <c r="I572" s="246" t="n"/>
      <c r="J572" s="247" t="n"/>
      <c r="K572" s="313" t="inlineStr">
        <is>
          <t xml:space="preserve"> </t>
        </is>
      </c>
      <c r="L572" s="272" t="n"/>
    </row>
    <row customHeight="1" ht="20.1" r="573" s="521">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customHeight="1" ht="20.1" r="574" s="521">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customHeight="1" ht="20.1" r="575" s="521">
      <c r="A575" s="232" t="n"/>
      <c r="B575" s="233" t="n"/>
      <c r="C575" s="219" t="n"/>
      <c r="D575" s="251" t="n"/>
      <c r="E575" s="233" t="n"/>
      <c r="F575" s="235" t="n"/>
      <c r="G575" s="233" t="n"/>
      <c r="H575" s="235" t="n"/>
      <c r="I575" s="246" t="n"/>
      <c r="J575" s="247" t="n"/>
      <c r="K575" s="313" t="inlineStr">
        <is>
          <t xml:space="preserve"> </t>
        </is>
      </c>
      <c r="L575" s="272" t="n"/>
    </row>
    <row customHeight="1" ht="20.1" r="576" s="521">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customHeight="1" ht="20.1" r="577" s="521">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customHeight="1" ht="20.1" r="578" s="521">
      <c r="A578" s="232" t="n"/>
      <c r="B578" s="233" t="n"/>
      <c r="C578" s="219" t="n"/>
      <c r="D578" s="251" t="n"/>
      <c r="E578" s="233" t="n"/>
      <c r="F578" s="235" t="n"/>
      <c r="G578" s="233" t="n"/>
      <c r="H578" s="235" t="n"/>
      <c r="I578" s="246" t="n"/>
      <c r="J578" s="247" t="n"/>
      <c r="K578" s="313" t="inlineStr">
        <is>
          <t xml:space="preserve"> </t>
        </is>
      </c>
      <c r="L578" s="272" t="n"/>
    </row>
    <row customHeight="1" ht="20.1" r="579" s="521">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customHeight="1" ht="20.1" r="580" s="521">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customHeight="1" ht="20.1" r="581" s="521">
      <c r="A581" s="232" t="n"/>
      <c r="B581" s="233" t="n"/>
      <c r="C581" s="219" t="n"/>
      <c r="D581" s="251" t="n"/>
      <c r="E581" s="233" t="n"/>
      <c r="F581" s="235" t="n"/>
      <c r="G581" s="233" t="n"/>
      <c r="H581" s="235" t="n"/>
      <c r="I581" s="246" t="n"/>
      <c r="J581" s="247" t="n"/>
      <c r="K581" s="313" t="inlineStr">
        <is>
          <t xml:space="preserve"> </t>
        </is>
      </c>
      <c r="L581" s="272" t="n"/>
    </row>
    <row customHeight="1" ht="20.1" r="582" s="521">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customHeight="1" ht="20.1" r="583" s="521">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customHeight="1" ht="20.1" r="584" s="521">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customHeight="1" ht="20.1" r="585" s="521">
      <c r="A585" s="232" t="n"/>
      <c r="B585" s="233" t="n"/>
      <c r="C585" s="219" t="n"/>
      <c r="D585" s="251" t="n"/>
      <c r="E585" s="233" t="n"/>
      <c r="F585" s="235" t="n"/>
      <c r="G585" s="233" t="n"/>
      <c r="H585" s="235" t="n"/>
      <c r="I585" s="235" t="n"/>
      <c r="J585" s="235" t="n"/>
      <c r="K585" s="313" t="inlineStr">
        <is>
          <t xml:space="preserve"> </t>
        </is>
      </c>
      <c r="L585" s="272" t="n"/>
    </row>
    <row customHeight="1" ht="20.1" r="586" s="521">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customHeight="1" ht="20.1" r="587" s="521">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customHeight="1" ht="20.1" r="588" s="521">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customHeight="1" ht="20.1" r="589" s="521">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customHeight="1" ht="20.1" r="590" s="521">
      <c r="A590" s="232" t="n"/>
      <c r="B590" s="233" t="n"/>
      <c r="C590" s="219" t="n"/>
      <c r="D590" s="251" t="n"/>
      <c r="E590" s="233" t="n"/>
      <c r="F590" s="235" t="n"/>
      <c r="G590" s="233" t="n"/>
      <c r="H590" s="235" t="n"/>
      <c r="I590" s="235" t="n"/>
      <c r="J590" s="235" t="n"/>
      <c r="K590" s="313" t="inlineStr">
        <is>
          <t xml:space="preserve"> </t>
        </is>
      </c>
      <c r="L590" s="272" t="n"/>
    </row>
    <row customHeight="1" ht="20.1" r="591" s="521">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customHeight="1" ht="20.1" r="592" s="521">
      <c r="A592" s="232" t="n"/>
      <c r="B592" s="233" t="n"/>
      <c r="C592" s="219" t="n"/>
      <c r="D592" s="251" t="n"/>
      <c r="E592" s="233" t="n"/>
      <c r="F592" s="235" t="n"/>
      <c r="G592" s="233" t="n"/>
      <c r="H592" s="235" t="n"/>
      <c r="I592" s="246" t="n"/>
      <c r="J592" s="247" t="n"/>
      <c r="K592" s="313" t="inlineStr">
        <is>
          <t xml:space="preserve"> </t>
        </is>
      </c>
      <c r="L592" s="272" t="n"/>
    </row>
    <row customHeight="1" ht="20.1" r="593" s="521">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customHeight="1" ht="20.1" r="594" s="521">
      <c r="A594" s="232" t="n"/>
      <c r="B594" s="233" t="n"/>
      <c r="C594" s="219" t="n"/>
      <c r="D594" s="251" t="n"/>
      <c r="E594" s="233" t="n"/>
      <c r="F594" s="235" t="n"/>
      <c r="G594" s="233" t="n"/>
      <c r="H594" s="235" t="n"/>
      <c r="I594" s="246" t="n"/>
      <c r="J594" s="247" t="n"/>
      <c r="K594" s="313" t="inlineStr">
        <is>
          <t xml:space="preserve"> </t>
        </is>
      </c>
      <c r="L594" s="272" t="n"/>
    </row>
    <row customHeight="1" ht="20.1" r="595" s="521">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customHeight="1" ht="20.1" r="596" s="521">
      <c r="A596" s="232" t="n"/>
      <c r="B596" s="233" t="n"/>
      <c r="C596" s="219" t="n"/>
      <c r="D596" s="251" t="n"/>
      <c r="E596" s="233" t="n"/>
      <c r="F596" s="235" t="n"/>
      <c r="G596" s="233" t="n"/>
      <c r="H596" s="235" t="n"/>
      <c r="I596" s="246" t="n"/>
      <c r="J596" s="247" t="n"/>
      <c r="K596" s="313" t="inlineStr">
        <is>
          <t xml:space="preserve"> </t>
        </is>
      </c>
      <c r="L596" s="272" t="n"/>
      <c r="N596" s="112" t="n"/>
    </row>
    <row customHeight="1" ht="20.1" r="597" s="521">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customHeight="1" ht="20.1" r="598" s="521">
      <c r="A598" s="232" t="n"/>
      <c r="B598" s="233" t="n"/>
      <c r="C598" s="219" t="n"/>
      <c r="D598" s="251" t="n"/>
      <c r="E598" s="233" t="n"/>
      <c r="F598" s="235" t="n"/>
      <c r="G598" s="233" t="n"/>
      <c r="H598" s="235" t="n"/>
      <c r="I598" s="246" t="n"/>
      <c r="J598" s="247" t="n"/>
      <c r="K598" s="313" t="inlineStr">
        <is>
          <t xml:space="preserve"> </t>
        </is>
      </c>
      <c r="L598" s="272" t="n"/>
      <c r="N598" s="112" t="n"/>
    </row>
    <row customHeight="1" ht="20.1" r="599" s="521">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customHeight="1" ht="20.1" r="600" s="521">
      <c r="A600" s="232" t="n"/>
      <c r="B600" s="233" t="n"/>
      <c r="C600" s="219" t="n"/>
      <c r="D600" s="251" t="n"/>
      <c r="E600" s="233" t="n"/>
      <c r="F600" s="235" t="n"/>
      <c r="G600" s="233" t="n"/>
      <c r="H600" s="235" t="n"/>
      <c r="I600" s="246" t="n"/>
      <c r="J600" s="247" t="n"/>
      <c r="K600" s="313" t="inlineStr">
        <is>
          <t xml:space="preserve"> </t>
        </is>
      </c>
      <c r="L600" s="272" t="n"/>
    </row>
    <row customHeight="1" ht="20.1" r="601" s="521">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customHeight="1" ht="20.1" r="602" s="521">
      <c r="A602" s="232" t="n"/>
      <c r="B602" s="233" t="n"/>
      <c r="C602" s="219" t="n"/>
      <c r="D602" s="251" t="n"/>
      <c r="E602" s="275" t="n"/>
      <c r="F602" s="276" t="n"/>
      <c r="G602" s="233" t="n"/>
      <c r="H602" s="237" t="n"/>
      <c r="I602" s="236" t="n"/>
      <c r="J602" s="245" t="n"/>
      <c r="K602" s="313" t="inlineStr">
        <is>
          <t xml:space="preserve"> </t>
        </is>
      </c>
      <c r="L602" s="277" t="n"/>
    </row>
    <row customHeight="1" ht="20.1" r="603" s="521">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customHeight="1" ht="20.1" r="604" s="521">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customHeight="1" ht="20.1" r="605" s="521">
      <c r="A605" s="232" t="n"/>
      <c r="B605" s="233" t="n"/>
      <c r="C605" s="219" t="n"/>
      <c r="D605" s="251" t="n"/>
      <c r="E605" s="233" t="n"/>
      <c r="F605" s="235" t="n"/>
      <c r="G605" s="233" t="n"/>
      <c r="H605" s="235" t="n"/>
      <c r="I605" s="235" t="n"/>
      <c r="J605" s="235" t="n"/>
      <c r="K605" s="313" t="inlineStr">
        <is>
          <t xml:space="preserve"> </t>
        </is>
      </c>
      <c r="L605" s="272" t="n"/>
      <c r="N605" s="112" t="n"/>
    </row>
    <row customHeight="1" ht="20.1" r="606" s="521">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customHeight="1" ht="20.1" r="607" s="521">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customHeight="1" ht="20.1" r="608" s="521">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customHeight="1" ht="20.1" r="609" s="521">
      <c r="A609" s="232" t="n"/>
      <c r="B609" s="233" t="n"/>
      <c r="C609" s="219" t="n"/>
      <c r="D609" s="251" t="n"/>
      <c r="E609" s="233" t="n"/>
      <c r="F609" s="235" t="n"/>
      <c r="G609" s="233" t="n"/>
      <c r="H609" s="235" t="n"/>
      <c r="I609" s="235" t="n"/>
      <c r="J609" s="235" t="n"/>
      <c r="K609" s="313" t="inlineStr">
        <is>
          <t xml:space="preserve"> </t>
        </is>
      </c>
      <c r="L609" s="272" t="n"/>
      <c r="N609" s="112" t="n"/>
    </row>
    <row customHeight="1" ht="20.1" r="610" s="521">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customHeight="1" ht="20.1" r="611" s="521">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customHeight="1" ht="20.1" r="612" s="521">
      <c r="A612" s="232" t="n"/>
      <c r="B612" s="233" t="n"/>
      <c r="C612" s="219" t="n"/>
      <c r="D612" s="251" t="n"/>
      <c r="E612" s="233" t="n"/>
      <c r="F612" s="235" t="n"/>
      <c r="G612" s="233" t="n"/>
      <c r="H612" s="235" t="n"/>
      <c r="I612" s="235" t="n"/>
      <c r="J612" s="235" t="n"/>
      <c r="K612" s="313" t="inlineStr">
        <is>
          <t xml:space="preserve"> </t>
        </is>
      </c>
      <c r="L612" s="272" t="n"/>
      <c r="N612" s="112" t="n"/>
    </row>
    <row customHeight="1" ht="20.1" r="613" s="521">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customHeight="1" ht="20.1" r="614" s="521">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customHeight="1" ht="20.1" r="615" s="521">
      <c r="A615" s="232" t="n"/>
      <c r="B615" s="233" t="n"/>
      <c r="C615" s="219" t="n"/>
      <c r="D615" s="251" t="n"/>
      <c r="E615" s="233" t="n"/>
      <c r="F615" s="235" t="n"/>
      <c r="G615" s="233" t="n"/>
      <c r="H615" s="235" t="n"/>
      <c r="I615" s="246" t="n"/>
      <c r="J615" s="247" t="n"/>
      <c r="K615" s="313" t="inlineStr">
        <is>
          <t xml:space="preserve"> </t>
        </is>
      </c>
      <c r="L615" s="272" t="n"/>
    </row>
    <row customHeight="1" ht="20.1" r="616" s="521">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customHeight="1" ht="20.1" r="617" s="521">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customHeight="1" ht="20.1" r="618" s="521">
      <c r="A618" s="232" t="n"/>
      <c r="B618" s="233" t="n"/>
      <c r="C618" s="219" t="n"/>
      <c r="D618" s="251" t="n"/>
      <c r="E618" s="233" t="n"/>
      <c r="F618" s="235" t="n"/>
      <c r="G618" s="233" t="n"/>
      <c r="H618" s="235" t="n"/>
      <c r="I618" s="246" t="n"/>
      <c r="J618" s="247" t="n"/>
      <c r="K618" s="313" t="inlineStr">
        <is>
          <t xml:space="preserve"> </t>
        </is>
      </c>
      <c r="L618" s="272" t="n"/>
    </row>
    <row customHeight="1" ht="20.1" r="619" s="521">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customHeight="1" ht="20.1" r="620" s="521">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customHeight="1" ht="20.1" r="621" s="521">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customHeight="1" ht="19.9" r="622" s="521">
      <c r="A622" s="232" t="n"/>
      <c r="B622" s="233" t="n"/>
      <c r="C622" s="219" t="n"/>
      <c r="D622" s="251" t="n"/>
      <c r="E622" s="233" t="n"/>
      <c r="F622" s="235" t="n"/>
      <c r="G622" s="233" t="n"/>
      <c r="H622" s="235" t="n"/>
      <c r="I622" s="246" t="n"/>
      <c r="J622" s="247" t="n"/>
      <c r="K622" s="313" t="inlineStr">
        <is>
          <t xml:space="preserve"> </t>
        </is>
      </c>
      <c r="L622" s="272" t="n"/>
    </row>
    <row customHeight="1" ht="20.1" r="623" s="521">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customHeight="1" ht="20.1" r="624" s="521">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customHeight="1" ht="20.1" r="625" s="521">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customHeight="1" ht="20.1" r="626" s="521">
      <c r="A626" s="232" t="n"/>
      <c r="B626" s="233" t="n"/>
      <c r="C626" s="219" t="n"/>
      <c r="D626" s="251" t="n"/>
      <c r="E626" s="233" t="n"/>
      <c r="F626" s="235" t="n"/>
      <c r="G626" s="233" t="n"/>
      <c r="H626" s="235" t="n"/>
      <c r="I626" s="246" t="n"/>
      <c r="J626" s="247" t="n"/>
      <c r="K626" s="313" t="inlineStr">
        <is>
          <t xml:space="preserve"> </t>
        </is>
      </c>
      <c r="L626" s="272" t="n"/>
    </row>
    <row customHeight="1" ht="20.1" r="627" s="521">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customHeight="1" ht="20.1" r="628" s="521">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customHeight="1" ht="20.1" r="629" s="521">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customHeight="1" ht="20.1" r="630" s="521">
      <c r="A630" s="232" t="n"/>
      <c r="B630" s="233" t="n"/>
      <c r="C630" s="219" t="n"/>
      <c r="D630" s="251" t="n"/>
      <c r="E630" s="233" t="n"/>
      <c r="F630" s="235" t="n"/>
      <c r="G630" s="233" t="n"/>
      <c r="H630" s="235" t="n"/>
      <c r="I630" s="246" t="n"/>
      <c r="J630" s="247" t="n"/>
      <c r="K630" s="313" t="inlineStr">
        <is>
          <t xml:space="preserve"> </t>
        </is>
      </c>
      <c r="L630" s="272" t="n"/>
      <c r="N630" s="112" t="n"/>
    </row>
    <row customHeight="1" ht="20.1" r="631" s="521">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customHeight="1" ht="20.1" r="632" s="521">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customHeight="1" ht="20.1" r="633" s="521">
      <c r="A633" s="232" t="n"/>
      <c r="B633" s="233" t="n"/>
      <c r="C633" s="219" t="n"/>
      <c r="D633" s="251" t="n"/>
      <c r="E633" s="233" t="n"/>
      <c r="F633" s="235" t="n"/>
      <c r="G633" s="233" t="n"/>
      <c r="H633" s="235" t="n"/>
      <c r="I633" s="246" t="n"/>
      <c r="J633" s="247" t="n"/>
      <c r="K633" s="313" t="inlineStr">
        <is>
          <t xml:space="preserve"> </t>
        </is>
      </c>
      <c r="L633" s="272" t="n"/>
    </row>
    <row customHeight="1" ht="20.1" r="634" s="521">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customHeight="1" ht="20.1" r="635" s="521">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customHeight="1" ht="20.1" r="636" s="521">
      <c r="A636" s="232" t="n"/>
      <c r="B636" s="233" t="n"/>
      <c r="C636" s="219" t="n"/>
      <c r="D636" s="251" t="n"/>
      <c r="E636" s="233" t="n"/>
      <c r="F636" s="252" t="n"/>
      <c r="G636" s="233" t="n"/>
      <c r="H636" s="237" t="n"/>
      <c r="I636" s="236" t="n"/>
      <c r="J636" s="245" t="n"/>
      <c r="K636" s="313" t="inlineStr">
        <is>
          <t xml:space="preserve"> </t>
        </is>
      </c>
      <c r="L636" s="277" t="n"/>
    </row>
    <row customHeight="1" ht="20.1" r="637" s="521">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customHeight="1" ht="20.1" r="638" s="521">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customHeight="1" ht="20.1" r="639" s="521">
      <c r="A639" s="232" t="n"/>
      <c r="B639" s="233" t="n"/>
      <c r="C639" s="219" t="n"/>
      <c r="D639" s="251" t="n"/>
      <c r="E639" s="233" t="n"/>
      <c r="F639" s="235" t="n"/>
      <c r="G639" s="233" t="n"/>
      <c r="H639" s="235" t="n"/>
      <c r="I639" s="246" t="n"/>
      <c r="J639" s="247" t="n"/>
      <c r="K639" s="313" t="inlineStr">
        <is>
          <t xml:space="preserve"> </t>
        </is>
      </c>
      <c r="L639" s="272" t="n"/>
    </row>
    <row customHeight="1" ht="20.1" r="640" s="521">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customHeight="1" ht="20.1" r="641" s="521">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customHeight="1" ht="20.1" r="642" s="521">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customHeight="1" ht="20.1" r="643" s="521">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customHeight="1" ht="20.1" r="644" s="521">
      <c r="A644" s="232" t="n"/>
      <c r="B644" s="233" t="n"/>
      <c r="C644" s="219" t="n"/>
      <c r="D644" s="251" t="n"/>
      <c r="E644" s="233" t="n"/>
      <c r="F644" s="235" t="n"/>
      <c r="G644" s="233" t="n"/>
      <c r="H644" s="235" t="n"/>
      <c r="I644" s="246" t="n"/>
      <c r="J644" s="247" t="n"/>
      <c r="K644" s="313" t="inlineStr">
        <is>
          <t xml:space="preserve"> </t>
        </is>
      </c>
      <c r="L644" s="272" t="n"/>
      <c r="N644" s="112" t="n"/>
    </row>
    <row customHeight="1" ht="20.1" r="645" s="521">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customHeight="1" ht="20.1" r="646" s="521">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customHeight="1" ht="20.1" r="647" s="521">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customHeight="1" ht="20.1" r="648" s="521">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customHeight="1" ht="20.1" r="649" s="521">
      <c r="A649" s="232" t="n"/>
      <c r="B649" s="233" t="n"/>
      <c r="C649" s="219" t="n"/>
      <c r="D649" s="251" t="n"/>
      <c r="E649" s="233" t="n"/>
      <c r="F649" s="235" t="n"/>
      <c r="G649" s="233" t="n"/>
      <c r="H649" s="235" t="n"/>
      <c r="I649" s="246" t="n"/>
      <c r="J649" s="247" t="n"/>
      <c r="K649" s="313" t="inlineStr">
        <is>
          <t xml:space="preserve"> </t>
        </is>
      </c>
      <c r="L649" s="272" t="n"/>
    </row>
    <row customHeight="1" ht="20.1" r="650" s="521">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customHeight="1" ht="20.1" r="651" s="521">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customHeight="1" ht="20.1" r="652" s="521">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customHeight="1" ht="20.1" r="653" s="521">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customHeight="1" ht="20.1" r="654" s="521">
      <c r="A654" s="232" t="n"/>
      <c r="B654" s="233" t="n"/>
      <c r="C654" s="219" t="n"/>
      <c r="D654" s="251" t="n"/>
      <c r="E654" s="233" t="n"/>
      <c r="F654" s="235" t="n"/>
      <c r="G654" s="233" t="n"/>
      <c r="H654" s="235" t="n"/>
      <c r="I654" s="246" t="n"/>
      <c r="J654" s="247" t="n"/>
      <c r="K654" s="313" t="inlineStr">
        <is>
          <t xml:space="preserve"> </t>
        </is>
      </c>
      <c r="L654" s="272" t="n"/>
    </row>
    <row customHeight="1" ht="20.1" r="655" s="521">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customHeight="1" ht="20.1" r="656" s="521">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customHeight="1" ht="20.1" r="657" s="521">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customHeight="1" ht="20.1" r="658" s="521">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customHeight="1" ht="20.1" r="659" s="521">
      <c r="A659" s="232" t="n"/>
      <c r="B659" s="233" t="n"/>
      <c r="C659" s="219" t="n"/>
      <c r="D659" s="251" t="n"/>
      <c r="E659" s="233" t="n"/>
      <c r="F659" s="235" t="n"/>
      <c r="G659" s="233" t="n"/>
      <c r="H659" s="235" t="n"/>
      <c r="I659" s="246" t="n"/>
      <c r="J659" s="247" t="n"/>
      <c r="K659" s="313" t="inlineStr">
        <is>
          <t xml:space="preserve"> </t>
        </is>
      </c>
      <c r="L659" s="272" t="n"/>
    </row>
    <row customHeight="1" ht="20.1" r="660" s="521">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customHeight="1" ht="20.1" r="661" s="521">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customHeight="1" ht="20.1" r="662" s="521">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customHeight="1" ht="20.1" r="663" s="521">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customHeight="1" ht="20.1" r="664" s="521">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customHeight="1" ht="20.1" r="665" s="521">
      <c r="A665" s="232" t="n"/>
      <c r="B665" s="233" t="n"/>
      <c r="C665" s="219" t="n"/>
      <c r="D665" s="251" t="n"/>
      <c r="E665" s="233" t="n"/>
      <c r="F665" s="235" t="n"/>
      <c r="G665" s="233" t="n"/>
      <c r="H665" s="235" t="n"/>
      <c r="I665" s="246" t="n"/>
      <c r="J665" s="247" t="n"/>
      <c r="K665" s="313" t="inlineStr">
        <is>
          <t xml:space="preserve"> </t>
        </is>
      </c>
      <c r="L665" s="272" t="n"/>
    </row>
    <row customHeight="1" ht="20.1" r="666" s="521">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customHeight="1" ht="20.1" r="667" s="521">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customHeight="1" ht="20.1" r="668" s="521">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customHeight="1" ht="20.1" r="669" s="521">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customHeight="1" ht="20.1" r="670" s="521">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customHeight="1" ht="20.1" r="671" s="521">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customHeight="1" ht="20.1" r="672" s="521">
      <c r="A672" s="232" t="n"/>
      <c r="B672" s="233" t="n"/>
      <c r="C672" s="219" t="n"/>
      <c r="D672" s="251" t="n"/>
      <c r="E672" s="233" t="n"/>
      <c r="F672" s="235" t="n"/>
      <c r="G672" s="233" t="n"/>
      <c r="H672" s="235" t="n"/>
      <c r="I672" s="246" t="n"/>
      <c r="J672" s="247" t="n"/>
      <c r="K672" s="313" t="inlineStr">
        <is>
          <t xml:space="preserve"> </t>
        </is>
      </c>
      <c r="L672" s="272" t="n"/>
      <c r="N672" s="112" t="n"/>
    </row>
    <row customHeight="1" ht="20.1" r="673" s="521">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customHeight="1" ht="20.1" r="674" s="521">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customHeight="1" ht="20.1" r="675" s="521">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customHeight="1" ht="20.1" r="676" s="521">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customHeight="1" ht="20.1" r="677" s="521">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customHeight="1" ht="20.1" r="678" s="521">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customHeight="1" ht="20.1" r="679" s="521">
      <c r="A679" s="232" t="n"/>
      <c r="B679" s="233" t="n"/>
      <c r="C679" s="219" t="n"/>
      <c r="D679" s="251" t="n"/>
      <c r="E679" s="233" t="n"/>
      <c r="F679" s="235" t="n"/>
      <c r="G679" s="233" t="n"/>
      <c r="H679" s="235" t="n"/>
      <c r="I679" s="246" t="n"/>
      <c r="J679" s="247" t="n"/>
      <c r="K679" s="313" t="inlineStr">
        <is>
          <t xml:space="preserve"> </t>
        </is>
      </c>
      <c r="L679" s="272" t="n"/>
    </row>
    <row customHeight="1" ht="20.1" r="680" s="521">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customHeight="1" ht="20.1" r="681" s="521">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customHeight="1" ht="20.1" r="682" s="521">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customHeight="1" ht="20.1" r="683" s="521">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customHeight="1" ht="20.1" r="684" s="521">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customHeight="1" ht="20.1" r="685" s="521">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customHeight="1" ht="20.1" r="686" s="521">
      <c r="A686" s="232" t="n"/>
      <c r="B686" s="233" t="n"/>
      <c r="C686" s="219" t="n"/>
      <c r="D686" s="251" t="n"/>
      <c r="E686" s="233" t="n"/>
      <c r="F686" s="235" t="n"/>
      <c r="G686" s="233" t="n"/>
      <c r="H686" s="235" t="n"/>
      <c r="I686" s="246" t="n"/>
      <c r="J686" s="247" t="n"/>
      <c r="K686" s="313" t="inlineStr">
        <is>
          <t xml:space="preserve"> </t>
        </is>
      </c>
      <c r="L686" s="272" t="n"/>
      <c r="N686" s="112" t="n"/>
    </row>
    <row customHeight="1" ht="20.1" r="687" s="521">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customHeight="1" ht="20.1" r="688" s="521">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customHeight="1" ht="20.1" r="689" s="521">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customHeight="1" ht="20.1" r="690" s="521">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customHeight="1" ht="20.1" r="691" s="521">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customHeight="1" ht="20.1" r="692" s="521">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customHeight="1" ht="20.1" r="693" s="521">
      <c r="A693" s="232" t="n"/>
      <c r="B693" s="233" t="n"/>
      <c r="C693" s="219" t="n"/>
      <c r="D693" s="251" t="n"/>
      <c r="E693" s="275" t="n"/>
      <c r="F693" s="276" t="n"/>
      <c r="G693" s="233" t="n"/>
      <c r="H693" s="237" t="n"/>
      <c r="I693" s="236" t="n"/>
      <c r="J693" s="245" t="n"/>
      <c r="K693" s="313" t="inlineStr">
        <is>
          <t xml:space="preserve"> </t>
        </is>
      </c>
      <c r="L693" s="277" t="n"/>
    </row>
    <row customHeight="1" ht="20.1" r="694" s="521">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customHeight="1" ht="20.1" r="695" s="521">
      <c r="A695" s="232" t="n"/>
      <c r="B695" s="233" t="n"/>
      <c r="C695" s="219" t="n"/>
      <c r="D695" s="251" t="n"/>
      <c r="E695" s="275" t="n"/>
      <c r="F695" s="276" t="n"/>
      <c r="G695" s="233" t="n"/>
      <c r="H695" s="237" t="n"/>
      <c r="I695" s="236" t="n"/>
      <c r="J695" s="245" t="n"/>
      <c r="K695" s="313" t="inlineStr">
        <is>
          <t xml:space="preserve"> </t>
        </is>
      </c>
      <c r="L695" s="277" t="n"/>
      <c r="N695" s="112" t="n"/>
    </row>
    <row customHeight="1" ht="20.1" r="696" s="521">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customHeight="1" ht="20.1" r="697" s="521">
      <c r="A697" s="232" t="n"/>
      <c r="B697" s="233" t="n"/>
      <c r="C697" s="219" t="n"/>
      <c r="D697" s="251" t="n"/>
      <c r="E697" s="233" t="n"/>
      <c r="F697" s="235" t="n"/>
      <c r="G697" s="233" t="n"/>
      <c r="H697" s="235" t="n"/>
      <c r="I697" s="235" t="n"/>
      <c r="J697" s="235" t="n"/>
      <c r="K697" s="313" t="inlineStr">
        <is>
          <t xml:space="preserve"> </t>
        </is>
      </c>
      <c r="L697" s="272" t="n"/>
    </row>
    <row customHeight="1" ht="20.1" r="698" s="521">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customHeight="1" ht="20.1" r="699" s="521">
      <c r="A699" s="232" t="n"/>
      <c r="B699" s="233" t="n"/>
      <c r="C699" s="219" t="n"/>
      <c r="D699" s="251" t="n"/>
      <c r="E699" s="233" t="n"/>
      <c r="F699" s="235" t="n"/>
      <c r="G699" s="233" t="n"/>
      <c r="H699" s="235" t="n"/>
      <c r="I699" s="235" t="n"/>
      <c r="J699" s="235" t="n"/>
      <c r="K699" s="313" t="inlineStr">
        <is>
          <t xml:space="preserve"> </t>
        </is>
      </c>
      <c r="L699" s="272" t="n"/>
    </row>
    <row customHeight="1" ht="20.1" r="700" s="521">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customHeight="1" ht="20.1" r="701" s="521">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customHeight="1" ht="20.1" r="702" s="521">
      <c r="A702" s="232" t="n"/>
      <c r="B702" s="233" t="n"/>
      <c r="C702" s="219" t="n"/>
      <c r="D702" s="251" t="n"/>
      <c r="E702" s="233" t="n"/>
      <c r="F702" s="235" t="n"/>
      <c r="G702" s="233" t="n"/>
      <c r="H702" s="235" t="n"/>
      <c r="I702" s="235" t="n"/>
      <c r="J702" s="235" t="n"/>
      <c r="K702" s="313" t="inlineStr">
        <is>
          <t xml:space="preserve"> </t>
        </is>
      </c>
      <c r="L702" s="272" t="n"/>
      <c r="N702" s="112" t="n"/>
    </row>
    <row customHeight="1" ht="20.1" r="703" s="521">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customHeight="1" ht="20.1" r="704" s="521">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customHeight="1" ht="20.1" r="705" s="521">
      <c r="A705" s="232" t="n"/>
      <c r="B705" s="251" t="n"/>
      <c r="C705" s="280" t="n"/>
      <c r="D705" s="251" t="n"/>
      <c r="E705" s="233" t="n"/>
      <c r="F705" s="155" t="n"/>
      <c r="G705" s="251" t="n"/>
      <c r="H705" s="280" t="n"/>
      <c r="I705" s="236" t="n"/>
      <c r="J705" s="236" t="n"/>
      <c r="K705" s="313" t="inlineStr">
        <is>
          <t xml:space="preserve"> </t>
        </is>
      </c>
      <c r="L705" s="277" t="n"/>
    </row>
    <row customHeight="1" ht="20.1" r="706" s="521">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customHeight="1" ht="20.1" r="707" s="521">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customHeight="1" ht="20.1" r="708" s="521">
      <c r="A708" s="232" t="n"/>
      <c r="B708" s="251" t="n"/>
      <c r="C708" s="280" t="n"/>
      <c r="D708" s="251" t="n"/>
      <c r="E708" s="233" t="n"/>
      <c r="F708" s="235" t="n"/>
      <c r="G708" s="251" t="n"/>
      <c r="H708" s="280" t="n"/>
      <c r="I708" s="236" t="n"/>
      <c r="J708" s="235" t="n"/>
      <c r="K708" s="313" t="n"/>
      <c r="L708" s="277" t="n"/>
    </row>
    <row customHeight="1" ht="20.1" r="709" s="521">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customHeight="1" ht="20.1" r="710" s="521">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customHeight="1" ht="20.1" r="711" s="521">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customHeight="1" ht="20.1" r="712" s="521">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customHeight="1" ht="20.1" r="713" s="521">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customHeight="1" ht="20.1" r="714" s="521">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customHeight="1" ht="20.1" r="715" s="521">
      <c r="A715" s="232" t="n"/>
      <c r="B715" s="251" t="n"/>
      <c r="C715" s="280" t="n"/>
      <c r="D715" s="251" t="n"/>
      <c r="E715" s="233" t="n"/>
      <c r="F715" s="235" t="n"/>
      <c r="G715" s="251" t="n"/>
      <c r="H715" s="280" t="n"/>
      <c r="I715" s="236" t="n"/>
      <c r="J715" s="235" t="n"/>
      <c r="K715" s="313" t="inlineStr">
        <is>
          <t xml:space="preserve"> </t>
        </is>
      </c>
      <c r="L715" s="277" t="n"/>
    </row>
    <row customHeight="1" ht="20.1" r="716" s="521">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customHeight="1" ht="20.1" r="717" s="521">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customHeight="1" ht="20.1" r="718" s="521">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customHeight="1" ht="20.1" r="719" s="521">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customHeight="1" ht="20.1" r="720" s="521">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customHeight="1" ht="20.1" r="721" s="521">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customHeight="1" ht="20.1" r="722" s="521">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customHeight="1" ht="20.1" r="723" s="521">
      <c r="A723" s="283" t="n"/>
      <c r="B723" s="251" t="n"/>
      <c r="C723" s="280" t="n"/>
      <c r="D723" s="251" t="n"/>
      <c r="E723" s="233" t="n"/>
      <c r="F723" s="235" t="n"/>
      <c r="G723" s="235" t="n"/>
      <c r="H723" s="235" t="n"/>
      <c r="I723" s="235" t="n"/>
      <c r="J723" s="235" t="n"/>
      <c r="K723" s="313" t="inlineStr">
        <is>
          <t xml:space="preserve"> </t>
        </is>
      </c>
      <c r="L723" s="277" t="n"/>
      <c r="N723" s="112" t="n"/>
    </row>
    <row customHeight="1" ht="20.1" r="724" s="521">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customHeight="1" ht="20.1" r="725" s="521">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customHeight="1" ht="20.1" r="726" s="521">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customHeight="1" ht="20.1" r="727" s="521">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customHeight="1" ht="20.1" r="728" s="521">
      <c r="A728" s="232" t="n"/>
      <c r="B728" s="251" t="n"/>
      <c r="C728" s="280" t="n"/>
      <c r="D728" s="251" t="n"/>
      <c r="E728" s="233" t="n"/>
      <c r="F728" s="235" t="n"/>
      <c r="G728" s="251" t="n"/>
      <c r="H728" s="280" t="n"/>
      <c r="I728" s="236" t="n"/>
      <c r="J728" s="235" t="n"/>
      <c r="K728" s="313" t="inlineStr">
        <is>
          <t xml:space="preserve"> </t>
        </is>
      </c>
      <c r="L728" s="277" t="n"/>
    </row>
    <row customHeight="1" ht="20.1" r="729" s="521">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customHeight="1" ht="20.1" r="730" s="521">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customHeight="1" ht="20.1" r="731" s="521">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customHeight="1" ht="20.1" r="732" s="521">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customHeight="1" ht="20.1" r="733" s="521">
      <c r="A733" s="232" t="n"/>
      <c r="B733" s="251" t="n"/>
      <c r="C733" s="280" t="n"/>
      <c r="D733" s="251" t="n"/>
      <c r="E733" s="233" t="n"/>
      <c r="F733" s="155" t="n"/>
      <c r="G733" s="251" t="n"/>
      <c r="H733" s="280" t="n"/>
      <c r="I733" s="236" t="n"/>
      <c r="J733" s="236" t="n"/>
      <c r="K733" s="313" t="inlineStr">
        <is>
          <t xml:space="preserve"> </t>
        </is>
      </c>
      <c r="L733" s="277" t="n"/>
    </row>
    <row customHeight="1" ht="20.1" r="734" s="521">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customHeight="1" ht="20.1" r="735" s="521">
      <c r="A735" s="232" t="n"/>
      <c r="B735" s="251" t="n"/>
      <c r="C735" s="280" t="n"/>
      <c r="D735" s="251" t="n"/>
      <c r="E735" s="233" t="n"/>
      <c r="F735" s="155" t="n"/>
      <c r="G735" s="251" t="n"/>
      <c r="H735" s="280" t="n"/>
      <c r="I735" s="236" t="n"/>
      <c r="J735" s="236" t="n"/>
      <c r="K735" s="313" t="inlineStr">
        <is>
          <t xml:space="preserve"> </t>
        </is>
      </c>
      <c r="L735" s="277" t="n"/>
      <c r="N735" s="112" t="n"/>
    </row>
    <row customHeight="1" ht="20.1" r="736" s="521">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customHeight="1" ht="20.1" r="737" s="521">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customHeight="1" ht="20.1" r="738" s="521">
      <c r="A738" s="232" t="n"/>
      <c r="B738" s="251" t="n"/>
      <c r="C738" s="280" t="n"/>
      <c r="D738" s="251" t="n"/>
      <c r="E738" s="233" t="n"/>
      <c r="F738" s="155" t="n"/>
      <c r="G738" s="251" t="n"/>
      <c r="H738" s="280" t="n"/>
      <c r="I738" s="236" t="n"/>
      <c r="J738" s="236" t="n"/>
      <c r="K738" s="313" t="inlineStr">
        <is>
          <t xml:space="preserve"> </t>
        </is>
      </c>
      <c r="L738" s="277" t="n"/>
      <c r="N738" s="112" t="n"/>
    </row>
    <row customHeight="1" ht="20.1" r="739" s="521">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customHeight="1" ht="20.1" r="740" s="521">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customHeight="1" ht="20.1" r="741" s="521">
      <c r="A741" s="226" t="n"/>
      <c r="B741" s="227" t="n"/>
      <c r="C741" s="218" t="n"/>
      <c r="D741" s="228" t="n"/>
      <c r="E741" s="227" t="n"/>
      <c r="F741" s="229" t="n"/>
      <c r="G741" s="227" t="n"/>
      <c r="H741" s="229" t="n"/>
      <c r="I741" s="229" t="n"/>
      <c r="J741" s="229" t="n"/>
      <c r="K741" s="304" t="inlineStr">
        <is>
          <t xml:space="preserve"> </t>
        </is>
      </c>
      <c r="L741" s="271" t="n"/>
    </row>
    <row customHeight="1" ht="20.1" r="742" s="521">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customHeight="1" ht="20.1" r="743" s="521">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customHeight="1" ht="20.1" r="744" s="521">
      <c r="A744" s="226" t="n"/>
      <c r="B744" s="227" t="n"/>
      <c r="C744" s="218" t="n"/>
      <c r="D744" s="228" t="n"/>
      <c r="E744" s="227" t="n"/>
      <c r="F744" s="229" t="n"/>
      <c r="G744" s="227" t="n"/>
      <c r="H744" s="229" t="n"/>
      <c r="I744" s="229" t="n"/>
      <c r="J744" s="229" t="n"/>
      <c r="K744" s="304" t="inlineStr">
        <is>
          <t xml:space="preserve"> </t>
        </is>
      </c>
      <c r="L744" s="271" t="n"/>
      <c r="N744" s="112" t="n"/>
    </row>
    <row customHeight="1" ht="20.1" r="745" s="521">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customHeight="1" ht="20.1" r="746" s="521">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customHeight="1" ht="20.1" r="747" s="521">
      <c r="A747" s="226" t="n"/>
      <c r="B747" s="227" t="n"/>
      <c r="C747" s="218" t="n"/>
      <c r="D747" s="228" t="n"/>
      <c r="E747" s="227" t="n"/>
      <c r="F747" s="229" t="n"/>
      <c r="G747" s="227" t="n"/>
      <c r="H747" s="229" t="n"/>
      <c r="I747" s="229" t="n"/>
      <c r="J747" s="229" t="n"/>
      <c r="K747" s="304" t="inlineStr">
        <is>
          <t xml:space="preserve"> </t>
        </is>
      </c>
      <c r="L747" s="271" t="n"/>
    </row>
    <row customHeight="1" ht="20.1" r="748" s="521">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customHeight="1" ht="20.1" r="749" s="521">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customHeight="1" ht="20.1" r="750" s="521">
      <c r="A750" s="226" t="n"/>
      <c r="B750" s="227" t="n"/>
      <c r="C750" s="218" t="n"/>
      <c r="D750" s="228" t="n"/>
      <c r="E750" s="227" t="n"/>
      <c r="F750" s="229" t="n"/>
      <c r="G750" s="227" t="n"/>
      <c r="H750" s="229" t="n"/>
      <c r="I750" s="229" t="n"/>
      <c r="J750" s="229" t="n"/>
      <c r="K750" s="304" t="inlineStr">
        <is>
          <t xml:space="preserve"> </t>
        </is>
      </c>
      <c r="L750" s="271" t="n"/>
      <c r="N750" s="112" t="n"/>
    </row>
    <row customHeight="1" ht="20.1" r="751" s="521">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customHeight="1" ht="20.1" r="752" s="521">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customHeight="1" ht="20.1" r="753" s="521">
      <c r="A753" s="292" t="n"/>
      <c r="B753" s="279" t="n"/>
      <c r="C753" s="293" t="n"/>
      <c r="D753" s="288" t="n"/>
      <c r="E753" s="279" t="n"/>
      <c r="F753" s="284" t="n"/>
      <c r="G753" s="279" t="n"/>
      <c r="H753" s="284" t="n"/>
      <c r="I753" s="284" t="n"/>
      <c r="J753" s="284" t="n"/>
      <c r="K753" s="382" t="inlineStr">
        <is>
          <t xml:space="preserve"> </t>
        </is>
      </c>
      <c r="L753" s="290" t="n"/>
      <c r="N753" s="112" t="n"/>
    </row>
    <row customHeight="1" ht="20.1" r="754" s="521">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customHeight="1" ht="20.1" r="755" s="521">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customHeight="1" ht="20.1" r="756" s="521">
      <c r="A756" s="226" t="n"/>
      <c r="B756" s="227" t="n"/>
      <c r="C756" s="218" t="n"/>
      <c r="D756" s="228" t="n"/>
      <c r="E756" s="227" t="n"/>
      <c r="F756" s="240" t="n"/>
      <c r="G756" s="227" t="n"/>
      <c r="H756" s="231" t="n"/>
      <c r="I756" s="230" t="n"/>
      <c r="J756" s="243" t="n"/>
      <c r="K756" s="304" t="inlineStr">
        <is>
          <t xml:space="preserve"> </t>
        </is>
      </c>
      <c r="L756" s="278" t="n"/>
      <c r="N756" s="112" t="n"/>
    </row>
    <row customHeight="1" ht="20.1" r="757" s="521">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customHeight="1" ht="20.1" r="758" s="521">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customHeight="1" ht="20.1" r="759" s="521">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customHeight="1" ht="20.1" r="760" s="521">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customHeight="1" ht="20.1" r="761" s="521">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customHeight="1" ht="20.1" r="762" s="521">
      <c r="A762" s="232" t="n"/>
      <c r="B762" s="251" t="n"/>
      <c r="C762" s="280" t="n"/>
      <c r="D762" s="251" t="n"/>
      <c r="E762" s="233" t="n"/>
      <c r="F762" s="155" t="n"/>
      <c r="G762" s="251" t="n"/>
      <c r="H762" s="280" t="n"/>
      <c r="I762" s="236" t="n"/>
      <c r="J762" s="236" t="n"/>
      <c r="K762" s="313" t="inlineStr">
        <is>
          <t xml:space="preserve"> </t>
        </is>
      </c>
      <c r="L762" s="277" t="n"/>
    </row>
    <row customHeight="1" ht="20.1" r="763" s="521">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customHeight="1" ht="20.1" r="764" s="521">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customHeight="1" ht="20.1" r="765" s="521">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customHeight="1" ht="20.1" r="766" s="521">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customHeight="1" ht="20.1" r="767" s="521">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customHeight="1" ht="20.1" r="768" s="521">
      <c r="A768" s="232" t="n"/>
      <c r="B768" s="251" t="n"/>
      <c r="C768" s="280" t="n"/>
      <c r="D768" s="251" t="n"/>
      <c r="E768" s="233" t="n"/>
      <c r="F768" s="155" t="n"/>
      <c r="G768" s="251" t="n"/>
      <c r="H768" s="280" t="n"/>
      <c r="I768" s="236" t="n"/>
      <c r="J768" s="236" t="n"/>
      <c r="K768" s="313" t="inlineStr">
        <is>
          <t xml:space="preserve"> </t>
        </is>
      </c>
      <c r="L768" s="277" t="n"/>
    </row>
    <row customHeight="1" ht="20.1" r="769" s="521">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customHeight="1" ht="20.1" r="770" s="521">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customHeight="1" ht="20.1" r="771" s="521">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customHeight="1" ht="20.1" r="772" s="521">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customHeight="1" ht="20.1" r="773" s="521">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customHeight="1" ht="20.1" r="774" s="521">
      <c r="A774" s="232" t="n"/>
      <c r="B774" s="251" t="n"/>
      <c r="C774" s="280" t="n"/>
      <c r="D774" s="251" t="n"/>
      <c r="E774" s="233" t="n"/>
      <c r="F774" s="155" t="n"/>
      <c r="G774" s="251" t="n"/>
      <c r="H774" s="280" t="n"/>
      <c r="I774" s="236" t="n"/>
      <c r="J774" s="236" t="n"/>
      <c r="K774" s="313" t="inlineStr">
        <is>
          <t xml:space="preserve"> </t>
        </is>
      </c>
      <c r="L774" s="277" t="n"/>
    </row>
    <row customHeight="1" ht="20.1" r="775" s="521">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customHeight="1" ht="20.1" r="776" s="521">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customHeight="1" ht="20.1" r="777" s="521">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customHeight="1" ht="20.1" r="778" s="521">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customHeight="1" ht="20.1" r="779" s="521">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customHeight="1" ht="20.1" r="780" s="521">
      <c r="A780" s="232" t="n"/>
      <c r="B780" s="251" t="n"/>
      <c r="C780" s="280" t="n"/>
      <c r="D780" s="251" t="n"/>
      <c r="E780" s="233" t="n"/>
      <c r="F780" s="155" t="n"/>
      <c r="G780" s="251" t="n"/>
      <c r="H780" s="280" t="n"/>
      <c r="I780" s="236" t="n"/>
      <c r="J780" s="236" t="n"/>
      <c r="K780" s="313" t="inlineStr">
        <is>
          <t xml:space="preserve"> </t>
        </is>
      </c>
      <c r="L780" s="277" t="n"/>
    </row>
    <row customHeight="1" ht="20.1" r="781" s="521">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customHeight="1" ht="20.1" r="782" s="521">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customHeight="1" ht="20.1" r="783" s="521">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customHeight="1" ht="20.1" r="784" s="521">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customHeight="1" ht="20.1" r="785" s="521">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customHeight="1" ht="20.1" r="786" s="521">
      <c r="A786" s="232" t="n"/>
      <c r="B786" s="251" t="n"/>
      <c r="C786" s="280" t="n"/>
      <c r="D786" s="251" t="n"/>
      <c r="E786" s="233" t="n"/>
      <c r="F786" s="155" t="n"/>
      <c r="G786" s="251" t="n"/>
      <c r="H786" s="280" t="n"/>
      <c r="I786" s="236" t="n"/>
      <c r="J786" s="236" t="n"/>
      <c r="K786" s="313" t="inlineStr">
        <is>
          <t xml:space="preserve"> </t>
        </is>
      </c>
      <c r="L786" s="277" t="n"/>
    </row>
    <row customHeight="1" ht="20.1" r="787" s="521">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customHeight="1" ht="20.1" r="788" s="521">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customHeight="1" ht="20.1" r="789" s="521">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customHeight="1" ht="20.1" r="790" s="521">
      <c r="A790" s="232" t="n"/>
      <c r="B790" s="251" t="n"/>
      <c r="C790" s="280" t="n"/>
      <c r="D790" s="251" t="n"/>
      <c r="E790" s="233" t="n"/>
      <c r="F790" s="235" t="n"/>
      <c r="G790" s="251" t="n"/>
      <c r="H790" s="280" t="n"/>
      <c r="I790" s="236" t="n"/>
      <c r="J790" s="235" t="n"/>
      <c r="K790" s="313" t="n"/>
      <c r="L790" s="277" t="n"/>
    </row>
    <row customHeight="1" ht="20.1" r="791" s="521">
      <c r="A791" s="294" t="n">
        <v>1830</v>
      </c>
      <c r="B791" s="295" t="n"/>
      <c r="C791" s="296" t="n"/>
      <c r="D791" s="295" t="n"/>
      <c r="E791" s="297" t="n"/>
      <c r="F791" s="298" t="n"/>
      <c r="G791" s="295" t="n"/>
      <c r="H791" s="296" t="n"/>
      <c r="I791" s="299" t="n"/>
      <c r="J791" s="298" t="n"/>
      <c r="K791" s="300" t="n"/>
      <c r="L791" s="277" t="n"/>
      <c r="N791" s="112" t="n"/>
    </row>
    <row customHeight="1" ht="20.1" r="792" s="521">
      <c r="A792" s="301" t="inlineStr">
        <is>
          <t>-</t>
        </is>
      </c>
      <c r="B792" s="653"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customHeight="1" ht="20.1" r="793" s="521">
      <c r="A793" s="301" t="inlineStr">
        <is>
          <t>-</t>
        </is>
      </c>
      <c r="B793" s="653"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customHeight="1" ht="20.1" r="794" s="521">
      <c r="A794" s="301" t="inlineStr">
        <is>
          <t>-</t>
        </is>
      </c>
      <c r="B794" s="653"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customHeight="1" ht="20.1" r="795" s="521">
      <c r="A795" s="309" t="n"/>
      <c r="B795" s="654" t="n"/>
      <c r="C795" s="310" t="n"/>
      <c r="D795" s="311" t="n"/>
      <c r="E795" s="311" t="n"/>
      <c r="F795" s="235" t="n"/>
      <c r="G795" s="252" t="n"/>
      <c r="H795" s="235" t="n"/>
      <c r="I795" s="312" t="n"/>
      <c r="J795" s="235" t="n"/>
      <c r="K795" s="313" t="inlineStr">
        <is>
          <t>C01</t>
        </is>
      </c>
      <c r="L795" s="314" t="n"/>
      <c r="M795" s="315" t="n"/>
      <c r="N795" s="314" t="n"/>
      <c r="O795" s="314" t="n"/>
    </row>
    <row customHeight="1" ht="20.1" r="796" s="521">
      <c r="A796" s="301" t="inlineStr">
        <is>
          <t>-</t>
        </is>
      </c>
      <c r="B796" s="653"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customHeight="1" ht="20.1" r="797" s="521">
      <c r="A797" s="301" t="inlineStr">
        <is>
          <t>-</t>
        </is>
      </c>
      <c r="B797" s="653"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customHeight="1" ht="20.1" r="798" s="521">
      <c r="A798" s="309" t="n"/>
      <c r="B798" s="654" t="n"/>
      <c r="C798" s="316" t="n"/>
      <c r="D798" s="311" t="n"/>
      <c r="E798" s="311" t="n"/>
      <c r="F798" s="235" t="n"/>
      <c r="G798" s="252" t="n"/>
      <c r="H798" s="235" t="n"/>
      <c r="I798" s="312" t="n"/>
      <c r="J798" s="235" t="n"/>
      <c r="K798" s="313" t="inlineStr">
        <is>
          <t>C01</t>
        </is>
      </c>
      <c r="L798" s="314" t="n"/>
      <c r="M798" s="315" t="n"/>
      <c r="N798" s="314" t="n"/>
      <c r="O798" s="314" t="n"/>
    </row>
    <row customHeight="1" ht="20.1" r="799" s="521">
      <c r="A799" s="301" t="inlineStr">
        <is>
          <t>-</t>
        </is>
      </c>
      <c r="B799" s="653"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customHeight="1" ht="20.1" r="800" s="521">
      <c r="A800" s="301" t="inlineStr">
        <is>
          <t>-</t>
        </is>
      </c>
      <c r="B800" s="653"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customHeight="1" ht="20.1" r="801" s="521">
      <c r="A801" s="309" t="n"/>
      <c r="B801" s="654" t="n"/>
      <c r="C801" s="316" t="n"/>
      <c r="D801" s="311" t="n"/>
      <c r="E801" s="311" t="n"/>
      <c r="F801" s="235" t="n"/>
      <c r="G801" s="252" t="n"/>
      <c r="H801" s="235" t="n"/>
      <c r="I801" s="312" t="n"/>
      <c r="J801" s="235" t="n"/>
      <c r="K801" s="313" t="inlineStr">
        <is>
          <t>C01</t>
        </is>
      </c>
      <c r="L801" s="314" t="n"/>
      <c r="M801" s="315" t="n"/>
      <c r="N801" s="314" t="n"/>
      <c r="O801" s="314" t="n"/>
    </row>
    <row customHeight="1" ht="20.1" r="802" s="521">
      <c r="A802" s="301" t="inlineStr">
        <is>
          <t>-</t>
        </is>
      </c>
      <c r="B802" s="653"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customHeight="1" ht="20.1" r="803" s="521">
      <c r="A803" s="301" t="inlineStr">
        <is>
          <t>-</t>
        </is>
      </c>
      <c r="B803" s="653"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customHeight="1" ht="20.1" r="804" s="521">
      <c r="A804" s="309" t="n"/>
      <c r="B804" s="654" t="n"/>
      <c r="C804" s="316" t="n"/>
      <c r="D804" s="311" t="n"/>
      <c r="E804" s="311" t="n"/>
      <c r="F804" s="235" t="n"/>
      <c r="G804" s="252" t="n"/>
      <c r="H804" s="235" t="n"/>
      <c r="I804" s="312" t="n"/>
      <c r="J804" s="235" t="n"/>
      <c r="K804" s="313" t="inlineStr">
        <is>
          <t>C01</t>
        </is>
      </c>
      <c r="L804" s="314" t="n"/>
      <c r="M804" s="315" t="n"/>
      <c r="N804" s="314" t="n"/>
      <c r="O804" s="314" t="n"/>
    </row>
    <row customHeight="1" ht="20.1" r="805" s="521">
      <c r="A805" s="301" t="inlineStr">
        <is>
          <t>-</t>
        </is>
      </c>
      <c r="B805" s="653"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customHeight="1" ht="20.1" r="806" s="521">
      <c r="A806" s="301" t="inlineStr">
        <is>
          <t>-</t>
        </is>
      </c>
      <c r="B806" s="653"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customHeight="1" ht="20.1" r="807" s="521">
      <c r="A807" s="309" t="n"/>
      <c r="B807" s="654" t="n"/>
      <c r="C807" s="316" t="n"/>
      <c r="D807" s="311" t="n"/>
      <c r="E807" s="311" t="n"/>
      <c r="F807" s="318" t="n"/>
      <c r="G807" s="252" t="n"/>
      <c r="H807" s="235" t="n"/>
      <c r="I807" s="312" t="n"/>
      <c r="J807" s="319" t="n"/>
      <c r="K807" s="313" t="inlineStr">
        <is>
          <t>C01</t>
        </is>
      </c>
      <c r="L807" s="314" t="n"/>
      <c r="M807" s="315" t="n"/>
      <c r="N807" s="315" t="n"/>
      <c r="O807" s="314" t="n"/>
    </row>
    <row customHeight="1" ht="20.1" r="808" s="521">
      <c r="A808" s="301" t="inlineStr">
        <is>
          <t>-</t>
        </is>
      </c>
      <c r="B808" s="653"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customHeight="1" ht="20.1" r="809" s="521">
      <c r="A809" s="301" t="inlineStr">
        <is>
          <t>-</t>
        </is>
      </c>
      <c r="B809" s="653"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customHeight="1" ht="20.1" r="810" s="521">
      <c r="A810" s="309" t="n"/>
      <c r="B810" s="654" t="n"/>
      <c r="C810" s="316" t="n"/>
      <c r="D810" s="311" t="n"/>
      <c r="E810" s="311" t="n"/>
      <c r="F810" s="318" t="n"/>
      <c r="G810" s="252" t="n"/>
      <c r="H810" s="235" t="n"/>
      <c r="I810" s="312" t="n"/>
      <c r="J810" s="319" t="n"/>
      <c r="K810" s="313" t="inlineStr">
        <is>
          <t>C01</t>
        </is>
      </c>
      <c r="L810" s="314" t="n"/>
      <c r="M810" s="315" t="n"/>
      <c r="N810" s="315" t="n"/>
      <c r="O810" s="314" t="n"/>
    </row>
    <row customHeight="1" ht="20.1" r="811" s="521">
      <c r="A811" s="301" t="inlineStr">
        <is>
          <t>-</t>
        </is>
      </c>
      <c r="B811" s="653"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customHeight="1" ht="20.1" r="812" s="521">
      <c r="A812" s="301" t="inlineStr">
        <is>
          <t>-</t>
        </is>
      </c>
      <c r="B812" s="653"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customHeight="1" ht="20.1" r="813" s="521">
      <c r="A813" s="309" t="n"/>
      <c r="B813" s="654" t="n"/>
      <c r="C813" s="316" t="n"/>
      <c r="D813" s="311" t="n"/>
      <c r="E813" s="311" t="n"/>
      <c r="F813" s="318" t="n"/>
      <c r="G813" s="252" t="n"/>
      <c r="H813" s="235" t="n"/>
      <c r="I813" s="312" t="n"/>
      <c r="J813" s="319" t="n"/>
      <c r="K813" s="313" t="inlineStr">
        <is>
          <t>C01</t>
        </is>
      </c>
      <c r="L813" s="314" t="n"/>
      <c r="M813" s="315" t="n"/>
      <c r="N813" s="315" t="n"/>
      <c r="O813" s="314" t="n"/>
    </row>
    <row customHeight="1" ht="20.1" r="814" s="521">
      <c r="A814" s="301" t="inlineStr">
        <is>
          <t>-</t>
        </is>
      </c>
      <c r="B814" s="653"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customHeight="1" ht="20.1" r="815" s="521">
      <c r="A815" s="301" t="inlineStr">
        <is>
          <t>-</t>
        </is>
      </c>
      <c r="B815" s="653"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customHeight="1" ht="20.1" r="816" s="521">
      <c r="A816" s="309" t="n"/>
      <c r="B816" s="654" t="n"/>
      <c r="C816" s="316" t="n"/>
      <c r="D816" s="311" t="n"/>
      <c r="E816" s="311" t="n"/>
      <c r="F816" s="318" t="n"/>
      <c r="G816" s="252" t="n"/>
      <c r="H816" s="235" t="n"/>
      <c r="I816" s="312" t="n"/>
      <c r="J816" s="319" t="n"/>
      <c r="K816" s="313" t="inlineStr">
        <is>
          <t>C01</t>
        </is>
      </c>
      <c r="L816" s="314" t="n"/>
      <c r="M816" s="315" t="n"/>
      <c r="N816" s="315" t="n"/>
      <c r="O816" s="314" t="n"/>
    </row>
    <row customHeight="1" ht="20.1" r="817" s="521">
      <c r="A817" s="301" t="inlineStr">
        <is>
          <t>-</t>
        </is>
      </c>
      <c r="B817" s="653"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customHeight="1" ht="20.1" r="818" s="521">
      <c r="A818" s="301" t="inlineStr">
        <is>
          <t>-</t>
        </is>
      </c>
      <c r="B818" s="653"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customHeight="1" ht="20.1" r="819" s="521">
      <c r="A819" s="309" t="n"/>
      <c r="B819" s="654" t="n"/>
      <c r="C819" s="316" t="n"/>
      <c r="D819" s="311" t="n"/>
      <c r="E819" s="311" t="n"/>
      <c r="F819" s="318" t="n"/>
      <c r="G819" s="252" t="n"/>
      <c r="H819" s="235" t="n"/>
      <c r="I819" s="312" t="n"/>
      <c r="J819" s="319" t="n"/>
      <c r="K819" s="313" t="inlineStr">
        <is>
          <t>C01</t>
        </is>
      </c>
      <c r="L819" s="314" t="n"/>
      <c r="M819" s="315" t="n"/>
      <c r="N819" s="315" t="n"/>
      <c r="O819" s="314" t="n"/>
    </row>
    <row customHeight="1" ht="20.1" r="820" s="521">
      <c r="A820" s="301" t="inlineStr">
        <is>
          <t>-</t>
        </is>
      </c>
      <c r="B820" s="653"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customHeight="1" ht="20.1" r="821" s="521">
      <c r="A821" s="301" t="inlineStr">
        <is>
          <t>-</t>
        </is>
      </c>
      <c r="B821" s="653"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customHeight="1" ht="20.1" r="822" s="521">
      <c r="A822" s="309" t="n"/>
      <c r="B822" s="654" t="n"/>
      <c r="C822" s="316" t="n"/>
      <c r="D822" s="311" t="n"/>
      <c r="E822" s="311" t="n"/>
      <c r="F822" s="318" t="n"/>
      <c r="G822" s="252" t="n"/>
      <c r="H822" s="235" t="n"/>
      <c r="I822" s="312" t="n"/>
      <c r="J822" s="319" t="n"/>
      <c r="K822" s="313" t="inlineStr">
        <is>
          <t>C01</t>
        </is>
      </c>
      <c r="L822" s="314" t="n"/>
      <c r="M822" s="315" t="n"/>
      <c r="N822" s="315" t="n"/>
      <c r="O822" s="314" t="n"/>
    </row>
    <row customHeight="1" ht="20.1" r="823" s="521">
      <c r="A823" s="301" t="inlineStr">
        <is>
          <t>-</t>
        </is>
      </c>
      <c r="B823" s="653"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customHeight="1" ht="20.1" r="824" s="521">
      <c r="A824" s="301" t="inlineStr">
        <is>
          <t>-</t>
        </is>
      </c>
      <c r="B824" s="653"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customHeight="1" ht="20.1" r="825" s="521">
      <c r="A825" s="309" t="n"/>
      <c r="B825" s="654" t="n"/>
      <c r="C825" s="316" t="n"/>
      <c r="D825" s="311" t="n"/>
      <c r="E825" s="311" t="n"/>
      <c r="F825" s="318" t="n"/>
      <c r="G825" s="252" t="n"/>
      <c r="H825" s="235" t="n"/>
      <c r="I825" s="312" t="n"/>
      <c r="J825" s="319" t="n"/>
      <c r="K825" s="313" t="inlineStr">
        <is>
          <t>C01</t>
        </is>
      </c>
      <c r="L825" s="314" t="n"/>
      <c r="M825" s="315" t="n"/>
      <c r="N825" s="315" t="n"/>
      <c r="O825" s="314" t="n"/>
    </row>
    <row customHeight="1" ht="20.1" r="826" s="521">
      <c r="A826" s="301" t="inlineStr">
        <is>
          <t>-</t>
        </is>
      </c>
      <c r="B826" s="653"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customHeight="1" ht="20.1" r="827" s="521">
      <c r="A827" s="322" t="n"/>
      <c r="B827" s="654" t="n"/>
      <c r="C827" s="316" t="n"/>
      <c r="D827" s="311" t="n"/>
      <c r="E827" s="311" t="n"/>
      <c r="F827" s="235" t="n"/>
      <c r="G827" s="252" t="n"/>
      <c r="H827" s="235" t="n"/>
      <c r="I827" s="312" t="n"/>
      <c r="J827" s="323" t="n"/>
      <c r="K827" s="313" t="inlineStr">
        <is>
          <t>C01</t>
        </is>
      </c>
      <c r="L827" s="314" t="n"/>
      <c r="M827" s="315" t="n"/>
      <c r="N827" s="314" t="n"/>
      <c r="O827" s="314" t="n"/>
    </row>
    <row customHeight="1" ht="20.1" r="828" s="521">
      <c r="A828" s="301" t="inlineStr">
        <is>
          <t>-</t>
        </is>
      </c>
      <c r="B828" s="653"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customHeight="1" ht="20.1" r="829" s="521">
      <c r="A829" s="322" t="n"/>
      <c r="B829" s="654" t="n"/>
      <c r="C829" s="316" t="n"/>
      <c r="D829" s="311" t="n"/>
      <c r="E829" s="311" t="n"/>
      <c r="F829" s="235" t="n"/>
      <c r="G829" s="252" t="n"/>
      <c r="H829" s="235" t="n"/>
      <c r="I829" s="312" t="n"/>
      <c r="J829" s="323" t="n"/>
      <c r="K829" s="313" t="inlineStr">
        <is>
          <t>C01</t>
        </is>
      </c>
      <c r="L829" s="314" t="n"/>
      <c r="M829" s="315" t="n"/>
      <c r="N829" s="314" t="n"/>
      <c r="O829" s="314" t="n"/>
    </row>
    <row customHeight="1" ht="20.1" r="830" s="521">
      <c r="A830" s="301" t="inlineStr">
        <is>
          <t>-</t>
        </is>
      </c>
      <c r="B830" s="653"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customHeight="1" ht="20.1" r="831" s="521">
      <c r="A831" s="322" t="n"/>
      <c r="B831" s="654" t="n"/>
      <c r="C831" s="316" t="n"/>
      <c r="D831" s="311" t="n"/>
      <c r="E831" s="311" t="n"/>
      <c r="F831" s="235" t="n"/>
      <c r="G831" s="252" t="n"/>
      <c r="H831" s="235" t="n"/>
      <c r="I831" s="312" t="n"/>
      <c r="J831" s="323" t="n"/>
      <c r="K831" s="313" t="inlineStr">
        <is>
          <t>C01</t>
        </is>
      </c>
      <c r="L831" s="314" t="n"/>
      <c r="M831" s="315" t="n"/>
      <c r="N831" s="314" t="n"/>
      <c r="O831" s="314" t="n"/>
    </row>
    <row customHeight="1" ht="20.1" r="832" s="521">
      <c r="A832" s="301" t="inlineStr">
        <is>
          <t>-</t>
        </is>
      </c>
      <c r="B832" s="653"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customHeight="1" ht="20.1" r="833" s="521">
      <c r="A833" s="322" t="n"/>
      <c r="B833" s="654" t="n"/>
      <c r="C833" s="316" t="n"/>
      <c r="D833" s="311" t="n"/>
      <c r="E833" s="311" t="n"/>
      <c r="F833" s="235" t="n"/>
      <c r="G833" s="252" t="n"/>
      <c r="H833" s="235" t="n"/>
      <c r="I833" s="312" t="n"/>
      <c r="J833" s="323" t="n"/>
      <c r="K833" s="313" t="inlineStr">
        <is>
          <t>C01</t>
        </is>
      </c>
      <c r="L833" s="314" t="n"/>
      <c r="M833" s="315" t="n"/>
      <c r="N833" s="314" t="n"/>
      <c r="O833" s="314" t="n"/>
    </row>
    <row customHeight="1" ht="20.1" r="834" s="521">
      <c r="A834" s="301" t="inlineStr">
        <is>
          <t>-</t>
        </is>
      </c>
      <c r="B834" s="653"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customHeight="1" ht="20.1" r="835" s="521">
      <c r="A835" s="322" t="n"/>
      <c r="B835" s="654" t="n"/>
      <c r="C835" s="316" t="n"/>
      <c r="D835" s="311" t="n"/>
      <c r="E835" s="311" t="n"/>
      <c r="F835" s="235" t="n"/>
      <c r="G835" s="252" t="n"/>
      <c r="H835" s="235" t="n"/>
      <c r="I835" s="312" t="n"/>
      <c r="J835" s="323" t="n"/>
      <c r="K835" s="313" t="inlineStr">
        <is>
          <t>C01</t>
        </is>
      </c>
      <c r="L835" s="314" t="n"/>
      <c r="M835" s="315" t="n"/>
      <c r="N835" s="314" t="n"/>
      <c r="O835" s="314" t="n"/>
    </row>
    <row customHeight="1" ht="20.1" r="836" s="521">
      <c r="A836" s="301" t="inlineStr">
        <is>
          <t>-</t>
        </is>
      </c>
      <c r="B836" s="653"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customHeight="1" ht="20.1" r="837" s="521">
      <c r="A837" s="301" t="inlineStr">
        <is>
          <t>-</t>
        </is>
      </c>
      <c r="B837" s="653"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customHeight="1" ht="20.1" r="838" s="521">
      <c r="A838" s="322" t="n"/>
      <c r="B838" s="654" t="n"/>
      <c r="C838" s="316" t="n"/>
      <c r="D838" s="311" t="n"/>
      <c r="E838" s="311" t="n"/>
      <c r="F838" s="235" t="n"/>
      <c r="G838" s="252" t="n"/>
      <c r="H838" s="235" t="n"/>
      <c r="I838" s="312" t="n"/>
      <c r="J838" s="323" t="n"/>
      <c r="K838" s="313" t="inlineStr">
        <is>
          <t>C01</t>
        </is>
      </c>
      <c r="L838" s="314" t="n"/>
      <c r="M838" s="315" t="n"/>
      <c r="N838" s="314" t="n"/>
      <c r="O838" s="314" t="n"/>
    </row>
    <row customHeight="1" ht="20.1" r="839" s="521">
      <c r="A839" s="301" t="inlineStr">
        <is>
          <t>-</t>
        </is>
      </c>
      <c r="B839" s="653"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customHeight="1" ht="20.1" r="840" s="521">
      <c r="A840" s="301" t="inlineStr">
        <is>
          <t>-</t>
        </is>
      </c>
      <c r="B840" s="653"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customHeight="1" ht="20.1" r="841" s="521">
      <c r="A841" s="322" t="n"/>
      <c r="B841" s="654" t="n"/>
      <c r="C841" s="316" t="n"/>
      <c r="D841" s="311" t="n"/>
      <c r="E841" s="311" t="n"/>
      <c r="F841" s="235" t="n"/>
      <c r="G841" s="252" t="n"/>
      <c r="H841" s="235" t="n"/>
      <c r="I841" s="312" t="n"/>
      <c r="J841" s="323" t="n"/>
      <c r="K841" s="313" t="inlineStr">
        <is>
          <t>C01</t>
        </is>
      </c>
      <c r="L841" s="314" t="n"/>
      <c r="M841" s="315" t="n"/>
      <c r="N841" s="314" t="n"/>
      <c r="O841" s="314" t="n"/>
    </row>
    <row customHeight="1" ht="20.1" r="842" s="521">
      <c r="A842" s="301" t="inlineStr">
        <is>
          <t>-</t>
        </is>
      </c>
      <c r="B842" s="653"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customHeight="1" ht="20.1" r="843" s="521">
      <c r="A843" s="301" t="inlineStr">
        <is>
          <t>-</t>
        </is>
      </c>
      <c r="B843" s="653"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customHeight="1" ht="20.1" r="844" s="521">
      <c r="A844" s="322" t="n"/>
      <c r="B844" s="654" t="n"/>
      <c r="C844" s="316" t="n"/>
      <c r="D844" s="311" t="n"/>
      <c r="E844" s="311" t="n"/>
      <c r="F844" s="235" t="n"/>
      <c r="G844" s="252" t="n"/>
      <c r="H844" s="235" t="n"/>
      <c r="I844" s="312" t="n"/>
      <c r="J844" s="323" t="n"/>
      <c r="K844" s="313" t="inlineStr">
        <is>
          <t>C01</t>
        </is>
      </c>
      <c r="L844" s="314" t="n"/>
      <c r="M844" s="315" t="n"/>
      <c r="N844" s="314" t="n"/>
      <c r="O844" s="314" t="n"/>
    </row>
    <row customHeight="1" ht="20.1" r="845" s="521">
      <c r="A845" s="301" t="inlineStr">
        <is>
          <t>-</t>
        </is>
      </c>
      <c r="B845" s="653"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customHeight="1" ht="20.1" r="846" s="521">
      <c r="A846" s="301" t="inlineStr">
        <is>
          <t>-</t>
        </is>
      </c>
      <c r="B846" s="653"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customHeight="1" ht="20.1" r="847" s="521">
      <c r="A847" s="301" t="inlineStr">
        <is>
          <t>-</t>
        </is>
      </c>
      <c r="B847" s="653"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customHeight="1" ht="20.1" r="848" s="521">
      <c r="A848" s="322" t="n"/>
      <c r="B848" s="654" t="n"/>
      <c r="C848" s="316" t="n"/>
      <c r="D848" s="311" t="n"/>
      <c r="E848" s="311" t="n"/>
      <c r="F848" s="235" t="n"/>
      <c r="G848" s="252" t="n"/>
      <c r="H848" s="235" t="n"/>
      <c r="I848" s="312" t="n"/>
      <c r="J848" s="323" t="n"/>
      <c r="K848" s="313" t="inlineStr">
        <is>
          <t>C01</t>
        </is>
      </c>
      <c r="L848" s="314" t="n"/>
      <c r="M848" s="315" t="n"/>
      <c r="N848" s="314" t="n"/>
      <c r="O848" s="314" t="n"/>
    </row>
    <row customHeight="1" ht="20.1" r="849" s="521">
      <c r="A849" s="309" t="inlineStr">
        <is>
          <t>-</t>
        </is>
      </c>
      <c r="B849" s="654"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customHeight="1" ht="20.1" r="850" s="521">
      <c r="A850" s="309" t="inlineStr">
        <is>
          <t>-</t>
        </is>
      </c>
      <c r="B850" s="654"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customHeight="1" ht="20.1" r="851" s="521">
      <c r="A851" s="322" t="n"/>
      <c r="B851" s="654" t="n"/>
      <c r="C851" s="316" t="n"/>
      <c r="D851" s="311" t="n"/>
      <c r="E851" s="311" t="n"/>
      <c r="F851" s="235" t="n"/>
      <c r="G851" s="252" t="n"/>
      <c r="H851" s="235" t="n"/>
      <c r="I851" s="312" t="n"/>
      <c r="J851" s="323" t="n"/>
      <c r="K851" s="313" t="inlineStr">
        <is>
          <t>C01</t>
        </is>
      </c>
      <c r="L851" s="314" t="n"/>
      <c r="M851" s="315" t="n"/>
      <c r="N851" s="314" t="n"/>
      <c r="O851" s="314" t="n"/>
    </row>
    <row customHeight="1" ht="20.1" r="852" s="521">
      <c r="A852" s="301" t="inlineStr">
        <is>
          <t>-</t>
        </is>
      </c>
      <c r="B852" s="653"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customHeight="1" ht="20.1" r="853" s="521">
      <c r="A853" s="301" t="inlineStr">
        <is>
          <t>-</t>
        </is>
      </c>
      <c r="B853" s="653"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customHeight="1" ht="20.1" r="854" s="521">
      <c r="A854" s="301" t="inlineStr">
        <is>
          <t>-</t>
        </is>
      </c>
      <c r="B854" s="653"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customHeight="1" ht="20.1" r="855" s="521">
      <c r="A855" s="301" t="inlineStr">
        <is>
          <t>-</t>
        </is>
      </c>
      <c r="B855" s="653"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customHeight="1" ht="20.1" r="856" s="521">
      <c r="A856" s="322" t="n"/>
      <c r="B856" s="654" t="n"/>
      <c r="C856" s="316" t="n"/>
      <c r="D856" s="311" t="n"/>
      <c r="E856" s="311" t="n"/>
      <c r="F856" s="235" t="n"/>
      <c r="G856" s="252" t="n"/>
      <c r="H856" s="235" t="n"/>
      <c r="I856" s="312" t="n"/>
      <c r="J856" s="323" t="n"/>
      <c r="K856" s="313" t="inlineStr">
        <is>
          <t>C01</t>
        </is>
      </c>
      <c r="L856" s="314" t="n"/>
      <c r="M856" s="315" t="n"/>
      <c r="N856" s="314" t="n"/>
      <c r="O856" s="314" t="n"/>
    </row>
    <row customHeight="1" ht="20.1" r="857" s="521">
      <c r="A857" s="301" t="inlineStr">
        <is>
          <t>-</t>
        </is>
      </c>
      <c r="B857" s="653"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customHeight="1" ht="20.1" r="858" s="521">
      <c r="A858" s="301" t="inlineStr">
        <is>
          <t>-</t>
        </is>
      </c>
      <c r="B858" s="653"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customHeight="1" ht="20.1" r="859" s="521">
      <c r="A859" s="301" t="inlineStr">
        <is>
          <t>-</t>
        </is>
      </c>
      <c r="B859" s="653"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customHeight="1" ht="20.1" r="860" s="521">
      <c r="A860" s="301" t="inlineStr">
        <is>
          <t>-</t>
        </is>
      </c>
      <c r="B860" s="653"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customHeight="1" ht="20.1" r="861" s="521">
      <c r="A861" s="322" t="n"/>
      <c r="B861" s="654" t="n"/>
      <c r="C861" s="316" t="n"/>
      <c r="D861" s="311" t="n"/>
      <c r="E861" s="311" t="n"/>
      <c r="F861" s="235" t="n"/>
      <c r="G861" s="252" t="n"/>
      <c r="H861" s="235" t="n"/>
      <c r="I861" s="312" t="n"/>
      <c r="J861" s="323" t="n"/>
      <c r="K861" s="313" t="inlineStr">
        <is>
          <t>C01</t>
        </is>
      </c>
      <c r="L861" s="314" t="n"/>
      <c r="M861" s="315" t="n"/>
      <c r="N861" s="314" t="n"/>
      <c r="O861" s="314" t="n"/>
    </row>
    <row customHeight="1" ht="20.1" r="862" s="521">
      <c r="A862" s="301" t="inlineStr">
        <is>
          <t>-</t>
        </is>
      </c>
      <c r="B862" s="653"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customHeight="1" ht="20.1" r="863" s="521">
      <c r="A863" s="301" t="inlineStr">
        <is>
          <t>-</t>
        </is>
      </c>
      <c r="B863" s="653"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customHeight="1" ht="20.1" r="864" s="521">
      <c r="A864" s="301" t="inlineStr">
        <is>
          <t>-</t>
        </is>
      </c>
      <c r="B864" s="653"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customHeight="1" ht="20.1" r="865" s="521">
      <c r="A865" s="322" t="n"/>
      <c r="B865" s="654" t="n"/>
      <c r="C865" s="316" t="n"/>
      <c r="D865" s="311" t="n"/>
      <c r="E865" s="311" t="n"/>
      <c r="F865" s="235" t="n"/>
      <c r="G865" s="252" t="n"/>
      <c r="H865" s="235" t="n"/>
      <c r="I865" s="312" t="n"/>
      <c r="J865" s="323" t="n"/>
      <c r="K865" s="313" t="inlineStr">
        <is>
          <t>C01</t>
        </is>
      </c>
      <c r="L865" s="314" t="n"/>
      <c r="M865" s="315" t="n"/>
      <c r="N865" s="314" t="n"/>
      <c r="O865" s="314" t="n"/>
    </row>
    <row customHeight="1" ht="20.1" r="866" s="521">
      <c r="A866" s="301" t="inlineStr">
        <is>
          <t>-</t>
        </is>
      </c>
      <c r="B866" s="653"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customHeight="1" ht="20.1" r="867" s="521">
      <c r="A867" s="301" t="inlineStr">
        <is>
          <t>-</t>
        </is>
      </c>
      <c r="B867" s="653"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customHeight="1" ht="20.1" r="868" s="521">
      <c r="A868" s="301" t="inlineStr">
        <is>
          <t>-</t>
        </is>
      </c>
      <c r="B868" s="653"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customHeight="1" ht="20.1" r="869" s="521">
      <c r="A869" s="301" t="inlineStr">
        <is>
          <t>-</t>
        </is>
      </c>
      <c r="B869" s="653"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customHeight="1" ht="20.1" r="870" s="521">
      <c r="A870" s="301" t="inlineStr">
        <is>
          <t>-</t>
        </is>
      </c>
      <c r="B870" s="653"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customHeight="1" ht="20.1" r="871" s="521">
      <c r="A871" s="322" t="n"/>
      <c r="B871" s="654" t="n"/>
      <c r="C871" s="316" t="n"/>
      <c r="D871" s="311" t="n"/>
      <c r="E871" s="311" t="n"/>
      <c r="F871" s="235" t="inlineStr">
        <is>
          <t xml:space="preserve"> </t>
        </is>
      </c>
      <c r="G871" s="252" t="n"/>
      <c r="H871" s="235" t="n"/>
      <c r="I871" s="312" t="n"/>
      <c r="J871" s="323" t="n"/>
      <c r="K871" s="313" t="inlineStr">
        <is>
          <t>C01</t>
        </is>
      </c>
      <c r="L871" s="314" t="n"/>
      <c r="M871" s="315" t="n"/>
      <c r="N871" s="314" t="n"/>
      <c r="O871" s="314" t="n"/>
    </row>
    <row customHeight="1" ht="20.1" r="872" s="521">
      <c r="A872" s="301" t="inlineStr">
        <is>
          <t>-</t>
        </is>
      </c>
      <c r="B872" s="653"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customHeight="1" ht="20.1" r="873" s="521">
      <c r="A873" s="301" t="inlineStr">
        <is>
          <t>-</t>
        </is>
      </c>
      <c r="B873" s="653"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customHeight="1" ht="20.1" r="874" s="521">
      <c r="A874" s="322" t="n"/>
      <c r="B874" s="654" t="n"/>
      <c r="C874" s="316" t="n"/>
      <c r="D874" s="311" t="n"/>
      <c r="E874" s="311" t="n"/>
      <c r="F874" s="235" t="n"/>
      <c r="G874" s="252" t="n"/>
      <c r="H874" s="235" t="n"/>
      <c r="I874" s="312" t="n"/>
      <c r="J874" s="323" t="n"/>
      <c r="K874" s="313" t="inlineStr">
        <is>
          <t>C01</t>
        </is>
      </c>
      <c r="L874" s="314" t="n"/>
      <c r="M874" s="315" t="n"/>
      <c r="N874" s="314" t="n"/>
      <c r="O874" s="314" t="n"/>
    </row>
    <row customHeight="1" ht="20.1" r="875" s="521">
      <c r="A875" s="301" t="inlineStr">
        <is>
          <t>-</t>
        </is>
      </c>
      <c r="B875" s="653"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customHeight="1" ht="20.1" r="876" s="521">
      <c r="A876" s="301" t="inlineStr">
        <is>
          <t>-</t>
        </is>
      </c>
      <c r="B876" s="653"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customHeight="1" ht="20.1" r="877" s="521">
      <c r="A877" s="322" t="n"/>
      <c r="B877" s="654" t="n"/>
      <c r="C877" s="316" t="n"/>
      <c r="D877" s="311" t="n"/>
      <c r="E877" s="311" t="n"/>
      <c r="F877" s="235" t="n"/>
      <c r="G877" s="252" t="n"/>
      <c r="H877" s="235" t="n"/>
      <c r="I877" s="312" t="n"/>
      <c r="J877" s="323" t="n"/>
      <c r="K877" s="313" t="inlineStr">
        <is>
          <t>C01</t>
        </is>
      </c>
      <c r="L877" s="314" t="n"/>
      <c r="M877" s="315" t="n"/>
      <c r="N877" s="314" t="n"/>
      <c r="O877" s="314" t="n"/>
    </row>
    <row customHeight="1" ht="20.1" r="878" s="521">
      <c r="A878" s="301" t="inlineStr">
        <is>
          <t>-</t>
        </is>
      </c>
      <c r="B878" s="653"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customHeight="1" ht="20.1" r="879" s="521">
      <c r="A879" s="301" t="inlineStr">
        <is>
          <t>-</t>
        </is>
      </c>
      <c r="B879" s="653"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customHeight="1" ht="20.1" r="880" s="521">
      <c r="A880" s="322" t="n"/>
      <c r="B880" s="654" t="n"/>
      <c r="C880" s="316" t="n"/>
      <c r="D880" s="311" t="n"/>
      <c r="E880" s="311" t="n"/>
      <c r="F880" s="235" t="n"/>
      <c r="G880" s="252" t="n"/>
      <c r="H880" s="235" t="n"/>
      <c r="I880" s="312" t="n"/>
      <c r="J880" s="323" t="n"/>
      <c r="K880" s="313" t="inlineStr">
        <is>
          <t>C01</t>
        </is>
      </c>
      <c r="L880" s="314" t="n"/>
      <c r="M880" s="315" t="n"/>
      <c r="N880" s="314" t="n"/>
      <c r="O880" s="314" t="n"/>
    </row>
    <row customHeight="1" ht="20.1" r="881" s="521">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customHeight="1" ht="20.1" r="882" s="521">
      <c r="A882" s="322" t="n"/>
      <c r="B882" s="654" t="n"/>
      <c r="C882" s="316" t="n"/>
      <c r="D882" s="311" t="n"/>
      <c r="E882" s="311" t="n"/>
      <c r="F882" s="235" t="n"/>
      <c r="G882" s="252" t="n"/>
      <c r="H882" s="235" t="n"/>
      <c r="I882" s="312" t="n"/>
      <c r="J882" s="323" t="n"/>
      <c r="K882" s="313" t="inlineStr">
        <is>
          <t>C01</t>
        </is>
      </c>
      <c r="L882" s="314" t="n"/>
      <c r="M882" s="315" t="n"/>
      <c r="N882" s="314" t="n"/>
      <c r="O882" s="314" t="n"/>
    </row>
    <row customHeight="1" ht="20.1" r="883" s="521">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customHeight="1" ht="20.1" r="884" s="521">
      <c r="A884" s="322" t="n"/>
      <c r="B884" s="654" t="n"/>
      <c r="C884" s="316" t="n"/>
      <c r="D884" s="311" t="n"/>
      <c r="E884" s="311" t="n"/>
      <c r="F884" s="235" t="n"/>
      <c r="G884" s="252" t="n"/>
      <c r="H884" s="235" t="n"/>
      <c r="I884" s="312" t="n"/>
      <c r="J884" s="323" t="n"/>
      <c r="K884" s="313" t="inlineStr">
        <is>
          <t>C01</t>
        </is>
      </c>
      <c r="L884" s="314" t="n"/>
      <c r="M884" s="315" t="n"/>
      <c r="N884" s="314" t="n"/>
      <c r="O884" s="314" t="n"/>
    </row>
    <row customHeight="1" ht="20.1" r="885" s="521">
      <c r="A885" s="338" t="inlineStr">
        <is>
          <t>-</t>
        </is>
      </c>
      <c r="B885" s="653"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customHeight="1" ht="20.1" r="886" s="521">
      <c r="A886" s="322" t="n"/>
      <c r="B886" s="654" t="n"/>
      <c r="C886" s="222" t="n"/>
      <c r="D886" s="311" t="n"/>
      <c r="E886" s="311" t="n"/>
      <c r="F886" s="235" t="n"/>
      <c r="G886" s="252" t="n"/>
      <c r="H886" s="235" t="n"/>
      <c r="I886" s="312" t="n"/>
      <c r="J886" s="340" t="n"/>
      <c r="K886" s="313" t="inlineStr">
        <is>
          <t>C01</t>
        </is>
      </c>
      <c r="L886" s="314" t="n"/>
      <c r="M886" s="315" t="n"/>
      <c r="N886" s="315" t="n"/>
      <c r="O886" s="314" t="n"/>
    </row>
    <row customHeight="1" ht="20.1" r="887" s="521">
      <c r="A887" s="338" t="inlineStr">
        <is>
          <t>-</t>
        </is>
      </c>
      <c r="B887" s="653"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customHeight="1" ht="20.1" r="888" s="521">
      <c r="A888" s="322" t="n"/>
      <c r="B888" s="654" t="n"/>
      <c r="C888" s="222" t="n"/>
      <c r="D888" s="311" t="n"/>
      <c r="E888" s="311" t="n"/>
      <c r="F888" s="235" t="n"/>
      <c r="G888" s="252" t="n"/>
      <c r="H888" s="235" t="n"/>
      <c r="I888" s="312" t="n"/>
      <c r="J888" s="340" t="n"/>
      <c r="K888" s="313" t="inlineStr">
        <is>
          <t>C01</t>
        </is>
      </c>
      <c r="L888" s="314" t="n"/>
      <c r="M888" s="315" t="n"/>
      <c r="N888" s="314" t="n"/>
      <c r="O888" s="314" t="n"/>
    </row>
    <row customHeight="1" ht="20.1" r="889" s="521">
      <c r="A889" s="322" t="inlineStr">
        <is>
          <t>-</t>
        </is>
      </c>
      <c r="B889" s="654"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customHeight="1" ht="20.1" r="890" s="521">
      <c r="A890" s="322" t="n"/>
      <c r="B890" s="654" t="n"/>
      <c r="C890" s="222" t="n"/>
      <c r="D890" s="311" t="n"/>
      <c r="E890" s="311" t="n"/>
      <c r="F890" s="235" t="n"/>
      <c r="G890" s="252" t="n"/>
      <c r="H890" s="235" t="n"/>
      <c r="I890" s="312" t="n"/>
      <c r="J890" s="340" t="n"/>
      <c r="K890" s="313" t="inlineStr">
        <is>
          <t>C01</t>
        </is>
      </c>
      <c r="L890" s="314" t="n"/>
      <c r="M890" s="315" t="n"/>
      <c r="N890" s="315" t="n"/>
      <c r="O890" s="314" t="n"/>
    </row>
    <row customHeight="1" ht="20.1" r="891" s="521">
      <c r="A891" s="322" t="inlineStr">
        <is>
          <t>-</t>
        </is>
      </c>
      <c r="B891" s="654"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customHeight="1" ht="20.1" r="892" s="521">
      <c r="A892" s="322" t="n"/>
      <c r="B892" s="654" t="n"/>
      <c r="C892" s="222" t="n"/>
      <c r="D892" s="311" t="n"/>
      <c r="E892" s="311" t="n"/>
      <c r="F892" s="235" t="n"/>
      <c r="G892" s="252" t="n"/>
      <c r="H892" s="235" t="n"/>
      <c r="I892" s="312" t="n"/>
      <c r="J892" s="340" t="n"/>
      <c r="K892" s="313" t="inlineStr">
        <is>
          <t>C01</t>
        </is>
      </c>
      <c r="L892" s="314" t="n"/>
      <c r="M892" s="315" t="n"/>
      <c r="N892" s="314" t="n"/>
      <c r="O892" s="314" t="n"/>
    </row>
    <row customHeight="1" ht="20.1" r="893" s="521">
      <c r="A893" s="338" t="inlineStr">
        <is>
          <t>-</t>
        </is>
      </c>
      <c r="B893" s="653"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customHeight="1" ht="20.1" r="894" s="521">
      <c r="A894" s="322" t="n"/>
      <c r="B894" s="654" t="n"/>
      <c r="C894" s="222" t="n"/>
      <c r="D894" s="311" t="n"/>
      <c r="E894" s="311" t="n"/>
      <c r="F894" s="235" t="n"/>
      <c r="G894" s="252" t="n"/>
      <c r="H894" s="235" t="n"/>
      <c r="I894" s="312" t="n"/>
      <c r="J894" s="340" t="n"/>
      <c r="K894" s="313" t="inlineStr">
        <is>
          <t>C01</t>
        </is>
      </c>
      <c r="L894" s="314" t="n"/>
      <c r="M894" s="315" t="n"/>
      <c r="N894" s="314" t="n"/>
      <c r="O894" s="314" t="n"/>
    </row>
    <row customHeight="1" ht="20.1" r="895" s="521">
      <c r="A895" s="338" t="inlineStr">
        <is>
          <t>-</t>
        </is>
      </c>
      <c r="B895" s="653"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customHeight="1" ht="20.1" r="896" s="521">
      <c r="A896" s="322" t="n"/>
      <c r="B896" s="654" t="n"/>
      <c r="C896" s="222" t="n"/>
      <c r="D896" s="311" t="n"/>
      <c r="E896" s="311" t="n"/>
      <c r="F896" s="235" t="n"/>
      <c r="G896" s="252" t="n"/>
      <c r="H896" s="235" t="n"/>
      <c r="I896" s="312" t="n"/>
      <c r="J896" s="340" t="n"/>
      <c r="K896" s="313" t="inlineStr">
        <is>
          <t>C01</t>
        </is>
      </c>
      <c r="L896" s="314" t="n"/>
      <c r="M896" s="315" t="n"/>
      <c r="N896" s="315" t="n"/>
      <c r="O896" s="314" t="n"/>
    </row>
    <row customHeight="1" ht="20.1" r="897" s="521">
      <c r="A897" s="338" t="inlineStr">
        <is>
          <t>-</t>
        </is>
      </c>
      <c r="B897" s="653"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customHeight="1" ht="20.1" r="898" s="521">
      <c r="A898" s="322" t="n"/>
      <c r="B898" s="654" t="n"/>
      <c r="C898" s="222" t="n"/>
      <c r="D898" s="311" t="n"/>
      <c r="E898" s="311" t="n"/>
      <c r="F898" s="235" t="n"/>
      <c r="G898" s="252" t="n"/>
      <c r="H898" s="235" t="n"/>
      <c r="I898" s="312" t="n"/>
      <c r="J898" s="340" t="n"/>
      <c r="K898" s="313" t="inlineStr">
        <is>
          <t>C01</t>
        </is>
      </c>
      <c r="L898" s="314" t="n"/>
      <c r="M898" s="315" t="n"/>
      <c r="N898" s="314" t="n"/>
      <c r="O898" s="314" t="n"/>
    </row>
    <row customHeight="1" ht="20.1" r="899" s="521">
      <c r="A899" s="338" t="inlineStr">
        <is>
          <t>-</t>
        </is>
      </c>
      <c r="B899" s="653"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customHeight="1" ht="20.1" r="900" s="521">
      <c r="A900" s="322" t="n"/>
      <c r="B900" s="654" t="n"/>
      <c r="C900" s="222" t="n"/>
      <c r="D900" s="311" t="n"/>
      <c r="E900" s="311" t="n"/>
      <c r="F900" s="235" t="n"/>
      <c r="G900" s="252" t="n"/>
      <c r="H900" s="235" t="n"/>
      <c r="I900" s="312" t="n"/>
      <c r="J900" s="340" t="n"/>
      <c r="K900" s="313" t="inlineStr">
        <is>
          <t>C01</t>
        </is>
      </c>
      <c r="L900" s="314" t="n"/>
      <c r="M900" s="315" t="n"/>
      <c r="N900" s="314" t="n"/>
      <c r="O900" s="314" t="n"/>
    </row>
    <row customHeight="1" ht="20.1" r="901" s="521">
      <c r="A901" s="338" t="inlineStr">
        <is>
          <t>-</t>
        </is>
      </c>
      <c r="B901" s="653"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customHeight="1" ht="20.1" r="902" s="521">
      <c r="A902" s="322" t="n"/>
      <c r="B902" s="654" t="n"/>
      <c r="C902" s="222" t="n"/>
      <c r="D902" s="311" t="n"/>
      <c r="E902" s="311" t="n"/>
      <c r="F902" s="235" t="n"/>
      <c r="G902" s="252" t="n"/>
      <c r="H902" s="235" t="n"/>
      <c r="I902" s="312" t="n"/>
      <c r="J902" s="340" t="n"/>
      <c r="K902" s="313" t="inlineStr">
        <is>
          <t>C01</t>
        </is>
      </c>
      <c r="L902" s="314" t="n"/>
      <c r="M902" s="315" t="n"/>
      <c r="N902" s="315" t="n"/>
      <c r="O902" s="314" t="n"/>
    </row>
    <row customHeight="1" ht="20.1" r="903" s="521">
      <c r="A903" s="338" t="inlineStr">
        <is>
          <t>-</t>
        </is>
      </c>
      <c r="B903" s="653"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customHeight="1" ht="20.1" r="904" s="521">
      <c r="A904" s="322" t="n"/>
      <c r="B904" s="654" t="n"/>
      <c r="C904" s="222" t="n"/>
      <c r="D904" s="311" t="n"/>
      <c r="E904" s="311" t="n"/>
      <c r="F904" s="235" t="n"/>
      <c r="G904" s="252" t="n"/>
      <c r="H904" s="235" t="n"/>
      <c r="I904" s="312" t="n"/>
      <c r="J904" s="340" t="n"/>
      <c r="K904" s="313" t="inlineStr">
        <is>
          <t>C01</t>
        </is>
      </c>
      <c r="L904" s="314" t="n"/>
      <c r="M904" s="315" t="n"/>
      <c r="N904" s="314" t="n"/>
      <c r="O904" s="314" t="n"/>
    </row>
    <row customHeight="1" ht="20.1" r="905" s="521">
      <c r="A905" s="338" t="inlineStr">
        <is>
          <t>-</t>
        </is>
      </c>
      <c r="B905" s="653"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customHeight="1" ht="20.1" r="906" s="521">
      <c r="A906" s="322" t="n"/>
      <c r="B906" s="654" t="n"/>
      <c r="C906" s="222" t="n"/>
      <c r="D906" s="311" t="n"/>
      <c r="E906" s="311" t="n"/>
      <c r="F906" s="235" t="n"/>
      <c r="G906" s="252" t="n"/>
      <c r="H906" s="235" t="n"/>
      <c r="I906" s="312" t="n"/>
      <c r="J906" s="340" t="n"/>
      <c r="K906" s="313" t="inlineStr">
        <is>
          <t>C01</t>
        </is>
      </c>
      <c r="L906" s="314" t="n"/>
      <c r="M906" s="315" t="n"/>
      <c r="N906" s="314" t="n"/>
      <c r="O906" s="314" t="n"/>
    </row>
    <row customHeight="1" ht="20.1" r="907" s="521">
      <c r="A907" s="338" t="inlineStr">
        <is>
          <t>-</t>
        </is>
      </c>
      <c r="B907" s="653"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customHeight="1" ht="20.1" r="908" s="521">
      <c r="A908" s="322" t="n"/>
      <c r="B908" s="654" t="n"/>
      <c r="C908" s="222" t="n"/>
      <c r="D908" s="311" t="n"/>
      <c r="E908" s="311" t="n"/>
      <c r="F908" s="235" t="n"/>
      <c r="G908" s="252" t="n"/>
      <c r="H908" s="235" t="n"/>
      <c r="I908" s="312" t="n"/>
      <c r="J908" s="340" t="n"/>
      <c r="K908" s="313" t="inlineStr">
        <is>
          <t>C01</t>
        </is>
      </c>
      <c r="L908" s="314" t="n"/>
      <c r="M908" s="315" t="n"/>
      <c r="N908" s="315" t="n"/>
      <c r="O908" s="314" t="n"/>
    </row>
    <row customHeight="1" ht="20.1" r="909" s="521">
      <c r="A909" s="338" t="inlineStr">
        <is>
          <t>-</t>
        </is>
      </c>
      <c r="B909" s="653"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customHeight="1" ht="20.1" r="910" s="521">
      <c r="A910" s="322" t="n"/>
      <c r="B910" s="654" t="n"/>
      <c r="C910" s="222" t="n"/>
      <c r="D910" s="311" t="n"/>
      <c r="E910" s="311" t="n"/>
      <c r="F910" s="235" t="n"/>
      <c r="G910" s="252" t="n"/>
      <c r="H910" s="235" t="n"/>
      <c r="I910" s="312" t="n"/>
      <c r="J910" s="340" t="n"/>
      <c r="K910" s="313" t="inlineStr">
        <is>
          <t>C01</t>
        </is>
      </c>
      <c r="L910" s="314" t="n"/>
      <c r="M910" s="315" t="n"/>
      <c r="N910" s="314" t="n"/>
      <c r="O910" s="314" t="n"/>
    </row>
    <row customHeight="1" ht="20.1" r="911" s="521">
      <c r="A911" s="338" t="inlineStr">
        <is>
          <t>-</t>
        </is>
      </c>
      <c r="B911" s="653"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customHeight="1" ht="20.1" r="912" s="521">
      <c r="A912" s="322" t="n"/>
      <c r="B912" s="654" t="n"/>
      <c r="C912" s="222" t="n"/>
      <c r="D912" s="311" t="n"/>
      <c r="E912" s="311" t="n"/>
      <c r="F912" s="235" t="n"/>
      <c r="G912" s="252" t="n"/>
      <c r="H912" s="235" t="n"/>
      <c r="I912" s="312" t="n"/>
      <c r="J912" s="340" t="n"/>
      <c r="K912" s="313" t="inlineStr">
        <is>
          <t>C01</t>
        </is>
      </c>
      <c r="L912" s="314" t="n"/>
      <c r="M912" s="315" t="n"/>
      <c r="N912" s="315" t="n"/>
      <c r="O912" s="314" t="n"/>
    </row>
    <row customHeight="1" ht="20.1" r="913" s="521">
      <c r="A913" s="338" t="inlineStr">
        <is>
          <t>-</t>
        </is>
      </c>
      <c r="B913" s="653"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customHeight="1" ht="20.1" r="914" s="521">
      <c r="A914" s="322" t="n"/>
      <c r="B914" s="654" t="n"/>
      <c r="C914" s="222" t="n"/>
      <c r="D914" s="311" t="n"/>
      <c r="E914" s="311" t="n"/>
      <c r="F914" s="235" t="n"/>
      <c r="G914" s="252" t="n"/>
      <c r="H914" s="235" t="n"/>
      <c r="I914" s="312" t="n"/>
      <c r="J914" s="340" t="n"/>
      <c r="K914" s="313" t="inlineStr">
        <is>
          <t>C01</t>
        </is>
      </c>
      <c r="L914" s="314" t="n"/>
      <c r="M914" s="315" t="n"/>
      <c r="N914" s="314" t="n"/>
      <c r="O914" s="314" t="n"/>
    </row>
    <row customHeight="1" ht="20.1" r="915" s="521">
      <c r="A915" s="338" t="inlineStr">
        <is>
          <t>-</t>
        </is>
      </c>
      <c r="B915" s="653"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customHeight="1" ht="20.1" r="916" s="521">
      <c r="A916" s="322" t="n"/>
      <c r="B916" s="654" t="n"/>
      <c r="C916" s="222" t="n"/>
      <c r="D916" s="311" t="n"/>
      <c r="E916" s="311" t="n"/>
      <c r="F916" s="235" t="n"/>
      <c r="G916" s="252" t="n"/>
      <c r="H916" s="235" t="n"/>
      <c r="I916" s="312" t="n"/>
      <c r="J916" s="340" t="n"/>
      <c r="K916" s="313" t="inlineStr">
        <is>
          <t>C01</t>
        </is>
      </c>
      <c r="L916" s="314" t="n"/>
      <c r="M916" s="315" t="n"/>
      <c r="N916" s="314" t="n"/>
      <c r="O916" s="314" t="n"/>
    </row>
    <row customHeight="1" ht="20.1" r="917" s="521">
      <c r="A917" s="338" t="inlineStr">
        <is>
          <t>-</t>
        </is>
      </c>
      <c r="B917" s="653"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customHeight="1" ht="20.1" r="918" s="521">
      <c r="A918" s="322" t="n"/>
      <c r="B918" s="654" t="n"/>
      <c r="C918" s="222" t="n"/>
      <c r="D918" s="311" t="n"/>
      <c r="E918" s="311" t="n"/>
      <c r="F918" s="235" t="n"/>
      <c r="G918" s="252" t="n"/>
      <c r="H918" s="235" t="n"/>
      <c r="I918" s="312" t="n"/>
      <c r="J918" s="340" t="n"/>
      <c r="K918" s="313" t="inlineStr">
        <is>
          <t>C01</t>
        </is>
      </c>
      <c r="L918" s="314" t="n"/>
      <c r="M918" s="315" t="n"/>
      <c r="N918" s="315" t="n"/>
      <c r="O918" s="314" t="n"/>
    </row>
    <row customHeight="1" ht="20.1" r="919" s="521">
      <c r="A919" s="338" t="inlineStr">
        <is>
          <t>-</t>
        </is>
      </c>
      <c r="B919" s="653"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customHeight="1" ht="20.1" r="920" s="521">
      <c r="A920" s="322" t="n"/>
      <c r="B920" s="654" t="n"/>
      <c r="C920" s="222" t="n"/>
      <c r="D920" s="311" t="n"/>
      <c r="E920" s="311" t="n"/>
      <c r="F920" s="235" t="n"/>
      <c r="G920" s="252" t="n"/>
      <c r="H920" s="235" t="n"/>
      <c r="I920" s="312" t="n"/>
      <c r="J920" s="340" t="n"/>
      <c r="K920" s="313" t="inlineStr">
        <is>
          <t>C01</t>
        </is>
      </c>
      <c r="L920" s="314" t="n"/>
      <c r="M920" s="315" t="n"/>
      <c r="N920" s="314" t="n"/>
      <c r="O920" s="314" t="n"/>
    </row>
    <row customHeight="1" ht="20.1" r="921" s="521">
      <c r="A921" s="338" t="inlineStr">
        <is>
          <t>-</t>
        </is>
      </c>
      <c r="B921" s="653"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customHeight="1" ht="20.1" r="922" s="521">
      <c r="A922" s="322" t="n"/>
      <c r="B922" s="654" t="n"/>
      <c r="C922" s="222" t="n"/>
      <c r="D922" s="311" t="n"/>
      <c r="E922" s="311" t="n"/>
      <c r="F922" s="235" t="n"/>
      <c r="G922" s="252" t="n"/>
      <c r="H922" s="235" t="n"/>
      <c r="I922" s="312" t="n"/>
      <c r="J922" s="340" t="n"/>
      <c r="K922" s="313" t="inlineStr">
        <is>
          <t>C01</t>
        </is>
      </c>
      <c r="L922" s="314" t="n"/>
      <c r="M922" s="315" t="n"/>
      <c r="N922" s="314" t="n"/>
      <c r="O922" s="314" t="n"/>
    </row>
    <row customHeight="1" ht="20.1" r="923" s="521">
      <c r="A923" s="338" t="inlineStr">
        <is>
          <t>-</t>
        </is>
      </c>
      <c r="B923" s="653"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customHeight="1" ht="20.1" r="924" s="521">
      <c r="A924" s="322" t="n"/>
      <c r="B924" s="654" t="n"/>
      <c r="C924" s="222" t="n"/>
      <c r="D924" s="311" t="n"/>
      <c r="E924" s="311" t="n"/>
      <c r="F924" s="235" t="n"/>
      <c r="G924" s="252" t="n"/>
      <c r="H924" s="235" t="n"/>
      <c r="I924" s="312" t="n"/>
      <c r="J924" s="340" t="n"/>
      <c r="K924" s="313" t="inlineStr">
        <is>
          <t>C01</t>
        </is>
      </c>
      <c r="L924" s="314" t="n"/>
      <c r="M924" s="315" t="n"/>
      <c r="N924" s="315" t="n"/>
      <c r="O924" s="314" t="n"/>
    </row>
    <row customHeight="1" ht="20.1" r="925" s="521">
      <c r="A925" s="338" t="inlineStr">
        <is>
          <t>-</t>
        </is>
      </c>
      <c r="B925" s="653"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customHeight="1" ht="20.1" r="926" s="521">
      <c r="A926" s="322" t="n"/>
      <c r="B926" s="654" t="n"/>
      <c r="C926" s="222" t="n"/>
      <c r="D926" s="311" t="n"/>
      <c r="E926" s="311" t="n"/>
      <c r="F926" s="235" t="n"/>
      <c r="G926" s="252" t="n"/>
      <c r="H926" s="235" t="n"/>
      <c r="I926" s="312" t="n"/>
      <c r="J926" s="340" t="n"/>
      <c r="K926" s="313" t="inlineStr">
        <is>
          <t>C01</t>
        </is>
      </c>
      <c r="L926" s="314" t="n"/>
      <c r="M926" s="315" t="n"/>
      <c r="N926" s="314" t="n"/>
      <c r="O926" s="314" t="n"/>
    </row>
    <row customHeight="1" ht="20.1" r="927" s="521">
      <c r="A927" s="338" t="inlineStr">
        <is>
          <t>-</t>
        </is>
      </c>
      <c r="B927" s="653"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customHeight="1" ht="20.1" r="928" s="521">
      <c r="A928" s="322" t="n"/>
      <c r="B928" s="654" t="n"/>
      <c r="C928" s="222" t="n"/>
      <c r="D928" s="311" t="n"/>
      <c r="E928" s="311" t="n"/>
      <c r="F928" s="235" t="n"/>
      <c r="G928" s="252" t="n"/>
      <c r="H928" s="235" t="n"/>
      <c r="I928" s="312" t="n"/>
      <c r="J928" s="340" t="n"/>
      <c r="K928" s="313" t="inlineStr">
        <is>
          <t>C01</t>
        </is>
      </c>
      <c r="L928" s="314" t="n"/>
      <c r="M928" s="315" t="n"/>
      <c r="N928" s="315" t="n"/>
      <c r="O928" s="314" t="n"/>
    </row>
    <row customHeight="1" ht="20.1" r="929" s="521">
      <c r="A929" s="338" t="inlineStr">
        <is>
          <t>-</t>
        </is>
      </c>
      <c r="B929" s="653"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customHeight="1" ht="20.1" r="930" s="521">
      <c r="A930" s="322" t="n"/>
      <c r="B930" s="654" t="n"/>
      <c r="C930" s="222" t="n"/>
      <c r="D930" s="311" t="n"/>
      <c r="E930" s="311" t="n"/>
      <c r="F930" s="235" t="n"/>
      <c r="G930" s="252" t="n"/>
      <c r="H930" s="235" t="n"/>
      <c r="I930" s="312" t="n"/>
      <c r="J930" s="340" t="n"/>
      <c r="K930" s="313" t="inlineStr">
        <is>
          <t>C01</t>
        </is>
      </c>
      <c r="L930" s="314" t="n"/>
      <c r="M930" s="315" t="n"/>
      <c r="N930" s="315" t="n"/>
      <c r="O930" s="314" t="n"/>
    </row>
    <row customHeight="1" ht="20.1" r="931" s="521">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customHeight="1" ht="20.1" r="932" s="521">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customHeight="1" ht="20.1" r="933" s="521">
      <c r="A933" s="322" t="n"/>
      <c r="B933" s="654" t="n"/>
      <c r="C933" s="316" t="n"/>
      <c r="D933" s="311" t="n"/>
      <c r="E933" s="311" t="n"/>
      <c r="F933" s="235" t="n"/>
      <c r="G933" s="252" t="n"/>
      <c r="H933" s="235" t="n"/>
      <c r="I933" s="312" t="n"/>
      <c r="J933" s="323" t="n"/>
      <c r="K933" s="313" t="inlineStr">
        <is>
          <t>C01</t>
        </is>
      </c>
      <c r="L933" s="314" t="n"/>
      <c r="M933" s="315" t="n"/>
      <c r="N933" s="314" t="n"/>
      <c r="O933" s="314" t="n"/>
    </row>
    <row customHeight="1" ht="20.1" r="934" s="521">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customHeight="1" ht="20.1" r="935" s="521">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customHeight="1" ht="20.1" r="936" s="521">
      <c r="A936" s="322" t="n"/>
      <c r="B936" s="654" t="n"/>
      <c r="C936" s="316" t="n"/>
      <c r="D936" s="311" t="n"/>
      <c r="E936" s="311" t="n"/>
      <c r="F936" s="235" t="n"/>
      <c r="G936" s="252" t="n"/>
      <c r="H936" s="235" t="n"/>
      <c r="I936" s="312" t="n"/>
      <c r="J936" s="323" t="n"/>
      <c r="K936" s="313" t="inlineStr">
        <is>
          <t>C01</t>
        </is>
      </c>
      <c r="L936" s="314" t="n"/>
      <c r="M936" s="315" t="n"/>
      <c r="N936" s="314" t="n"/>
      <c r="O936" s="314" t="n"/>
    </row>
    <row customHeight="1" ht="20.1" r="937" s="521">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customHeight="1" ht="20.1" r="938" s="521">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customHeight="1" ht="20.1" r="939" s="521">
      <c r="A939" s="322" t="n"/>
      <c r="B939" s="654" t="n"/>
      <c r="C939" s="316" t="n"/>
      <c r="D939" s="311" t="n"/>
      <c r="E939" s="311" t="n"/>
      <c r="F939" s="235" t="n"/>
      <c r="G939" s="252" t="n"/>
      <c r="H939" s="235" t="n"/>
      <c r="I939" s="312" t="n"/>
      <c r="J939" s="323" t="n"/>
      <c r="K939" s="313" t="inlineStr">
        <is>
          <t>C01</t>
        </is>
      </c>
      <c r="L939" s="314" t="n"/>
      <c r="M939" s="315" t="n"/>
      <c r="N939" s="314" t="n"/>
      <c r="O939" s="314" t="n"/>
    </row>
    <row customHeight="1" ht="20.1" r="940" s="521">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customHeight="1" ht="20.1" r="941" s="521">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customHeight="1" ht="20.1" r="942" s="521">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customHeight="1" ht="20.1" r="943" s="521">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customHeight="1" ht="20.1" r="944" s="521">
      <c r="A944" s="322" t="n"/>
      <c r="B944" s="654" t="n"/>
      <c r="C944" s="316" t="n"/>
      <c r="D944" s="311" t="n"/>
      <c r="E944" s="311" t="n"/>
      <c r="F944" s="235" t="n"/>
      <c r="G944" s="252" t="n"/>
      <c r="H944" s="235" t="n"/>
      <c r="I944" s="312" t="n"/>
      <c r="J944" s="323" t="n"/>
      <c r="K944" s="313" t="inlineStr">
        <is>
          <t>C01</t>
        </is>
      </c>
      <c r="L944" s="314" t="n"/>
      <c r="M944" s="315" t="n"/>
      <c r="N944" s="314" t="n"/>
      <c r="O944" s="314" t="n"/>
    </row>
    <row customHeight="1" ht="20.1" r="945" s="521">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customHeight="1" ht="20.1" r="946" s="521">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customHeight="1" ht="20.1" r="947" s="521">
      <c r="A947" s="322" t="n"/>
      <c r="B947" s="654" t="n"/>
      <c r="C947" s="316" t="n"/>
      <c r="D947" s="311" t="n"/>
      <c r="E947" s="311" t="n"/>
      <c r="F947" s="235" t="n"/>
      <c r="G947" s="252" t="n"/>
      <c r="H947" s="235" t="n"/>
      <c r="I947" s="312" t="n"/>
      <c r="J947" s="323" t="n"/>
      <c r="K947" s="313" t="inlineStr">
        <is>
          <t>C01</t>
        </is>
      </c>
      <c r="L947" s="314" t="n"/>
      <c r="M947" s="315" t="n"/>
      <c r="N947" s="314" t="n"/>
      <c r="O947" s="314" t="n"/>
    </row>
    <row customHeight="1" ht="20.1" r="948" s="521">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customHeight="1" ht="20.1" r="949" s="521">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customHeight="1" ht="20.1" r="950" s="521">
      <c r="A950" s="322" t="n"/>
      <c r="B950" s="654" t="n"/>
      <c r="C950" s="316" t="n"/>
      <c r="D950" s="311" t="n"/>
      <c r="E950" s="311" t="n"/>
      <c r="F950" s="235" t="n"/>
      <c r="G950" s="252" t="n"/>
      <c r="H950" s="235" t="n"/>
      <c r="I950" s="312" t="n"/>
      <c r="J950" s="323" t="n"/>
      <c r="K950" s="313" t="inlineStr">
        <is>
          <t>C01</t>
        </is>
      </c>
      <c r="L950" s="314" t="n"/>
      <c r="M950" s="315" t="n"/>
      <c r="N950" s="314" t="n"/>
      <c r="O950" s="314" t="n"/>
    </row>
    <row customHeight="1" ht="20.1" r="951" s="521">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customHeight="1" ht="20.1" r="952" s="521">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customHeight="1" ht="20.1" r="953" s="521">
      <c r="A953" s="322" t="n"/>
      <c r="B953" s="654" t="n"/>
      <c r="C953" s="316" t="n"/>
      <c r="D953" s="311" t="n"/>
      <c r="E953" s="311" t="n"/>
      <c r="F953" s="235" t="n"/>
      <c r="G953" s="252" t="n"/>
      <c r="H953" s="235" t="n"/>
      <c r="I953" s="312" t="n"/>
      <c r="J953" s="323" t="n"/>
      <c r="K953" s="313" t="inlineStr">
        <is>
          <t>C01</t>
        </is>
      </c>
      <c r="L953" s="314" t="n"/>
      <c r="M953" s="315" t="n"/>
      <c r="N953" s="314" t="n"/>
      <c r="O953" s="314" t="n"/>
    </row>
    <row customHeight="1" ht="20.1" r="954" s="521">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customHeight="1" ht="20.1" r="955" s="521">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customHeight="1" ht="20.1" r="956" s="521">
      <c r="A956" s="322" t="n"/>
      <c r="B956" s="654" t="n"/>
      <c r="C956" s="316" t="n"/>
      <c r="D956" s="311" t="n"/>
      <c r="E956" s="311" t="n"/>
      <c r="F956" s="235" t="n"/>
      <c r="G956" s="252" t="n"/>
      <c r="H956" s="235" t="n"/>
      <c r="I956" s="312" t="n"/>
      <c r="J956" s="323" t="n"/>
      <c r="K956" s="313" t="inlineStr">
        <is>
          <t>C01</t>
        </is>
      </c>
      <c r="L956" s="314" t="n"/>
      <c r="M956" s="315" t="n"/>
      <c r="N956" s="314" t="n"/>
      <c r="O956" s="314" t="n"/>
    </row>
    <row customHeight="1" ht="20.1" r="957" s="521">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customHeight="1" ht="20.1" r="958" s="521">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customHeight="1" ht="20.1" r="959" s="521">
      <c r="A959" s="322" t="n"/>
      <c r="B959" s="654" t="n"/>
      <c r="C959" s="316" t="n"/>
      <c r="D959" s="311" t="n"/>
      <c r="E959" s="311" t="n"/>
      <c r="F959" s="235" t="n"/>
      <c r="G959" s="252" t="n"/>
      <c r="H959" s="235" t="n"/>
      <c r="I959" s="312" t="n"/>
      <c r="J959" s="323" t="n"/>
      <c r="K959" s="313" t="inlineStr">
        <is>
          <t>C01</t>
        </is>
      </c>
      <c r="L959" s="314" t="n"/>
      <c r="M959" s="315" t="n"/>
      <c r="N959" s="314" t="n"/>
      <c r="O959" s="314" t="n"/>
    </row>
    <row customHeight="1" ht="20.1" r="960" s="521">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customHeight="1" ht="20.1" r="961" s="521">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customHeight="1" ht="20.1" r="962" s="521">
      <c r="A962" s="322" t="n"/>
      <c r="B962" s="654" t="n"/>
      <c r="C962" s="316" t="n"/>
      <c r="D962" s="311" t="n"/>
      <c r="E962" s="311" t="n"/>
      <c r="F962" s="235" t="n"/>
      <c r="G962" s="252" t="n"/>
      <c r="H962" s="235" t="n"/>
      <c r="I962" s="312" t="n"/>
      <c r="J962" s="323" t="n"/>
      <c r="K962" s="313" t="inlineStr">
        <is>
          <t>C01</t>
        </is>
      </c>
      <c r="L962" s="314" t="n"/>
      <c r="M962" s="315" t="n"/>
      <c r="N962" s="314" t="n"/>
      <c r="O962" s="314" t="n"/>
    </row>
    <row customHeight="1" ht="20.1" r="963" s="521">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customHeight="1" ht="20.1" r="964" s="521">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customHeight="1" ht="20.1" r="965" s="521">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customHeight="1" ht="20.1" r="966" s="521">
      <c r="A966" s="322" t="n"/>
      <c r="B966" s="654" t="n"/>
      <c r="C966" s="316" t="n"/>
      <c r="D966" s="311" t="n"/>
      <c r="E966" s="311" t="n"/>
      <c r="F966" s="235" t="n"/>
      <c r="G966" s="252" t="n"/>
      <c r="H966" s="235" t="n"/>
      <c r="I966" s="312" t="n"/>
      <c r="J966" s="323" t="n"/>
      <c r="K966" s="313" t="inlineStr">
        <is>
          <t>C01</t>
        </is>
      </c>
      <c r="L966" s="314" t="n"/>
      <c r="M966" s="315" t="n"/>
      <c r="N966" s="314" t="n"/>
      <c r="O966" s="314" t="n"/>
    </row>
    <row customHeight="1" ht="20.1" r="967" s="521">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customHeight="1" ht="20.1" r="968" s="521">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customHeight="1" ht="20.1" r="969" s="521">
      <c r="A969" s="322" t="n"/>
      <c r="B969" s="654" t="n"/>
      <c r="C969" s="316" t="n"/>
      <c r="D969" s="311" t="n"/>
      <c r="E969" s="311" t="n"/>
      <c r="F969" s="235" t="n"/>
      <c r="G969" s="252" t="n"/>
      <c r="H969" s="235" t="n"/>
      <c r="I969" s="312" t="n"/>
      <c r="J969" s="323" t="n"/>
      <c r="K969" s="313" t="inlineStr">
        <is>
          <t>C01</t>
        </is>
      </c>
      <c r="L969" s="314" t="n"/>
      <c r="M969" s="315" t="n"/>
      <c r="N969" s="314" t="n"/>
      <c r="O969" s="314" t="n"/>
    </row>
    <row customHeight="1" ht="20.1" r="970" s="521">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customHeight="1" ht="20.1" r="971" s="521">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customHeight="1" ht="20.1" r="972" s="521">
      <c r="A972" s="322" t="n"/>
      <c r="B972" s="654" t="n"/>
      <c r="C972" s="316" t="n"/>
      <c r="D972" s="311" t="n"/>
      <c r="E972" s="311" t="n"/>
      <c r="F972" s="235" t="n"/>
      <c r="G972" s="252" t="n"/>
      <c r="H972" s="235" t="n"/>
      <c r="I972" s="312" t="n"/>
      <c r="J972" s="323" t="n"/>
      <c r="K972" s="313" t="inlineStr">
        <is>
          <t>C01</t>
        </is>
      </c>
      <c r="L972" s="314" t="n"/>
      <c r="M972" s="315" t="n"/>
      <c r="N972" s="314" t="n"/>
      <c r="O972" s="314" t="n"/>
    </row>
    <row customHeight="1" ht="20.1" r="973" s="521">
      <c r="A973" s="301" t="inlineStr">
        <is>
          <t>-</t>
        </is>
      </c>
      <c r="B973" s="653"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customHeight="1" ht="20.1" r="974" s="521">
      <c r="A974" s="309" t="n"/>
      <c r="B974" s="654" t="n"/>
      <c r="C974" s="219" t="n"/>
      <c r="D974" s="311" t="n"/>
      <c r="E974" s="311" t="n"/>
      <c r="F974" s="235" t="n"/>
      <c r="G974" s="252" t="n"/>
      <c r="H974" s="235" t="n"/>
      <c r="I974" s="312" t="n"/>
      <c r="J974" s="235" t="n"/>
      <c r="K974" s="313" t="inlineStr">
        <is>
          <t>C01</t>
        </is>
      </c>
      <c r="L974" s="314" t="n"/>
      <c r="M974" s="315" t="n"/>
      <c r="N974" s="314" t="n"/>
      <c r="O974" s="314" t="n"/>
    </row>
    <row customHeight="1" ht="20.1" r="975" s="521">
      <c r="A975" s="301" t="inlineStr">
        <is>
          <t>-</t>
        </is>
      </c>
      <c r="B975" s="653"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customHeight="1" ht="20.1" r="976" s="521">
      <c r="A976" s="309" t="n"/>
      <c r="B976" s="654" t="n"/>
      <c r="C976" s="219" t="n"/>
      <c r="D976" s="311" t="n"/>
      <c r="E976" s="311" t="n"/>
      <c r="F976" s="235" t="n"/>
      <c r="G976" s="252" t="n"/>
      <c r="H976" s="235" t="n"/>
      <c r="I976" s="312" t="n"/>
      <c r="J976" s="340" t="n"/>
      <c r="K976" s="313" t="inlineStr">
        <is>
          <t>C01</t>
        </is>
      </c>
      <c r="L976" s="314" t="n"/>
      <c r="M976" s="315" t="n"/>
      <c r="N976" s="314" t="n"/>
      <c r="O976" s="314" t="n"/>
    </row>
    <row customHeight="1" ht="20.1" r="977" s="521">
      <c r="A977" s="301" t="inlineStr">
        <is>
          <t>-</t>
        </is>
      </c>
      <c r="B977" s="653"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customHeight="1" ht="20.1" r="978" s="521">
      <c r="A978" s="309" t="n"/>
      <c r="B978" s="654" t="n"/>
      <c r="C978" s="219" t="n"/>
      <c r="D978" s="311" t="n"/>
      <c r="E978" s="311" t="n"/>
      <c r="F978" s="235" t="n"/>
      <c r="G978" s="252" t="n"/>
      <c r="H978" s="235" t="n"/>
      <c r="I978" s="312" t="n"/>
      <c r="J978" s="340" t="n"/>
      <c r="K978" s="313" t="inlineStr">
        <is>
          <t>C01</t>
        </is>
      </c>
      <c r="L978" s="314" t="n"/>
      <c r="M978" s="315" t="n"/>
      <c r="N978" s="315" t="n"/>
      <c r="O978" s="314" t="n"/>
    </row>
    <row customHeight="1" ht="20.1" r="979" s="521">
      <c r="A979" s="301" t="inlineStr">
        <is>
          <t>-</t>
        </is>
      </c>
      <c r="B979" s="653"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customHeight="1" ht="20.1" r="980" s="521">
      <c r="A980" s="309" t="n"/>
      <c r="B980" s="654" t="n"/>
      <c r="C980" s="219" t="n"/>
      <c r="D980" s="311" t="n"/>
      <c r="E980" s="311" t="n"/>
      <c r="F980" s="235" t="n"/>
      <c r="G980" s="252" t="n"/>
      <c r="H980" s="235" t="n"/>
      <c r="I980" s="312" t="n"/>
      <c r="J980" s="235" t="n"/>
      <c r="K980" s="313" t="inlineStr">
        <is>
          <t>C01</t>
        </is>
      </c>
      <c r="L980" s="314" t="n"/>
      <c r="M980" s="315" t="n"/>
      <c r="N980" s="315" t="n"/>
      <c r="O980" s="314" t="n"/>
    </row>
    <row customHeight="1" ht="20.1" r="981" s="521">
      <c r="A981" s="301" t="inlineStr">
        <is>
          <t>-</t>
        </is>
      </c>
      <c r="B981" s="653"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customHeight="1" ht="20.1" r="982" s="521">
      <c r="A982" s="322" t="n"/>
      <c r="B982" s="654" t="n"/>
      <c r="C982" s="316" t="n"/>
      <c r="D982" s="311" t="n"/>
      <c r="E982" s="311" t="n"/>
      <c r="F982" s="235" t="n"/>
      <c r="G982" s="252" t="n"/>
      <c r="H982" s="235" t="n"/>
      <c r="I982" s="312" t="n"/>
      <c r="J982" s="323" t="n"/>
      <c r="K982" s="313" t="inlineStr">
        <is>
          <t>C01</t>
        </is>
      </c>
      <c r="L982" s="314" t="n"/>
      <c r="M982" s="315" t="n"/>
      <c r="N982" s="314" t="n"/>
      <c r="O982" s="314" t="n"/>
    </row>
    <row customHeight="1" ht="20.1" r="983" s="521">
      <c r="A983" s="301" t="inlineStr">
        <is>
          <t>-</t>
        </is>
      </c>
      <c r="B983" s="653"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customHeight="1" ht="20.1" r="984" s="521">
      <c r="A984" s="309" t="n"/>
      <c r="B984" s="654" t="n"/>
      <c r="C984" s="219" t="n"/>
      <c r="D984" s="311" t="n"/>
      <c r="E984" s="311" t="n"/>
      <c r="F984" s="235" t="n"/>
      <c r="G984" s="252" t="n"/>
      <c r="H984" s="312" t="n"/>
      <c r="I984" s="312" t="n"/>
      <c r="J984" s="319" t="n"/>
      <c r="K984" s="313" t="inlineStr">
        <is>
          <t>C01</t>
        </is>
      </c>
      <c r="L984" s="314" t="n"/>
      <c r="M984" s="315" t="n"/>
      <c r="N984" s="314" t="n"/>
      <c r="O984" s="314" t="n"/>
    </row>
    <row customHeight="1" ht="20.1" r="985" s="521">
      <c r="A985" s="301" t="inlineStr">
        <is>
          <t>-</t>
        </is>
      </c>
      <c r="B985" s="653"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customHeight="1" ht="20.1" r="986" s="521">
      <c r="A986" s="322" t="n"/>
      <c r="B986" s="654" t="n"/>
      <c r="C986" s="219" t="n"/>
      <c r="D986" s="311" t="n"/>
      <c r="E986" s="311" t="n"/>
      <c r="F986" s="235" t="n"/>
      <c r="G986" s="252" t="n"/>
      <c r="H986" s="312" t="n"/>
      <c r="I986" s="312" t="n"/>
      <c r="J986" s="323" t="n"/>
      <c r="K986" s="313" t="inlineStr">
        <is>
          <t>C01</t>
        </is>
      </c>
      <c r="L986" s="314" t="n"/>
      <c r="M986" s="315" t="n"/>
      <c r="N986" s="314" t="n"/>
      <c r="O986" s="314" t="n"/>
    </row>
    <row customHeight="1" ht="20.1" r="987" s="521">
      <c r="A987" s="338" t="inlineStr">
        <is>
          <t>-</t>
        </is>
      </c>
      <c r="B987" s="653"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customHeight="1" ht="20.1" r="988" s="521">
      <c r="A988" s="322" t="n"/>
      <c r="B988" s="654" t="n"/>
      <c r="C988" s="219" t="n"/>
      <c r="D988" s="311" t="n"/>
      <c r="E988" s="311" t="n"/>
      <c r="F988" s="235" t="n"/>
      <c r="G988" s="252" t="n"/>
      <c r="H988" s="235" t="n"/>
      <c r="I988" s="312" t="n"/>
      <c r="J988" s="340" t="n"/>
      <c r="K988" s="313" t="inlineStr">
        <is>
          <t>C01</t>
        </is>
      </c>
      <c r="L988" s="314" t="n"/>
      <c r="M988" s="315" t="n"/>
      <c r="N988" s="315" t="n"/>
      <c r="O988" s="314" t="n"/>
    </row>
    <row customHeight="1" ht="20.1" r="989" s="521">
      <c r="A989" s="301" t="inlineStr">
        <is>
          <t>-</t>
        </is>
      </c>
      <c r="B989" s="653"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customHeight="1" ht="20.1" r="990" s="521">
      <c r="A990" s="322" t="n"/>
      <c r="B990" s="654" t="n"/>
      <c r="C990" s="316" t="n"/>
      <c r="D990" s="311" t="n"/>
      <c r="E990" s="311" t="n"/>
      <c r="F990" s="235" t="n"/>
      <c r="G990" s="252" t="n"/>
      <c r="H990" s="235" t="n"/>
      <c r="I990" s="312" t="n"/>
      <c r="J990" s="323" t="n"/>
      <c r="K990" s="313" t="inlineStr">
        <is>
          <t>C01</t>
        </is>
      </c>
      <c r="L990" s="314" t="n"/>
      <c r="M990" s="315" t="n"/>
      <c r="N990" s="314" t="n"/>
      <c r="O990" s="314" t="n"/>
    </row>
    <row customHeight="1" ht="20.1" r="991" s="521">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customHeight="1" ht="20.1" r="992" s="521">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customHeight="1" ht="20.1" r="993" s="521">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customHeight="1" ht="20.1" r="994" s="521">
      <c r="A994" s="322" t="n"/>
      <c r="B994" s="654" t="n"/>
      <c r="C994" s="316" t="n"/>
      <c r="D994" s="311" t="n"/>
      <c r="E994" s="311" t="n"/>
      <c r="F994" s="235" t="n"/>
      <c r="G994" s="252" t="n"/>
      <c r="H994" s="235" t="n"/>
      <c r="I994" s="312" t="n"/>
      <c r="J994" s="323" t="n"/>
      <c r="K994" s="313" t="inlineStr">
        <is>
          <t>C01</t>
        </is>
      </c>
      <c r="L994" s="314" t="n"/>
      <c r="M994" s="315" t="n"/>
      <c r="N994" s="314" t="n"/>
      <c r="O994" s="314" t="n"/>
    </row>
    <row customHeight="1" ht="20.1" r="995" s="521">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customHeight="1" ht="20.1" r="996" s="521">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customHeight="1" ht="20.1" r="997" s="521">
      <c r="A997" s="250" t="n"/>
      <c r="B997" s="233" t="n"/>
      <c r="C997" s="222" t="n"/>
      <c r="D997" s="251" t="n"/>
      <c r="E997" s="311" t="n"/>
      <c r="F997" s="252" t="n"/>
      <c r="G997" s="233" t="n"/>
      <c r="H997" s="219" t="n"/>
      <c r="I997" s="349" t="n"/>
      <c r="J997" s="349" t="n"/>
      <c r="K997" s="342" t="inlineStr">
        <is>
          <t>C01</t>
        </is>
      </c>
      <c r="L997" s="314" t="n"/>
      <c r="M997" s="315" t="n"/>
      <c r="N997" s="315" t="n"/>
      <c r="O997" s="314" t="n"/>
    </row>
    <row customHeight="1" ht="20.1" r="998" s="521">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customHeight="1" ht="20.1" r="999" s="521">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customHeight="1" ht="20.1" r="1000" s="521">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customHeight="1" ht="20.1" r="1001" s="521">
      <c r="A1001" s="322" t="n"/>
      <c r="B1001" s="654" t="n"/>
      <c r="C1001" s="316" t="n"/>
      <c r="D1001" s="311" t="n"/>
      <c r="E1001" s="311" t="n"/>
      <c r="F1001" s="235" t="n"/>
      <c r="G1001" s="252" t="n"/>
      <c r="H1001" s="235" t="n"/>
      <c r="I1001" s="312" t="n"/>
      <c r="J1001" s="323" t="n"/>
      <c r="K1001" s="313" t="inlineStr">
        <is>
          <t>C01</t>
        </is>
      </c>
      <c r="L1001" s="314" t="n"/>
      <c r="M1001" s="315" t="n"/>
      <c r="N1001" s="314" t="n"/>
      <c r="O1001" s="314" t="n"/>
    </row>
    <row customHeight="1" ht="20.1" r="1002" s="521">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customHeight="1" ht="20.1" r="1003" s="521">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customHeight="1" ht="20.1" r="1004" s="521">
      <c r="A1004" s="322" t="n"/>
      <c r="B1004" s="654" t="n"/>
      <c r="C1004" s="316" t="n"/>
      <c r="D1004" s="311" t="n"/>
      <c r="E1004" s="311" t="n"/>
      <c r="F1004" s="235" t="n"/>
      <c r="G1004" s="252" t="n"/>
      <c r="H1004" s="235" t="n"/>
      <c r="I1004" s="312" t="n"/>
      <c r="J1004" s="323" t="n"/>
      <c r="K1004" s="313" t="inlineStr">
        <is>
          <t>C01</t>
        </is>
      </c>
      <c r="L1004" s="314" t="n"/>
      <c r="M1004" s="315" t="n"/>
      <c r="N1004" s="315" t="n"/>
      <c r="O1004" s="314" t="n"/>
    </row>
    <row customHeight="1" ht="20.1" r="1005" s="521">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customHeight="1" ht="20.1" r="1006" s="521">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customHeight="1" ht="20.1" r="1007" s="521">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customHeight="1" ht="20.1" r="1008" s="521">
      <c r="A1008" s="322" t="n"/>
      <c r="B1008" s="654" t="n"/>
      <c r="C1008" s="316" t="n"/>
      <c r="D1008" s="311" t="n"/>
      <c r="E1008" s="311" t="n"/>
      <c r="F1008" s="235" t="n"/>
      <c r="G1008" s="252" t="n"/>
      <c r="H1008" s="235" t="n"/>
      <c r="I1008" s="312" t="n"/>
      <c r="J1008" s="323" t="n"/>
      <c r="K1008" s="313" t="inlineStr">
        <is>
          <t>C01</t>
        </is>
      </c>
      <c r="L1008" s="314" t="n"/>
      <c r="M1008" s="315" t="n"/>
      <c r="N1008" s="314" t="n"/>
      <c r="O1008" s="314" t="n"/>
    </row>
    <row customHeight="1" ht="20.1" r="1009" s="521">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customHeight="1" ht="20.1" r="1010" s="521">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customHeight="1" ht="20.1" r="1011" s="521">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customHeight="1" ht="20.1" r="1012" s="521">
      <c r="A1012" s="301" t="inlineStr">
        <is>
          <t>-</t>
        </is>
      </c>
      <c r="B1012" s="653"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customHeight="1" ht="20.1" r="1013" s="521">
      <c r="A1013" s="301" t="inlineStr">
        <is>
          <t>-</t>
        </is>
      </c>
      <c r="B1013" s="653"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customHeight="1" ht="20.1" r="1014" s="521">
      <c r="A1014" s="301" t="n"/>
      <c r="B1014" s="653" t="n"/>
      <c r="C1014" s="307" t="n"/>
      <c r="D1014" s="303" t="n"/>
      <c r="E1014" s="303" t="n"/>
      <c r="F1014" s="240" t="n"/>
      <c r="G1014" s="240" t="n"/>
      <c r="H1014" s="229" t="n"/>
      <c r="I1014" s="229" t="n"/>
      <c r="J1014" s="229" t="n"/>
      <c r="K1014" s="304" t="inlineStr">
        <is>
          <t>C01</t>
        </is>
      </c>
      <c r="L1014" s="305" t="n"/>
      <c r="M1014" s="306" t="n"/>
      <c r="N1014" s="306" t="n"/>
      <c r="O1014" s="305" t="n"/>
    </row>
    <row customHeight="1" ht="20.1" r="1015" s="521">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customHeight="1" ht="20.1" r="1016" s="521">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customHeight="1" ht="20.1" r="1017" s="521">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customHeight="1" ht="20.1" r="1018" s="521">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customHeight="1" ht="20.1" r="1019" s="521">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customHeight="1" ht="20.1" r="1020" s="521">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customHeight="1" ht="20.1" r="1021" s="521">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customHeight="1" ht="20.1" r="1022" s="521">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customHeight="1" ht="20.1" r="1023" s="521">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customHeight="1" ht="20.1" r="1024" s="521">
      <c r="A1024" s="309" t="n"/>
      <c r="B1024" s="654" t="n"/>
      <c r="C1024" s="310" t="n"/>
      <c r="D1024" s="311" t="n"/>
      <c r="E1024" s="311" t="n"/>
      <c r="F1024" s="235" t="n"/>
      <c r="G1024" s="252" t="n"/>
      <c r="H1024" s="235" t="n"/>
      <c r="I1024" s="312" t="n"/>
      <c r="J1024" s="235" t="n"/>
      <c r="K1024" s="313" t="inlineStr">
        <is>
          <t>C01</t>
        </is>
      </c>
      <c r="L1024" s="314" t="n"/>
      <c r="M1024" s="315" t="n"/>
      <c r="N1024" s="314" t="n"/>
      <c r="O1024" s="314" t="n"/>
    </row>
    <row customHeight="1" ht="20.1" r="1025" s="521">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customHeight="1" ht="20.1" r="1026" s="521">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customHeight="1" ht="20.1" r="1027" s="521">
      <c r="A1027" s="309" t="n"/>
      <c r="B1027" s="654" t="n"/>
      <c r="C1027" s="310" t="n"/>
      <c r="D1027" s="311" t="n"/>
      <c r="E1027" s="311" t="n"/>
      <c r="F1027" s="235" t="n"/>
      <c r="G1027" s="252" t="n"/>
      <c r="H1027" s="235" t="n"/>
      <c r="I1027" s="312" t="n"/>
      <c r="J1027" s="235" t="n"/>
      <c r="K1027" s="313" t="inlineStr">
        <is>
          <t>C01</t>
        </is>
      </c>
      <c r="L1027" s="314" t="n"/>
      <c r="M1027" s="315" t="n"/>
      <c r="N1027" s="315" t="n"/>
      <c r="O1027" s="314" t="n"/>
    </row>
    <row customHeight="1" ht="20.1" r="1028" s="521">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customHeight="1" ht="20.1" r="1029" s="521">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customHeight="1" ht="20.1" r="1030" s="521">
      <c r="A1030" s="309" t="n"/>
      <c r="B1030" s="654" t="n"/>
      <c r="C1030" s="310" t="n"/>
      <c r="D1030" s="311" t="n"/>
      <c r="E1030" s="311" t="n"/>
      <c r="F1030" s="235" t="n"/>
      <c r="G1030" s="252" t="n"/>
      <c r="H1030" s="235" t="n"/>
      <c r="I1030" s="312" t="n"/>
      <c r="J1030" s="235" t="n"/>
      <c r="K1030" s="313" t="inlineStr">
        <is>
          <t>C01</t>
        </is>
      </c>
      <c r="L1030" s="314" t="n"/>
      <c r="M1030" s="315" t="n"/>
      <c r="N1030" s="315" t="n"/>
      <c r="O1030" s="314" t="n"/>
    </row>
    <row customHeight="1" ht="20.1" r="1031" s="521">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customHeight="1" ht="20.1" r="1032" s="521">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customHeight="1" ht="20.1" r="1033" s="521">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customHeight="1" ht="20.1" r="1034" s="521">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customHeight="1" ht="20.1" r="1035" s="521">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customHeight="1" ht="20.1" r="1036" s="521">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customHeight="1" ht="20.1" r="1037" s="521">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customHeight="1" ht="20.1" r="1038" s="521">
      <c r="A1038" s="309" t="n"/>
      <c r="B1038" s="654" t="n"/>
      <c r="C1038" s="310" t="n"/>
      <c r="D1038" s="311" t="n"/>
      <c r="E1038" s="311" t="n"/>
      <c r="F1038" s="235" t="n"/>
      <c r="G1038" s="252" t="n"/>
      <c r="H1038" s="235" t="n"/>
      <c r="I1038" s="312" t="n"/>
      <c r="J1038" s="319" t="n"/>
      <c r="K1038" s="313" t="inlineStr">
        <is>
          <t>C01</t>
        </is>
      </c>
      <c r="L1038" s="314" t="n"/>
      <c r="M1038" s="315" t="n"/>
      <c r="N1038" s="314" t="n"/>
      <c r="O1038" s="314" t="n"/>
    </row>
    <row customHeight="1" ht="20.1" r="1039" s="521">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customHeight="1" ht="20.1" r="1040" s="521">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customHeight="1" ht="20.1" r="1041" s="521">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customHeight="1" ht="20.1" r="1042" s="521">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customHeight="1" ht="20.1" r="1043" s="521">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customHeight="1" ht="20.1" r="1044" s="521">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customHeight="1" ht="20.1" r="1045" s="521">
      <c r="A1045" s="309" t="n"/>
      <c r="B1045" s="654" t="n"/>
      <c r="C1045" s="310" t="n"/>
      <c r="D1045" s="311" t="n"/>
      <c r="E1045" s="311" t="n"/>
      <c r="F1045" s="235" t="n"/>
      <c r="G1045" s="252" t="n"/>
      <c r="H1045" s="235" t="n"/>
      <c r="I1045" s="312" t="n"/>
      <c r="J1045" s="319" t="n"/>
      <c r="K1045" s="313" t="inlineStr">
        <is>
          <t>C01</t>
        </is>
      </c>
      <c r="L1045" s="314" t="n"/>
      <c r="M1045" s="315" t="n"/>
      <c r="N1045" s="314" t="n"/>
      <c r="O1045" s="314" t="n"/>
    </row>
    <row customHeight="1" ht="20.1" r="1046" s="521">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customHeight="1" ht="20.1" r="1047" s="521">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customHeight="1" ht="20.1" r="1048" s="521">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customHeight="1" ht="20.1" r="1049" s="521">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customHeight="1" ht="20.1" r="1050" s="521">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customHeight="1" ht="20.1" r="1051" s="521">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customHeight="1" ht="20.1" r="1052" s="521">
      <c r="A1052" s="309" t="n"/>
      <c r="B1052" s="654" t="n"/>
      <c r="C1052" s="310" t="n"/>
      <c r="D1052" s="311" t="n"/>
      <c r="E1052" s="311" t="n"/>
      <c r="F1052" s="235" t="n"/>
      <c r="G1052" s="252" t="n"/>
      <c r="H1052" s="235" t="n"/>
      <c r="I1052" s="312" t="n"/>
      <c r="J1052" s="319" t="n"/>
      <c r="K1052" s="313" t="inlineStr">
        <is>
          <t>C01</t>
        </is>
      </c>
      <c r="L1052" s="314" t="n"/>
      <c r="M1052" s="315" t="n"/>
      <c r="N1052" s="314" t="n"/>
      <c r="O1052" s="314" t="n"/>
    </row>
    <row customHeight="1" ht="20.1" r="1053" s="521">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customHeight="1" ht="20.1" r="1054" s="521">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customHeight="1" ht="20.1" r="1055" s="521">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customHeight="1" ht="20.1" r="1056" s="521">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customHeight="1" ht="20.1" r="1057" s="521">
      <c r="A1057" s="309" t="n"/>
      <c r="B1057" s="654" t="n"/>
      <c r="C1057" s="310" t="n"/>
      <c r="D1057" s="311" t="n"/>
      <c r="E1057" s="311" t="n"/>
      <c r="F1057" s="235" t="n"/>
      <c r="G1057" s="252" t="n"/>
      <c r="H1057" s="235" t="n"/>
      <c r="I1057" s="312" t="n"/>
      <c r="J1057" s="319" t="n"/>
      <c r="K1057" s="313" t="inlineStr">
        <is>
          <t>C01</t>
        </is>
      </c>
      <c r="L1057" s="314" t="n"/>
      <c r="M1057" s="315" t="n"/>
      <c r="N1057" s="314" t="n"/>
      <c r="O1057" s="314" t="n"/>
    </row>
    <row customHeight="1" ht="20.1" r="1058" s="521">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customHeight="1" ht="20.1" r="1059" s="521">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customHeight="1" ht="20.1" r="1060" s="521">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customHeight="1" ht="20.1" r="1061" s="521">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customHeight="1" ht="20.1" r="1062" s="521">
      <c r="A1062" s="309" t="n"/>
      <c r="B1062" s="654" t="n"/>
      <c r="C1062" s="310" t="n"/>
      <c r="D1062" s="311" t="n"/>
      <c r="E1062" s="311" t="n"/>
      <c r="F1062" s="235" t="n"/>
      <c r="G1062" s="252" t="n"/>
      <c r="H1062" s="235" t="n"/>
      <c r="I1062" s="312" t="n"/>
      <c r="J1062" s="319" t="n"/>
      <c r="K1062" s="313" t="inlineStr">
        <is>
          <t>C01</t>
        </is>
      </c>
      <c r="L1062" s="314" t="n"/>
      <c r="M1062" s="315" t="n"/>
      <c r="N1062" s="315" t="n"/>
      <c r="O1062" s="314" t="n"/>
    </row>
    <row customHeight="1" ht="20.1" r="1063" s="521">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customHeight="1" ht="20.1" r="1064" s="521">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customHeight="1" ht="20.1" r="1065" s="521">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customHeight="1" ht="20.1" r="1066" s="521">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customHeight="1" ht="20.1" r="1067" s="521">
      <c r="A1067" s="309" t="n"/>
      <c r="B1067" s="654" t="n"/>
      <c r="C1067" s="310" t="n"/>
      <c r="D1067" s="311" t="n"/>
      <c r="E1067" s="311" t="n"/>
      <c r="F1067" s="235" t="n"/>
      <c r="G1067" s="252" t="n"/>
      <c r="H1067" s="235" t="n"/>
      <c r="I1067" s="312" t="n"/>
      <c r="J1067" s="319" t="n"/>
      <c r="K1067" s="313" t="inlineStr">
        <is>
          <t>C01</t>
        </is>
      </c>
      <c r="L1067" s="314" t="n"/>
      <c r="M1067" s="315" t="n"/>
      <c r="N1067" s="314" t="n"/>
      <c r="O1067" s="314" t="n"/>
    </row>
    <row customHeight="1" ht="20.1" r="1068" s="521">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customHeight="1" ht="20.1" r="1069" s="521">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customHeight="1" ht="20.1" r="1070" s="521">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customHeight="1" ht="20.1" r="1071" s="521">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customHeight="1" ht="20.1" r="1072" s="521">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customHeight="1" ht="20.1" r="1073" s="521">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customHeight="1" ht="20.1" r="1074" s="521">
      <c r="A1074" s="309" t="n"/>
      <c r="B1074" s="654" t="n"/>
      <c r="C1074" s="310" t="n"/>
      <c r="D1074" s="311" t="n"/>
      <c r="E1074" s="311" t="n"/>
      <c r="F1074" s="235" t="n"/>
      <c r="G1074" s="252" t="n"/>
      <c r="H1074" s="235" t="n"/>
      <c r="I1074" s="312" t="n"/>
      <c r="J1074" s="319" t="n"/>
      <c r="K1074" s="313" t="inlineStr">
        <is>
          <t>C01</t>
        </is>
      </c>
      <c r="L1074" s="314" t="n"/>
      <c r="M1074" s="315" t="n"/>
      <c r="N1074" s="314" t="n"/>
      <c r="O1074" s="314" t="n"/>
    </row>
    <row customHeight="1" ht="20.1" r="1075" s="521">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customHeight="1" ht="20.1" r="1076" s="521">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customHeight="1" ht="20.1" r="1077" s="521">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customHeight="1" ht="20.1" r="1078" s="521">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customHeight="1" ht="20.1" r="1079" s="521">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customHeight="1" ht="20.1" r="1080" s="521">
      <c r="A1080" s="309" t="n"/>
      <c r="B1080" s="654" t="n"/>
      <c r="C1080" s="310" t="n"/>
      <c r="D1080" s="311" t="n"/>
      <c r="E1080" s="311" t="n"/>
      <c r="F1080" s="235" t="n"/>
      <c r="G1080" s="252" t="n"/>
      <c r="H1080" s="235" t="n"/>
      <c r="I1080" s="312" t="n"/>
      <c r="J1080" s="319" t="n"/>
      <c r="K1080" s="313" t="inlineStr">
        <is>
          <t>C01</t>
        </is>
      </c>
      <c r="L1080" s="314" t="n"/>
      <c r="M1080" s="315" t="n"/>
      <c r="N1080" s="314" t="n"/>
      <c r="O1080" s="314" t="n"/>
    </row>
    <row customHeight="1" ht="20.1" r="1081" s="521">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customHeight="1" ht="20.1" r="1082" s="521">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customHeight="1" ht="20.1" r="1083" s="521">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customHeight="1" ht="20.1" r="1084" s="521">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customHeight="1" ht="20.1" r="1085" s="521">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customHeight="1" ht="20.1" r="1086" s="521">
      <c r="A1086" s="309" t="n"/>
      <c r="B1086" s="654" t="n"/>
      <c r="C1086" s="310" t="n"/>
      <c r="D1086" s="311" t="n"/>
      <c r="E1086" s="311" t="n"/>
      <c r="F1086" s="235" t="n"/>
      <c r="G1086" s="252" t="n"/>
      <c r="H1086" s="235" t="n"/>
      <c r="I1086" s="312" t="n"/>
      <c r="J1086" s="319" t="n"/>
      <c r="K1086" s="313" t="inlineStr">
        <is>
          <t>C01</t>
        </is>
      </c>
      <c r="L1086" s="314" t="n"/>
      <c r="M1086" s="315" t="n"/>
      <c r="N1086" s="314" t="n"/>
      <c r="O1086" s="314" t="n"/>
    </row>
    <row customHeight="1" ht="20.1" r="1087" s="521">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customHeight="1" ht="20.1" r="1088" s="521">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customHeight="1" ht="20.1" r="1089" s="521">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customHeight="1" ht="20.1" r="1090" s="521">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customHeight="1" ht="20.1" r="1091" s="521">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customHeight="1" ht="20.1" r="1092" s="521">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customHeight="1" ht="20.1" r="1093" s="521">
      <c r="A1093" s="309" t="n"/>
      <c r="B1093" s="654" t="n"/>
      <c r="C1093" s="310" t="n"/>
      <c r="D1093" s="311" t="n"/>
      <c r="E1093" s="311" t="n"/>
      <c r="F1093" s="235" t="n"/>
      <c r="G1093" s="252" t="n"/>
      <c r="H1093" s="235" t="n"/>
      <c r="I1093" s="312" t="n"/>
      <c r="J1093" s="319" t="n"/>
      <c r="K1093" s="313" t="inlineStr">
        <is>
          <t>C01</t>
        </is>
      </c>
      <c r="L1093" s="314" t="n"/>
      <c r="M1093" s="315" t="n"/>
      <c r="N1093" s="314" t="n"/>
      <c r="O1093" s="314" t="n"/>
    </row>
    <row customHeight="1" ht="20.1" r="1094" s="521">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customHeight="1" ht="20.1" r="1095" s="521">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customHeight="1" ht="20.1" r="1096" s="521">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customHeight="1" ht="20.1" r="1097" s="521">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customHeight="1" ht="20.1" r="1098" s="521">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customHeight="1" ht="20.1" r="1099" s="521">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customHeight="1" ht="20.1" r="1100" s="521">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customHeight="1" ht="20.1" r="1101" s="521">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customHeight="1" ht="20.1" r="1102" s="521">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customHeight="1" ht="20.1" r="1103" s="521">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customHeight="1" ht="20.1" r="1104" s="521">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customHeight="1" ht="20.1" r="1105" s="521">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customHeight="1" ht="20.1" r="1106" s="521">
      <c r="A1106" s="226" t="inlineStr">
        <is>
          <t>-</t>
        </is>
      </c>
      <c r="B1106" s="653"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customHeight="1" ht="20.1" r="1107" s="521">
      <c r="A1107" s="232" t="n"/>
      <c r="B1107" s="654" t="n"/>
      <c r="C1107" s="219" t="n"/>
      <c r="D1107" s="311" t="n"/>
      <c r="E1107" s="311" t="n"/>
      <c r="F1107" s="235" t="n"/>
      <c r="G1107" s="252" t="n"/>
      <c r="H1107" s="344" t="n"/>
      <c r="I1107" s="344" t="n"/>
      <c r="J1107" s="344" t="n"/>
      <c r="K1107" s="342" t="inlineStr">
        <is>
          <t>C01</t>
        </is>
      </c>
      <c r="L1107" s="314" t="n"/>
      <c r="M1107" s="315" t="n"/>
      <c r="N1107" s="314" t="n"/>
      <c r="O1107" s="314" t="n"/>
    </row>
    <row customHeight="1" ht="20.1" r="1108" s="521">
      <c r="A1108" s="226" t="inlineStr">
        <is>
          <t>-</t>
        </is>
      </c>
      <c r="B1108" s="653"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customHeight="1" ht="20.1" r="1109" s="521">
      <c r="A1109" s="232" t="n"/>
      <c r="B1109" s="654" t="n"/>
      <c r="C1109" s="219" t="n"/>
      <c r="D1109" s="311" t="n"/>
      <c r="E1109" s="311" t="n"/>
      <c r="F1109" s="235" t="n"/>
      <c r="G1109" s="252" t="n"/>
      <c r="H1109" s="344" t="n"/>
      <c r="I1109" s="344" t="n"/>
      <c r="J1109" s="344" t="n"/>
      <c r="K1109" s="342" t="inlineStr">
        <is>
          <t>C01</t>
        </is>
      </c>
      <c r="L1109" s="314" t="n"/>
      <c r="M1109" s="315" t="n"/>
      <c r="N1109" s="314" t="n"/>
      <c r="O1109" s="314" t="n"/>
    </row>
    <row customHeight="1" ht="20.1" r="1110" s="521">
      <c r="A1110" s="232" t="inlineStr">
        <is>
          <t>-</t>
        </is>
      </c>
      <c r="B1110" s="654"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customHeight="1" ht="20.1" r="1111" s="521">
      <c r="A1111" s="232" t="n"/>
      <c r="B1111" s="654" t="n"/>
      <c r="C1111" s="219" t="n"/>
      <c r="D1111" s="311" t="n"/>
      <c r="E1111" s="311" t="n"/>
      <c r="F1111" s="235" t="n"/>
      <c r="G1111" s="252" t="n"/>
      <c r="H1111" s="344" t="n"/>
      <c r="I1111" s="344" t="n"/>
      <c r="J1111" s="344" t="n"/>
      <c r="K1111" s="342" t="inlineStr">
        <is>
          <t>C01</t>
        </is>
      </c>
      <c r="L1111" s="314" t="n"/>
      <c r="M1111" s="315" t="n"/>
      <c r="N1111" s="314" t="n"/>
      <c r="O1111" s="314" t="n"/>
    </row>
    <row customHeight="1" ht="20.1" r="1112" s="521">
      <c r="A1112" s="232" t="inlineStr">
        <is>
          <t>-</t>
        </is>
      </c>
      <c r="B1112" s="654"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customHeight="1" ht="20.1" r="1113" s="521">
      <c r="A1113" s="232" t="n"/>
      <c r="B1113" s="654" t="n"/>
      <c r="C1113" s="219" t="n"/>
      <c r="D1113" s="311" t="n"/>
      <c r="E1113" s="311" t="n"/>
      <c r="F1113" s="235" t="n"/>
      <c r="G1113" s="252" t="n"/>
      <c r="H1113" s="344" t="n"/>
      <c r="I1113" s="344" t="n"/>
      <c r="J1113" s="344" t="n"/>
      <c r="K1113" s="342" t="inlineStr">
        <is>
          <t>C01</t>
        </is>
      </c>
      <c r="L1113" s="314" t="n"/>
      <c r="M1113" s="315" t="n"/>
      <c r="N1113" s="314" t="n"/>
      <c r="O1113" s="314" t="n"/>
    </row>
    <row customHeight="1" ht="20.1" r="1114" s="521">
      <c r="A1114" s="226" t="inlineStr">
        <is>
          <t>-</t>
        </is>
      </c>
      <c r="B1114" s="653"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customHeight="1" ht="20.1" r="1115" s="521">
      <c r="A1115" s="232" t="n"/>
      <c r="B1115" s="654" t="n"/>
      <c r="C1115" s="219" t="n"/>
      <c r="D1115" s="311" t="n"/>
      <c r="E1115" s="311" t="n"/>
      <c r="F1115" s="235" t="n"/>
      <c r="G1115" s="252" t="n"/>
      <c r="H1115" s="344" t="n"/>
      <c r="I1115" s="344" t="n"/>
      <c r="J1115" s="344" t="n"/>
      <c r="K1115" s="342" t="inlineStr">
        <is>
          <t>C01</t>
        </is>
      </c>
      <c r="L1115" s="314" t="n"/>
      <c r="M1115" s="315" t="n"/>
      <c r="N1115" s="314" t="n"/>
      <c r="O1115" s="314" t="n"/>
    </row>
    <row customHeight="1" ht="20.1" r="1116" s="521">
      <c r="A1116" s="226" t="inlineStr">
        <is>
          <t>-</t>
        </is>
      </c>
      <c r="B1116" s="653"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customHeight="1" ht="20.1" r="1117" s="521">
      <c r="A1117" s="232" t="n"/>
      <c r="B1117" s="654" t="n"/>
      <c r="C1117" s="219" t="n"/>
      <c r="D1117" s="311" t="n"/>
      <c r="E1117" s="311" t="n"/>
      <c r="F1117" s="235" t="n"/>
      <c r="G1117" s="252" t="n"/>
      <c r="H1117" s="344" t="n"/>
      <c r="I1117" s="344" t="n"/>
      <c r="J1117" s="344" t="n"/>
      <c r="K1117" s="342" t="inlineStr">
        <is>
          <t>C01</t>
        </is>
      </c>
      <c r="L1117" s="314" t="n"/>
      <c r="M1117" s="315" t="n"/>
      <c r="N1117" s="314" t="n"/>
      <c r="O1117" s="314" t="n"/>
    </row>
    <row customHeight="1" ht="20.1" r="1118" s="521">
      <c r="A1118" s="226" t="inlineStr">
        <is>
          <t>-</t>
        </is>
      </c>
      <c r="B1118" s="653"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customHeight="1" ht="20.1" r="1119" s="521">
      <c r="A1119" s="232" t="n"/>
      <c r="B1119" s="654" t="n"/>
      <c r="C1119" s="219" t="n"/>
      <c r="D1119" s="311" t="n"/>
      <c r="E1119" s="311" t="n"/>
      <c r="F1119" s="235" t="n"/>
      <c r="G1119" s="252" t="n"/>
      <c r="H1119" s="344" t="n"/>
      <c r="I1119" s="344" t="n"/>
      <c r="J1119" s="344" t="n"/>
      <c r="K1119" s="342" t="inlineStr">
        <is>
          <t>C01</t>
        </is>
      </c>
      <c r="L1119" s="314" t="n"/>
      <c r="M1119" s="315" t="n"/>
      <c r="N1119" s="314" t="n"/>
      <c r="O1119" s="314" t="n"/>
    </row>
    <row customHeight="1" ht="20.1" r="1120" s="521">
      <c r="A1120" s="226" t="inlineStr">
        <is>
          <t>-</t>
        </is>
      </c>
      <c r="B1120" s="653"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customHeight="1" ht="20.1" r="1121" s="521">
      <c r="A1121" s="309" t="n"/>
      <c r="B1121" s="654" t="n"/>
      <c r="C1121" s="316" t="n"/>
      <c r="D1121" s="311" t="n"/>
      <c r="E1121" s="311" t="n"/>
      <c r="F1121" s="235" t="n"/>
      <c r="G1121" s="252" t="n"/>
      <c r="H1121" s="235" t="n"/>
      <c r="I1121" s="312" t="n"/>
      <c r="J1121" s="235" t="n"/>
      <c r="K1121" s="313" t="inlineStr">
        <is>
          <t>C01</t>
        </is>
      </c>
      <c r="L1121" s="314" t="n"/>
      <c r="M1121" s="315" t="n"/>
      <c r="N1121" s="314" t="n"/>
      <c r="O1121" s="314" t="n"/>
    </row>
    <row customHeight="1" ht="20.1" r="1122" s="521">
      <c r="A1122" s="226" t="inlineStr">
        <is>
          <t>-</t>
        </is>
      </c>
      <c r="B1122" s="653"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customHeight="1" ht="20.1" r="1123" s="521">
      <c r="A1123" s="309" t="n"/>
      <c r="B1123" s="654" t="n"/>
      <c r="C1123" s="316" t="n"/>
      <c r="D1123" s="311" t="n"/>
      <c r="E1123" s="311" t="n"/>
      <c r="F1123" s="235" t="n"/>
      <c r="G1123" s="252" t="n"/>
      <c r="H1123" s="235" t="n"/>
      <c r="I1123" s="312" t="n"/>
      <c r="J1123" s="235" t="n"/>
      <c r="K1123" s="313" t="inlineStr">
        <is>
          <t>C01</t>
        </is>
      </c>
      <c r="L1123" s="314" t="n"/>
      <c r="M1123" s="315" t="n"/>
      <c r="N1123" s="314" t="n"/>
      <c r="O1123" s="314" t="n"/>
    </row>
    <row customHeight="1" ht="20.1" r="1124" s="521">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customHeight="1" ht="20.1" r="1125" s="521">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customHeight="1" ht="20.1" r="1126" s="521">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customHeight="1" ht="20.1" r="1127" s="521">
      <c r="A1127" s="309" t="n"/>
      <c r="B1127" s="654" t="n"/>
      <c r="C1127" s="316" t="n"/>
      <c r="D1127" s="311" t="n"/>
      <c r="E1127" s="311" t="n"/>
      <c r="F1127" s="235" t="n"/>
      <c r="G1127" s="252" t="n"/>
      <c r="H1127" s="235" t="n"/>
      <c r="I1127" s="312" t="n"/>
      <c r="J1127" s="235" t="n"/>
      <c r="K1127" s="313" t="inlineStr">
        <is>
          <t>C01</t>
        </is>
      </c>
      <c r="L1127" s="314" t="n"/>
      <c r="M1127" s="315" t="n"/>
      <c r="N1127" s="314" t="n"/>
      <c r="O1127" s="314" t="n"/>
    </row>
    <row customHeight="1" ht="20.1" r="1128" s="521">
      <c r="A1128" s="301" t="inlineStr">
        <is>
          <t>-</t>
        </is>
      </c>
      <c r="B1128" s="653"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customHeight="1" ht="20.1" r="1129" s="521">
      <c r="A1129" s="309" t="n"/>
      <c r="B1129" s="654" t="n"/>
      <c r="C1129" s="316" t="n"/>
      <c r="D1129" s="311" t="n"/>
      <c r="E1129" s="311" t="n"/>
      <c r="F1129" s="235" t="n"/>
      <c r="G1129" s="252" t="n"/>
      <c r="H1129" s="235" t="n"/>
      <c r="I1129" s="219" t="n"/>
      <c r="J1129" s="235" t="n"/>
      <c r="K1129" s="313" t="inlineStr">
        <is>
          <t>C01</t>
        </is>
      </c>
      <c r="L1129" s="314" t="n"/>
      <c r="M1129" s="315" t="n"/>
      <c r="N1129" s="314" t="n"/>
      <c r="O1129" s="314" t="n"/>
    </row>
    <row customHeight="1" ht="20.1" r="1130" s="521">
      <c r="A1130" s="301" t="inlineStr">
        <is>
          <t>-</t>
        </is>
      </c>
      <c r="B1130" s="653"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customHeight="1" ht="20.1" r="1131" s="521">
      <c r="A1131" s="301" t="inlineStr">
        <is>
          <t>-</t>
        </is>
      </c>
      <c r="B1131" s="653"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customHeight="1" ht="20.1" r="1132" s="521">
      <c r="A1132" s="309" t="n"/>
      <c r="B1132" s="654" t="n"/>
      <c r="C1132" s="316" t="n"/>
      <c r="D1132" s="311" t="n"/>
      <c r="E1132" s="311" t="n"/>
      <c r="F1132" s="235" t="n"/>
      <c r="G1132" s="252" t="n"/>
      <c r="H1132" s="235" t="n"/>
      <c r="I1132" s="219" t="n"/>
      <c r="J1132" s="235" t="n"/>
      <c r="K1132" s="313" t="n"/>
      <c r="L1132" s="314" t="n"/>
      <c r="M1132" s="315" t="n"/>
      <c r="N1132" s="314" t="n"/>
      <c r="O1132" s="314" t="n"/>
    </row>
    <row customHeight="1" ht="20.1" r="1133" s="521">
      <c r="A1133" s="301" t="inlineStr">
        <is>
          <t>-</t>
        </is>
      </c>
      <c r="B1133" s="653"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customHeight="1" ht="20.1" r="1134" s="521">
      <c r="A1134" s="301" t="inlineStr">
        <is>
          <t>-</t>
        </is>
      </c>
      <c r="B1134" s="653"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customHeight="1" ht="20.1" r="1135" s="521">
      <c r="A1135" s="301" t="n"/>
      <c r="B1135" s="653" t="n"/>
      <c r="C1135" s="302" t="n"/>
      <c r="D1135" s="303" t="n"/>
      <c r="E1135" s="303" t="n"/>
      <c r="F1135" s="229" t="n"/>
      <c r="G1135" s="240" t="n"/>
      <c r="H1135" s="229" t="n"/>
      <c r="I1135" s="218" t="n"/>
      <c r="J1135" s="229" t="n"/>
      <c r="K1135" s="304" t="n"/>
      <c r="L1135" s="305" t="n"/>
      <c r="M1135" s="306" t="n"/>
      <c r="N1135" s="305" t="n"/>
      <c r="O1135" s="305" t="n"/>
    </row>
    <row customHeight="1" ht="20.1" r="1136" s="521">
      <c r="A1136" s="301" t="inlineStr">
        <is>
          <t>-</t>
        </is>
      </c>
      <c r="B1136" s="653"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customHeight="1" ht="20.1" r="1137" s="521">
      <c r="A1137" s="301" t="inlineStr">
        <is>
          <t>-</t>
        </is>
      </c>
      <c r="B1137" s="653"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customHeight="1" ht="20.1" r="1138" s="521">
      <c r="A1138" s="301" t="n"/>
      <c r="B1138" s="653" t="n"/>
      <c r="C1138" s="302" t="n"/>
      <c r="D1138" s="303" t="n"/>
      <c r="E1138" s="303" t="n"/>
      <c r="F1138" s="229" t="n"/>
      <c r="G1138" s="240" t="n"/>
      <c r="H1138" s="229" t="n"/>
      <c r="I1138" s="218" t="n"/>
      <c r="J1138" s="229" t="n"/>
      <c r="K1138" s="304" t="n"/>
      <c r="L1138" s="305" t="n"/>
      <c r="M1138" s="306" t="n"/>
      <c r="N1138" s="305" t="n"/>
      <c r="O1138" s="305" t="n"/>
    </row>
    <row customHeight="1" ht="20.1" r="1139" s="521">
      <c r="A1139" s="301" t="inlineStr">
        <is>
          <t>-</t>
        </is>
      </c>
      <c r="B1139" s="653"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customHeight="1" ht="20.1" r="1140" s="521">
      <c r="A1140" s="301" t="inlineStr">
        <is>
          <t>-</t>
        </is>
      </c>
      <c r="B1140" s="653"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customHeight="1" ht="20.1" r="1141" s="521">
      <c r="A1141" s="301" t="n"/>
      <c r="B1141" s="653" t="n"/>
      <c r="C1141" s="302" t="n"/>
      <c r="D1141" s="303" t="n"/>
      <c r="E1141" s="303" t="n"/>
      <c r="F1141" s="229" t="n"/>
      <c r="G1141" s="240" t="n"/>
      <c r="H1141" s="229" t="n"/>
      <c r="I1141" s="218" t="n"/>
      <c r="J1141" s="229" t="n"/>
      <c r="K1141" s="304" t="n"/>
      <c r="L1141" s="305" t="n"/>
      <c r="M1141" s="306" t="n"/>
      <c r="N1141" s="305" t="n"/>
      <c r="O1141" s="305" t="n"/>
    </row>
    <row customHeight="1" ht="20.1" r="1142" s="521">
      <c r="A1142" s="301" t="inlineStr">
        <is>
          <t>-</t>
        </is>
      </c>
      <c r="B1142" s="653"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customHeight="1" ht="20.1" r="1143" s="521">
      <c r="A1143" s="301" t="inlineStr">
        <is>
          <t>-</t>
        </is>
      </c>
      <c r="B1143" s="653"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customHeight="1" ht="20.1" r="1144" s="521">
      <c r="A1144" s="301" t="n"/>
      <c r="B1144" s="653" t="n"/>
      <c r="C1144" s="302" t="n"/>
      <c r="D1144" s="303" t="n"/>
      <c r="E1144" s="303" t="n"/>
      <c r="F1144" s="229" t="n"/>
      <c r="G1144" s="240" t="n"/>
      <c r="H1144" s="229" t="n"/>
      <c r="I1144" s="218" t="n"/>
      <c r="J1144" s="229" t="n"/>
      <c r="K1144" s="304" t="n"/>
      <c r="L1144" s="305" t="n"/>
      <c r="M1144" s="306" t="n"/>
      <c r="N1144" s="305" t="n"/>
      <c r="O1144" s="305" t="n"/>
    </row>
    <row customHeight="1" ht="20.1" r="1145" s="521">
      <c r="A1145" s="301" t="inlineStr">
        <is>
          <t>-</t>
        </is>
      </c>
      <c r="B1145" s="653"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customHeight="1" ht="20.1" r="1146" s="521">
      <c r="A1146" s="301" t="inlineStr">
        <is>
          <t>-</t>
        </is>
      </c>
      <c r="B1146" s="653"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customHeight="1" ht="20.1" r="1147" s="521">
      <c r="A1147" s="301" t="n"/>
      <c r="B1147" s="653" t="n"/>
      <c r="C1147" s="302" t="n"/>
      <c r="D1147" s="303" t="n"/>
      <c r="E1147" s="303" t="n"/>
      <c r="F1147" s="229" t="n"/>
      <c r="G1147" s="240" t="n"/>
      <c r="H1147" s="229" t="n"/>
      <c r="I1147" s="218" t="n"/>
      <c r="J1147" s="229" t="n"/>
      <c r="K1147" s="304" t="n"/>
      <c r="L1147" s="305" t="n"/>
      <c r="M1147" s="306" t="n"/>
      <c r="N1147" s="305" t="n"/>
      <c r="O1147" s="305" t="n"/>
    </row>
    <row customHeight="1" ht="20.1" r="1148" s="521">
      <c r="A1148" s="301" t="inlineStr">
        <is>
          <t>-</t>
        </is>
      </c>
      <c r="B1148" s="653"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customHeight="1" ht="20.1" r="1149" s="521">
      <c r="A1149" s="301" t="inlineStr">
        <is>
          <t>-</t>
        </is>
      </c>
      <c r="B1149" s="653"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customHeight="1" ht="20.1" r="1150" s="521">
      <c r="A1150" s="301" t="n"/>
      <c r="B1150" s="653" t="n"/>
      <c r="C1150" s="302" t="n"/>
      <c r="D1150" s="303" t="n"/>
      <c r="E1150" s="303" t="n"/>
      <c r="F1150" s="229" t="n"/>
      <c r="G1150" s="240" t="n"/>
      <c r="H1150" s="229" t="n"/>
      <c r="I1150" s="218" t="n"/>
      <c r="J1150" s="229" t="n"/>
      <c r="K1150" s="304" t="n"/>
      <c r="L1150" s="305" t="n"/>
      <c r="M1150" s="306" t="n"/>
      <c r="N1150" s="305" t="n"/>
      <c r="O1150" s="305" t="n"/>
    </row>
    <row customHeight="1" ht="20.1" r="1151" s="521">
      <c r="A1151" s="301" t="inlineStr">
        <is>
          <t>-</t>
        </is>
      </c>
      <c r="B1151" s="653"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customHeight="1" ht="20.1" r="1152" s="521">
      <c r="A1152" s="301" t="inlineStr">
        <is>
          <t>-</t>
        </is>
      </c>
      <c r="B1152" s="653"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customHeight="1" ht="20.1" r="1153" s="521">
      <c r="A1153" s="301" t="n"/>
      <c r="B1153" s="653" t="n"/>
      <c r="C1153" s="302" t="n"/>
      <c r="D1153" s="303" t="n"/>
      <c r="E1153" s="303" t="n"/>
      <c r="F1153" s="229" t="n"/>
      <c r="G1153" s="240" t="n"/>
      <c r="H1153" s="229" t="n"/>
      <c r="I1153" s="218" t="n"/>
      <c r="J1153" s="229" t="n"/>
      <c r="K1153" s="304" t="n"/>
      <c r="L1153" s="305" t="n"/>
      <c r="M1153" s="306" t="n"/>
      <c r="N1153" s="305" t="n"/>
      <c r="O1153" s="305" t="n"/>
    </row>
    <row customHeight="1" ht="20.1" r="1154" s="521">
      <c r="A1154" s="301" t="inlineStr">
        <is>
          <t>-</t>
        </is>
      </c>
      <c r="B1154" s="653"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customHeight="1" ht="20.1" r="1155" s="521">
      <c r="A1155" s="301" t="inlineStr">
        <is>
          <t>-</t>
        </is>
      </c>
      <c r="B1155" s="653"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customHeight="1" ht="20.1" r="1156" s="521">
      <c r="A1156" s="301" t="n"/>
      <c r="B1156" s="653" t="n"/>
      <c r="C1156" s="302" t="n"/>
      <c r="D1156" s="303" t="n"/>
      <c r="E1156" s="303" t="n"/>
      <c r="F1156" s="229" t="n"/>
      <c r="G1156" s="240" t="n"/>
      <c r="H1156" s="229" t="n"/>
      <c r="I1156" s="218" t="n"/>
      <c r="J1156" s="229" t="n"/>
      <c r="K1156" s="304" t="n"/>
      <c r="L1156" s="305" t="n"/>
      <c r="M1156" s="306" t="n"/>
      <c r="N1156" s="305" t="n"/>
      <c r="O1156" s="305" t="n"/>
    </row>
    <row customHeight="1" ht="20.1" r="1157" s="521">
      <c r="A1157" s="301" t="inlineStr">
        <is>
          <t>-</t>
        </is>
      </c>
      <c r="B1157" s="653"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customHeight="1" ht="20.1" r="1158" s="521">
      <c r="A1158" s="301" t="inlineStr">
        <is>
          <t>-</t>
        </is>
      </c>
      <c r="B1158" s="653"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customHeight="1" ht="20.1" r="1159" s="521">
      <c r="A1159" s="301" t="n"/>
      <c r="B1159" s="653" t="n"/>
      <c r="C1159" s="302" t="n"/>
      <c r="D1159" s="303" t="n"/>
      <c r="E1159" s="303" t="n"/>
      <c r="F1159" s="229" t="n"/>
      <c r="G1159" s="240" t="n"/>
      <c r="H1159" s="229" t="n"/>
      <c r="I1159" s="218" t="n"/>
      <c r="J1159" s="229" t="n"/>
      <c r="K1159" s="304" t="n"/>
      <c r="L1159" s="305" t="n"/>
      <c r="M1159" s="306" t="n"/>
      <c r="N1159" s="305" t="n"/>
      <c r="O1159" s="305" t="n"/>
    </row>
    <row customHeight="1" ht="20.1" r="1160" s="521">
      <c r="A1160" s="301" t="inlineStr">
        <is>
          <t>-</t>
        </is>
      </c>
      <c r="B1160" s="653"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customHeight="1" ht="20.1" r="1161" s="521">
      <c r="A1161" s="301" t="n"/>
      <c r="B1161" s="653" t="n"/>
      <c r="C1161" s="302" t="n"/>
      <c r="D1161" s="303" t="n"/>
      <c r="E1161" s="303" t="n"/>
      <c r="F1161" s="229" t="n"/>
      <c r="G1161" s="240" t="n"/>
      <c r="H1161" s="229" t="n"/>
      <c r="I1161" s="218" t="n"/>
      <c r="J1161" s="229" t="n"/>
      <c r="K1161" s="304" t="n"/>
      <c r="L1161" s="305" t="n"/>
      <c r="M1161" s="306" t="n"/>
      <c r="N1161" s="305" t="n"/>
      <c r="O1161" s="305" t="n"/>
    </row>
    <row customHeight="1" ht="20.1" r="1162" s="521">
      <c r="A1162" s="301" t="inlineStr">
        <is>
          <t>-</t>
        </is>
      </c>
      <c r="B1162" s="653"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customHeight="1" ht="20.1" r="1163" s="521">
      <c r="A1163" s="301" t="n"/>
      <c r="B1163" s="653" t="n"/>
      <c r="C1163" s="302" t="n"/>
      <c r="D1163" s="303" t="n"/>
      <c r="E1163" s="303" t="n"/>
      <c r="F1163" s="229" t="n"/>
      <c r="G1163" s="240" t="n"/>
      <c r="H1163" s="229" t="n"/>
      <c r="I1163" s="218" t="n"/>
      <c r="J1163" s="229" t="n"/>
      <c r="K1163" s="304" t="n"/>
      <c r="L1163" s="305" t="n"/>
      <c r="M1163" s="306" t="n"/>
      <c r="N1163" s="305" t="n"/>
      <c r="O1163" s="305" t="n"/>
    </row>
    <row customHeight="1" ht="20.1" r="1164" s="521">
      <c r="A1164" s="301" t="inlineStr">
        <is>
          <t>-</t>
        </is>
      </c>
      <c r="B1164" s="653"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customHeight="1" ht="20.1" r="1165" s="521">
      <c r="A1165" s="301" t="n"/>
      <c r="B1165" s="653" t="n"/>
      <c r="C1165" s="302" t="n"/>
      <c r="D1165" s="303" t="n"/>
      <c r="E1165" s="303" t="n"/>
      <c r="F1165" s="229" t="n"/>
      <c r="G1165" s="240" t="n"/>
      <c r="H1165" s="229" t="n"/>
      <c r="I1165" s="218" t="n"/>
      <c r="J1165" s="229" t="n"/>
      <c r="K1165" s="304" t="n"/>
      <c r="L1165" s="305" t="n"/>
      <c r="M1165" s="306" t="n"/>
      <c r="N1165" s="305" t="n"/>
      <c r="O1165" s="305" t="n"/>
    </row>
    <row customHeight="1" ht="20.1" r="1166" s="521">
      <c r="A1166" s="301" t="inlineStr">
        <is>
          <t>-</t>
        </is>
      </c>
      <c r="B1166" s="653"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customHeight="1" ht="20.1" r="1167" s="521">
      <c r="A1167" s="301" t="n"/>
      <c r="B1167" s="653" t="n"/>
      <c r="C1167" s="302" t="n"/>
      <c r="D1167" s="303" t="n"/>
      <c r="E1167" s="303" t="n"/>
      <c r="F1167" s="229" t="n"/>
      <c r="G1167" s="240" t="n"/>
      <c r="H1167" s="229" t="n"/>
      <c r="I1167" s="218" t="n"/>
      <c r="J1167" s="229" t="n"/>
      <c r="K1167" s="304" t="n"/>
      <c r="L1167" s="305" t="n"/>
      <c r="M1167" s="306" t="n"/>
      <c r="N1167" s="305" t="n"/>
      <c r="O1167" s="305" t="n"/>
    </row>
    <row customHeight="1" ht="20.1" r="1168" s="521">
      <c r="A1168" s="301" t="inlineStr">
        <is>
          <t>-</t>
        </is>
      </c>
      <c r="B1168" s="653"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customHeight="1" ht="20.1" r="1169" s="521">
      <c r="A1169" s="301" t="n"/>
      <c r="B1169" s="653" t="n"/>
      <c r="C1169" s="302" t="n"/>
      <c r="D1169" s="303" t="n"/>
      <c r="E1169" s="303" t="n"/>
      <c r="F1169" s="229" t="n"/>
      <c r="G1169" s="240" t="n"/>
      <c r="H1169" s="229" t="n"/>
      <c r="I1169" s="218" t="n"/>
      <c r="J1169" s="229" t="n"/>
      <c r="K1169" s="304" t="n"/>
      <c r="L1169" s="305" t="n"/>
      <c r="M1169" s="306" t="n"/>
      <c r="N1169" s="305" t="n"/>
      <c r="O1169" s="305" t="n"/>
    </row>
    <row customHeight="1" ht="20.1" r="1170" s="521">
      <c r="A1170" s="301" t="inlineStr">
        <is>
          <t>-</t>
        </is>
      </c>
      <c r="B1170" s="653"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customHeight="1" ht="20.1" r="1171" s="521">
      <c r="A1171" s="309" t="n"/>
      <c r="B1171" s="654" t="n"/>
      <c r="C1171" s="316" t="n"/>
      <c r="D1171" s="311" t="n"/>
      <c r="E1171" s="311" t="n"/>
      <c r="F1171" s="235" t="n"/>
      <c r="G1171" s="252" t="n"/>
      <c r="H1171" s="235" t="n"/>
      <c r="I1171" s="219" t="n"/>
      <c r="J1171" s="235" t="n"/>
      <c r="K1171" s="313" t="n"/>
      <c r="L1171" s="314" t="n"/>
      <c r="M1171" s="315" t="n"/>
      <c r="N1171" s="314" t="n"/>
      <c r="O1171" s="314" t="n"/>
    </row>
    <row customHeight="1" ht="20.1" r="1172" s="521">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customHeight="1" ht="20.1" r="1173" s="521">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customHeight="1" ht="20.1" r="1174" s="521">
      <c r="A1174" s="309" t="n"/>
      <c r="B1174" s="654"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customHeight="1" ht="20.1" r="1175" s="521">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customHeight="1" ht="20.1" r="1176" s="521">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customHeight="1" ht="20.1" r="1177" s="521">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customHeight="1" ht="20.1" r="1178" s="521">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customHeight="1" ht="20.1" r="1179" s="521">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customHeight="1" ht="20.1" r="1180" s="521">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customHeight="1" ht="20.1" r="1181" s="521">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customHeight="1" ht="20.1" r="1182" s="521">
      <c r="A1182" s="362" t="n"/>
      <c r="B1182" s="233" t="n"/>
      <c r="C1182" s="219" t="n"/>
      <c r="D1182" s="234" t="n"/>
      <c r="E1182" s="233" t="n"/>
      <c r="F1182" s="276" t="n"/>
      <c r="G1182" s="233" t="n"/>
      <c r="H1182" s="237" t="n"/>
      <c r="I1182" s="233" t="n"/>
      <c r="J1182" s="244" t="n"/>
      <c r="K1182" s="342" t="n"/>
      <c r="L1182" s="314" t="n"/>
      <c r="M1182" s="315" t="n"/>
      <c r="N1182" s="314" t="n"/>
      <c r="O1182" s="314" t="n"/>
    </row>
    <row customHeight="1" ht="20.1" r="1183" s="521">
      <c r="A1183" s="357" t="n"/>
      <c r="B1183" s="227" t="n"/>
      <c r="C1183" s="218" t="n"/>
      <c r="D1183" s="350" t="n"/>
      <c r="E1183" s="227" t="n"/>
      <c r="F1183" s="356" t="n"/>
      <c r="G1183" s="227" t="n"/>
      <c r="H1183" s="231" t="n"/>
      <c r="I1183" s="227" t="n"/>
      <c r="J1183" s="351" t="n"/>
      <c r="K1183" s="335" t="n"/>
      <c r="L1183" s="305" t="n"/>
      <c r="M1183" s="306" t="n"/>
      <c r="N1183" s="305" t="n"/>
      <c r="O1183" s="305" t="n"/>
    </row>
    <row customHeight="1" ht="20.1" r="1184" s="521">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customHeight="1" ht="20.1" r="1185" s="521">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customHeight="1" ht="20.1" r="1186" s="521">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customHeight="1" ht="20.1" r="1187" s="521">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customHeight="1" ht="20.1" r="1188" s="521">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customHeight="1" ht="20.1" r="1189" s="521">
      <c r="A1189" s="357" t="n"/>
      <c r="B1189" s="227" t="n"/>
      <c r="C1189" s="218" t="n"/>
      <c r="D1189" s="350" t="n"/>
      <c r="E1189" s="227" t="n"/>
      <c r="F1189" s="356" t="n"/>
      <c r="G1189" s="227" t="n"/>
      <c r="H1189" s="231" t="n"/>
      <c r="I1189" s="227" t="n"/>
      <c r="J1189" s="351" t="n"/>
      <c r="K1189" s="335" t="n"/>
      <c r="L1189" s="305" t="n"/>
      <c r="M1189" s="306" t="n"/>
      <c r="N1189" s="305" t="n"/>
      <c r="O1189" s="305" t="n"/>
    </row>
    <row customHeight="1" ht="20.1" r="1190" s="521">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customHeight="1" ht="20.1" r="1191" s="521">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customHeight="1" ht="20.1" r="1192" s="521">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customHeight="1" ht="20.1" r="1193" s="521">
      <c r="A1193" s="338" t="inlineStr">
        <is>
          <t>-</t>
        </is>
      </c>
      <c r="B1193" s="653"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customHeight="1" ht="20.1" r="1194" s="521">
      <c r="A1194" s="338" t="inlineStr">
        <is>
          <t>-</t>
        </is>
      </c>
      <c r="B1194" s="653"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customHeight="1" ht="20.1" r="1195" s="521">
      <c r="A1195" s="338" t="inlineStr">
        <is>
          <t>-</t>
        </is>
      </c>
      <c r="B1195" s="653"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customHeight="1" ht="20.1" r="1196" s="521">
      <c r="A1196" s="309" t="n"/>
      <c r="B1196" s="654" t="n"/>
      <c r="C1196" s="316" t="n"/>
      <c r="D1196" s="311" t="n"/>
      <c r="E1196" s="311" t="n"/>
      <c r="F1196" s="235" t="n"/>
      <c r="G1196" s="252" t="n"/>
      <c r="H1196" s="235" t="n"/>
      <c r="I1196" s="312" t="n"/>
      <c r="J1196" s="235" t="n"/>
      <c r="K1196" s="313" t="inlineStr">
        <is>
          <t>C01</t>
        </is>
      </c>
      <c r="L1196" s="314" t="n"/>
      <c r="M1196" s="315" t="n"/>
      <c r="N1196" s="314" t="n"/>
      <c r="O1196" s="314" t="n"/>
    </row>
    <row customHeight="1" ht="20.1" r="1197" s="521">
      <c r="A1197" s="338" t="inlineStr">
        <is>
          <t>-</t>
        </is>
      </c>
      <c r="B1197" s="655"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customHeight="1" ht="20.1" r="1198" s="521">
      <c r="A1198" s="338" t="inlineStr">
        <is>
          <t>-</t>
        </is>
      </c>
      <c r="B1198" s="655"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customHeight="1" ht="20.1" r="1199" s="521">
      <c r="A1199" s="338" t="inlineStr">
        <is>
          <t>-</t>
        </is>
      </c>
      <c r="B1199" s="655"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customHeight="1" ht="20.1" r="1200" s="521">
      <c r="A1200" s="322" t="n"/>
      <c r="B1200" s="654" t="n"/>
      <c r="C1200" s="316" t="n"/>
      <c r="D1200" s="311" t="n"/>
      <c r="E1200" s="311" t="n"/>
      <c r="F1200" s="235" t="n"/>
      <c r="G1200" s="252" t="n"/>
      <c r="H1200" s="235" t="n"/>
      <c r="I1200" s="312" t="n"/>
      <c r="J1200" s="340" t="n"/>
      <c r="K1200" s="313" t="n"/>
      <c r="L1200" s="314" t="n"/>
      <c r="M1200" s="315" t="n"/>
      <c r="N1200" s="314" t="n"/>
      <c r="O1200" s="314" t="n"/>
    </row>
    <row customHeight="1" ht="20.1" r="1201" s="521">
      <c r="A1201" s="338" t="inlineStr">
        <is>
          <t>-</t>
        </is>
      </c>
      <c r="B1201" s="653"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customHeight="1" ht="20.1" r="1202" s="521">
      <c r="A1202" s="338" t="inlineStr">
        <is>
          <t>-</t>
        </is>
      </c>
      <c r="B1202" s="653"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customHeight="1" ht="20.1" r="1203" s="521">
      <c r="A1203" s="338" t="inlineStr">
        <is>
          <t>-</t>
        </is>
      </c>
      <c r="B1203" s="653"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customHeight="1" ht="20.1" r="1204" s="521">
      <c r="A1204" s="338" t="inlineStr">
        <is>
          <t>-</t>
        </is>
      </c>
      <c r="B1204" s="653"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customHeight="1" ht="20.1" r="1205" s="521">
      <c r="A1205" s="338" t="inlineStr">
        <is>
          <t>-</t>
        </is>
      </c>
      <c r="B1205" s="653"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customHeight="1" ht="20.1" r="1206" s="521">
      <c r="A1206" s="322" t="n"/>
      <c r="B1206" s="654" t="n"/>
      <c r="C1206" s="316" t="n"/>
      <c r="D1206" s="311" t="n"/>
      <c r="E1206" s="311" t="n"/>
      <c r="F1206" s="235" t="n"/>
      <c r="G1206" s="252" t="n"/>
      <c r="H1206" s="235" t="n"/>
      <c r="I1206" s="312" t="n"/>
      <c r="J1206" s="340" t="n"/>
      <c r="K1206" s="313" t="n"/>
      <c r="L1206" s="314" t="n"/>
      <c r="M1206" s="315" t="n"/>
      <c r="N1206" s="314" t="n"/>
      <c r="O1206" s="314" t="n"/>
    </row>
    <row customHeight="1" ht="20.1" r="1207" s="521">
      <c r="A1207" s="338" t="inlineStr">
        <is>
          <t>-</t>
        </is>
      </c>
      <c r="B1207" s="653"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customHeight="1" ht="20.1" r="1208" s="521">
      <c r="A1208" s="338" t="inlineStr">
        <is>
          <t>-</t>
        </is>
      </c>
      <c r="B1208" s="653"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customHeight="1" ht="20.1" r="1209" s="521">
      <c r="A1209" s="338" t="inlineStr">
        <is>
          <t>-</t>
        </is>
      </c>
      <c r="B1209" s="653"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customHeight="1" ht="20.1" r="1210" s="521">
      <c r="A1210" s="338" t="inlineStr">
        <is>
          <t>-</t>
        </is>
      </c>
      <c r="B1210" s="653"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customHeight="1" ht="20.1" r="1211" s="521">
      <c r="A1211" s="338" t="inlineStr">
        <is>
          <t>-</t>
        </is>
      </c>
      <c r="B1211" s="653"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customHeight="1" ht="20.1" r="1212" s="521">
      <c r="A1212" s="338" t="inlineStr">
        <is>
          <t>-</t>
        </is>
      </c>
      <c r="B1212" s="653"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customHeight="1" ht="20.1" r="1213" s="521">
      <c r="A1213" s="338" t="inlineStr">
        <is>
          <t>-</t>
        </is>
      </c>
      <c r="B1213" s="653"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customHeight="1" ht="20.1" r="1214" s="521">
      <c r="A1214" s="322" t="n"/>
      <c r="B1214" s="654" t="n"/>
      <c r="C1214" s="316" t="n"/>
      <c r="D1214" s="311" t="n"/>
      <c r="E1214" s="311" t="n"/>
      <c r="F1214" s="235" t="n"/>
      <c r="G1214" s="252" t="n"/>
      <c r="H1214" s="235" t="n"/>
      <c r="I1214" s="312" t="n"/>
      <c r="J1214" s="340" t="n"/>
      <c r="K1214" s="313" t="inlineStr">
        <is>
          <t>C01</t>
        </is>
      </c>
      <c r="L1214" s="314" t="n"/>
      <c r="M1214" s="315" t="n"/>
      <c r="N1214" s="314" t="n"/>
      <c r="O1214" s="314" t="n"/>
    </row>
    <row customHeight="1" ht="20.1" r="1215" s="521">
      <c r="A1215" s="338" t="inlineStr">
        <is>
          <t>-</t>
        </is>
      </c>
      <c r="B1215" s="653"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customHeight="1" ht="20.1" r="1216" s="521">
      <c r="A1216" s="338" t="inlineStr">
        <is>
          <t>-</t>
        </is>
      </c>
      <c r="B1216" s="653"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customHeight="1" ht="20.1" r="1217" s="521">
      <c r="A1217" s="338" t="inlineStr">
        <is>
          <t>-</t>
        </is>
      </c>
      <c r="B1217" s="653"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customHeight="1" ht="20.1" r="1218" s="521">
      <c r="A1218" s="338" t="inlineStr">
        <is>
          <t>-</t>
        </is>
      </c>
      <c r="B1218" s="653"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customHeight="1" ht="20.1" r="1219" s="521">
      <c r="A1219" s="338" t="inlineStr">
        <is>
          <t>-</t>
        </is>
      </c>
      <c r="B1219" s="653"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customHeight="1" ht="20.1" r="1220" s="521">
      <c r="A1220" s="338" t="inlineStr">
        <is>
          <t>-</t>
        </is>
      </c>
      <c r="B1220" s="653"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customHeight="1" ht="20.1" r="1221" s="521">
      <c r="A1221" s="338" t="inlineStr">
        <is>
          <t>-</t>
        </is>
      </c>
      <c r="B1221" s="653"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customHeight="1" ht="20.1" r="1222" s="521">
      <c r="A1222" s="309" t="n"/>
      <c r="B1222" s="654" t="n"/>
      <c r="C1222" s="316" t="n"/>
      <c r="D1222" s="311" t="n"/>
      <c r="E1222" s="311" t="n"/>
      <c r="F1222" s="235" t="n"/>
      <c r="G1222" s="252" t="n"/>
      <c r="H1222" s="235" t="n"/>
      <c r="I1222" s="312" t="n"/>
      <c r="J1222" s="319" t="n"/>
      <c r="K1222" s="313" t="inlineStr">
        <is>
          <t>C01</t>
        </is>
      </c>
      <c r="L1222" s="314" t="n"/>
      <c r="M1222" s="315" t="n"/>
      <c r="N1222" s="314" t="n"/>
      <c r="O1222" s="314" t="n"/>
    </row>
    <row customHeight="1" ht="20.1" r="1223" s="521">
      <c r="A1223" s="338" t="inlineStr">
        <is>
          <t>-</t>
        </is>
      </c>
      <c r="B1223" s="653"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customHeight="1" ht="20.1" r="1224" s="521">
      <c r="A1224" s="338" t="inlineStr">
        <is>
          <t>-</t>
        </is>
      </c>
      <c r="B1224" s="653"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customHeight="1" ht="20.1" r="1225" s="521">
      <c r="A1225" s="338" t="inlineStr">
        <is>
          <t>-</t>
        </is>
      </c>
      <c r="B1225" s="653"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customHeight="1" ht="20.1" r="1226" s="521">
      <c r="A1226" s="338" t="inlineStr">
        <is>
          <t>-</t>
        </is>
      </c>
      <c r="B1226" s="653"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customHeight="1" ht="20.1" r="1227" s="521">
      <c r="A1227" s="338" t="inlineStr">
        <is>
          <t>-</t>
        </is>
      </c>
      <c r="B1227" s="653"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customHeight="1" ht="20.1" r="1228" s="521">
      <c r="A1228" s="338" t="inlineStr">
        <is>
          <t>-</t>
        </is>
      </c>
      <c r="B1228" s="653"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customHeight="1" ht="20.1" r="1229" s="521">
      <c r="A1229" s="338" t="inlineStr">
        <is>
          <t>-</t>
        </is>
      </c>
      <c r="B1229" s="653"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customHeight="1" ht="20.1" r="1230" s="521">
      <c r="A1230" s="338" t="inlineStr">
        <is>
          <t>-</t>
        </is>
      </c>
      <c r="B1230" s="653"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customHeight="1" ht="20.1" r="1231" s="521">
      <c r="A1231" s="322" t="n"/>
      <c r="B1231" s="654" t="n"/>
      <c r="C1231" s="316" t="n"/>
      <c r="D1231" s="311" t="n"/>
      <c r="E1231" s="311" t="n"/>
      <c r="F1231" s="235" t="n"/>
      <c r="G1231" s="252" t="n"/>
      <c r="H1231" s="235" t="n"/>
      <c r="I1231" s="312" t="n"/>
      <c r="J1231" s="340" t="n"/>
      <c r="K1231" s="313" t="inlineStr">
        <is>
          <t>C01</t>
        </is>
      </c>
      <c r="L1231" s="314" t="n"/>
      <c r="M1231" s="315" t="n"/>
      <c r="N1231" s="314" t="n"/>
      <c r="O1231" s="314" t="n"/>
    </row>
    <row customHeight="1" ht="20.1" r="1232" s="521">
      <c r="A1232" s="338" t="inlineStr">
        <is>
          <t>-</t>
        </is>
      </c>
      <c r="B1232" s="653"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customHeight="1" ht="20.1" r="1233" s="521">
      <c r="A1233" s="338" t="inlineStr">
        <is>
          <t>-</t>
        </is>
      </c>
      <c r="B1233" s="653"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customHeight="1" ht="20.1" r="1234" s="521">
      <c r="A1234" s="338" t="inlineStr">
        <is>
          <t>-</t>
        </is>
      </c>
      <c r="B1234" s="653"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customHeight="1" ht="20.1" r="1235" s="521">
      <c r="A1235" s="338" t="inlineStr">
        <is>
          <t>-</t>
        </is>
      </c>
      <c r="B1235" s="653"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customHeight="1" ht="20.1" r="1236" s="521">
      <c r="A1236" s="338" t="inlineStr">
        <is>
          <t>-</t>
        </is>
      </c>
      <c r="B1236" s="653"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customHeight="1" ht="20.1" r="1237" s="521">
      <c r="A1237" s="338" t="inlineStr">
        <is>
          <t>-</t>
        </is>
      </c>
      <c r="B1237" s="653"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customHeight="1" ht="20.1" r="1238" s="521">
      <c r="A1238" s="338" t="inlineStr">
        <is>
          <t>-</t>
        </is>
      </c>
      <c r="B1238" s="653"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customHeight="1" ht="20.1" r="1239" s="521">
      <c r="A1239" s="309" t="n"/>
      <c r="B1239" s="654" t="n"/>
      <c r="C1239" s="316" t="n"/>
      <c r="D1239" s="311" t="n"/>
      <c r="E1239" s="311" t="n"/>
      <c r="F1239" s="235" t="n"/>
      <c r="G1239" s="252" t="n"/>
      <c r="H1239" s="235" t="n"/>
      <c r="I1239" s="312" t="n"/>
      <c r="J1239" s="235" t="n"/>
      <c r="K1239" s="313" t="n"/>
      <c r="L1239" s="314" t="n"/>
      <c r="M1239" s="315" t="n"/>
      <c r="N1239" s="314" t="n"/>
      <c r="O1239" s="314" t="n"/>
    </row>
    <row customHeight="1" ht="20.1" r="1240" s="521">
      <c r="A1240" s="338" t="inlineStr">
        <is>
          <t>-</t>
        </is>
      </c>
      <c r="B1240" s="653"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customHeight="1" ht="20.1" r="1241" s="521">
      <c r="A1241" s="338" t="inlineStr">
        <is>
          <t>-</t>
        </is>
      </c>
      <c r="B1241" s="653"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customHeight="1" ht="20.1" r="1242" s="521">
      <c r="A1242" s="338" t="inlineStr">
        <is>
          <t>-</t>
        </is>
      </c>
      <c r="B1242" s="653"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customHeight="1" ht="20.1" r="1243" s="521">
      <c r="A1243" s="338" t="inlineStr">
        <is>
          <t>-</t>
        </is>
      </c>
      <c r="B1243" s="653"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customHeight="1" ht="20.1" r="1244" s="521">
      <c r="A1244" s="338" t="inlineStr">
        <is>
          <t>-</t>
        </is>
      </c>
      <c r="B1244" s="653"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customHeight="1" ht="20.1" r="1245" s="521">
      <c r="A1245" s="322" t="n"/>
      <c r="B1245" s="654" t="n"/>
      <c r="C1245" s="233" t="n"/>
      <c r="D1245" s="311" t="n"/>
      <c r="E1245" s="244" t="n"/>
      <c r="F1245" s="235" t="n"/>
      <c r="G1245" s="252" t="n"/>
      <c r="H1245" s="235" t="n"/>
      <c r="I1245" s="312" t="n"/>
      <c r="J1245" s="340" t="n"/>
      <c r="K1245" s="313" t="n"/>
      <c r="L1245" s="314" t="n"/>
      <c r="M1245" s="315" t="n"/>
      <c r="N1245" s="314" t="n"/>
      <c r="O1245" s="314" t="n"/>
    </row>
    <row customHeight="1" ht="20.1" r="1246" s="521">
      <c r="A1246" s="338" t="inlineStr">
        <is>
          <t>-</t>
        </is>
      </c>
      <c r="B1246" s="653"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customHeight="1" ht="20.1" r="1247" s="521">
      <c r="A1247" s="338" t="inlineStr">
        <is>
          <t>-</t>
        </is>
      </c>
      <c r="B1247" s="653"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customHeight="1" ht="20.1" r="1248" s="521">
      <c r="A1248" s="338" t="inlineStr">
        <is>
          <t>-</t>
        </is>
      </c>
      <c r="B1248" s="653"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customHeight="1" ht="20.1" r="1249" s="521">
      <c r="A1249" s="338" t="inlineStr">
        <is>
          <t>-</t>
        </is>
      </c>
      <c r="B1249" s="653"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customHeight="1" ht="20.1" r="1250" s="521">
      <c r="A1250" s="338" t="inlineStr">
        <is>
          <t>-</t>
        </is>
      </c>
      <c r="B1250" s="653"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customHeight="1" ht="20.1" r="1251" s="521">
      <c r="A1251" s="322" t="n"/>
      <c r="B1251" s="654" t="n"/>
      <c r="C1251" s="233" t="n"/>
      <c r="D1251" s="311" t="n"/>
      <c r="E1251" s="244" t="n"/>
      <c r="F1251" s="235" t="n"/>
      <c r="G1251" s="252" t="n"/>
      <c r="H1251" s="235" t="n"/>
      <c r="I1251" s="312" t="n"/>
      <c r="J1251" s="340" t="n"/>
      <c r="K1251" s="313" t="n"/>
      <c r="L1251" s="314" t="n"/>
      <c r="M1251" s="315" t="n"/>
      <c r="N1251" s="314" t="n"/>
      <c r="O1251" s="314" t="n"/>
    </row>
    <row customHeight="1" ht="20.1" r="1252" s="521">
      <c r="A1252" s="338" t="inlineStr">
        <is>
          <t>-</t>
        </is>
      </c>
      <c r="B1252" s="653"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customHeight="1" ht="20.1" r="1253" s="521">
      <c r="A1253" s="338" t="inlineStr">
        <is>
          <t>-</t>
        </is>
      </c>
      <c r="B1253" s="653"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customHeight="1" ht="20.1" r="1254" s="521">
      <c r="A1254" s="338" t="inlineStr">
        <is>
          <t>-</t>
        </is>
      </c>
      <c r="B1254" s="653"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customHeight="1" ht="20.1" r="1255" s="521">
      <c r="A1255" s="338" t="inlineStr">
        <is>
          <t>-</t>
        </is>
      </c>
      <c r="B1255" s="653"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customHeight="1" ht="20.1" r="1256" s="521">
      <c r="A1256" s="338" t="inlineStr">
        <is>
          <t>-</t>
        </is>
      </c>
      <c r="B1256" s="653"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customHeight="1" ht="20.1" r="1257" s="521">
      <c r="A1257" s="322" t="n"/>
      <c r="B1257" s="654" t="n"/>
      <c r="C1257" s="316" t="n"/>
      <c r="D1257" s="311" t="n"/>
      <c r="E1257" s="311" t="n"/>
      <c r="F1257" s="235" t="n"/>
      <c r="G1257" s="252" t="n"/>
      <c r="H1257" s="235" t="n"/>
      <c r="I1257" s="312" t="n"/>
      <c r="J1257" s="340" t="n"/>
      <c r="K1257" s="313" t="inlineStr">
        <is>
          <t>C01</t>
        </is>
      </c>
      <c r="L1257" s="314" t="n"/>
      <c r="M1257" s="315" t="n"/>
      <c r="N1257" s="314" t="n"/>
      <c r="O1257" s="314" t="n"/>
    </row>
    <row customHeight="1" ht="20.1" r="1258" s="521">
      <c r="A1258" s="338" t="inlineStr">
        <is>
          <t>-</t>
        </is>
      </c>
      <c r="B1258" s="653"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customHeight="1" ht="20.1" r="1259" s="521">
      <c r="A1259" s="338" t="inlineStr">
        <is>
          <t>-</t>
        </is>
      </c>
      <c r="B1259" s="653"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customHeight="1" ht="20.1" r="1260" s="521">
      <c r="A1260" s="338" t="inlineStr">
        <is>
          <t>-</t>
        </is>
      </c>
      <c r="B1260" s="653"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customHeight="1" ht="20.1" r="1261" s="521">
      <c r="A1261" s="338" t="inlineStr">
        <is>
          <t>-</t>
        </is>
      </c>
      <c r="B1261" s="653"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customHeight="1" ht="20.1" r="1262" s="521">
      <c r="A1262" s="338" t="inlineStr">
        <is>
          <t>-</t>
        </is>
      </c>
      <c r="B1262" s="653"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customHeight="1" ht="20.1" r="1263" s="521">
      <c r="A1263" s="322" t="n"/>
      <c r="B1263" s="654" t="n"/>
      <c r="C1263" s="316" t="n"/>
      <c r="D1263" s="311" t="n"/>
      <c r="E1263" s="311" t="n"/>
      <c r="F1263" s="235" t="n"/>
      <c r="G1263" s="252" t="n"/>
      <c r="H1263" s="235" t="n"/>
      <c r="I1263" s="312" t="n"/>
      <c r="J1263" s="340" t="n"/>
      <c r="K1263" s="313" t="inlineStr">
        <is>
          <t>C01</t>
        </is>
      </c>
      <c r="L1263" s="314" t="n"/>
      <c r="M1263" s="315" t="n"/>
      <c r="N1263" s="314" t="n"/>
      <c r="O1263" s="314" t="n"/>
    </row>
    <row customHeight="1" ht="20.1" r="1264" s="521">
      <c r="A1264" s="338" t="inlineStr">
        <is>
          <t>-</t>
        </is>
      </c>
      <c r="B1264" s="653"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customHeight="1" ht="20.1" r="1265" s="521">
      <c r="A1265" s="338" t="inlineStr">
        <is>
          <t>-</t>
        </is>
      </c>
      <c r="B1265" s="653"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customHeight="1" ht="20.1" r="1266" s="521">
      <c r="A1266" s="338" t="inlineStr">
        <is>
          <t>-</t>
        </is>
      </c>
      <c r="B1266" s="653"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customHeight="1" ht="20.1" r="1267" s="521">
      <c r="A1267" s="338" t="inlineStr">
        <is>
          <t>-</t>
        </is>
      </c>
      <c r="B1267" s="653"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customHeight="1" ht="20.1" r="1268" s="521">
      <c r="A1268" s="322" t="n"/>
      <c r="B1268" s="654" t="n"/>
      <c r="C1268" s="233" t="n"/>
      <c r="D1268" s="364" t="n"/>
      <c r="E1268" s="244" t="n"/>
      <c r="F1268" s="235" t="n"/>
      <c r="G1268" s="252" t="n"/>
      <c r="H1268" s="235" t="n"/>
      <c r="I1268" s="312" t="n"/>
      <c r="J1268" s="323" t="n"/>
      <c r="K1268" s="313" t="n"/>
      <c r="L1268" s="314" t="n"/>
      <c r="M1268" s="315" t="n"/>
      <c r="N1268" s="315" t="n"/>
      <c r="O1268" s="314" t="n"/>
    </row>
    <row customHeight="1" ht="20.1" r="1269" s="521">
      <c r="A1269" s="309" t="n"/>
      <c r="B1269" s="656" t="inlineStr">
        <is>
          <t>上海博隆</t>
        </is>
      </c>
      <c r="C1269" s="316" t="n"/>
      <c r="D1269" s="311" t="n"/>
      <c r="E1269" s="311" t="n"/>
      <c r="F1269" s="235" t="n"/>
      <c r="G1269" s="252" t="n"/>
      <c r="H1269" s="235" t="n"/>
      <c r="I1269" s="312" t="n"/>
      <c r="J1269" s="235" t="n"/>
      <c r="K1269" s="313" t="n"/>
      <c r="L1269" s="314" t="n"/>
      <c r="M1269" s="315" t="n"/>
      <c r="N1269" s="314" t="n"/>
      <c r="O1269" s="314" t="n"/>
    </row>
    <row customHeight="1" ht="20.1" r="1270" s="521">
      <c r="A1270" s="309" t="n"/>
      <c r="B1270" s="656" t="inlineStr">
        <is>
          <t>添加剂系统</t>
        </is>
      </c>
      <c r="C1270" s="316" t="n"/>
      <c r="D1270" s="311" t="n"/>
      <c r="E1270" s="311" t="n"/>
      <c r="F1270" s="235" t="n"/>
      <c r="G1270" s="252" t="n"/>
      <c r="H1270" s="235" t="n"/>
      <c r="I1270" s="312" t="n"/>
      <c r="J1270" s="340" t="n"/>
      <c r="K1270" s="313" t="n"/>
      <c r="L1270" s="314" t="n"/>
      <c r="M1270" s="315" t="n"/>
      <c r="N1270" s="314" t="n"/>
      <c r="O1270" s="314" t="n"/>
    </row>
    <row customHeight="1" ht="20.1" r="1271" s="521">
      <c r="A1271" s="309" t="inlineStr">
        <is>
          <t>-</t>
        </is>
      </c>
      <c r="B1271" s="654"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customHeight="1" ht="20.1" r="1272" s="521">
      <c r="A1272" s="309" t="inlineStr">
        <is>
          <t>-</t>
        </is>
      </c>
      <c r="B1272" s="654"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customHeight="1" ht="20.1" r="1273" s="521">
      <c r="A1273" s="309" t="inlineStr">
        <is>
          <t>-</t>
        </is>
      </c>
      <c r="B1273" s="654"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customHeight="1" ht="20.1" r="1274" s="521">
      <c r="A1274" s="309" t="inlineStr">
        <is>
          <t>-</t>
        </is>
      </c>
      <c r="B1274" s="654"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customHeight="1" ht="20.1" r="1275" s="521">
      <c r="A1275" s="309" t="inlineStr">
        <is>
          <t>-</t>
        </is>
      </c>
      <c r="B1275" s="654"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customHeight="1" ht="20.1" r="1276" s="521">
      <c r="A1276" s="309" t="inlineStr">
        <is>
          <t>-</t>
        </is>
      </c>
      <c r="B1276" s="654"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customHeight="1" ht="20.1" r="1277" s="521">
      <c r="A1277" s="309" t="inlineStr">
        <is>
          <t>-</t>
        </is>
      </c>
      <c r="B1277" s="654"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customHeight="1" ht="20.1" r="1278" s="521">
      <c r="A1278" s="309" t="n"/>
      <c r="B1278" s="654" t="n"/>
      <c r="C1278" s="316" t="inlineStr">
        <is>
          <t xml:space="preserve"> </t>
        </is>
      </c>
      <c r="D1278" s="311" t="n"/>
      <c r="E1278" s="311" t="n"/>
      <c r="F1278" s="235" t="n"/>
      <c r="G1278" s="252" t="n"/>
      <c r="H1278" s="235" t="n"/>
      <c r="I1278" s="312" t="n"/>
      <c r="J1278" s="235" t="n"/>
      <c r="K1278" s="313" t="n"/>
      <c r="L1278" s="314" t="n"/>
      <c r="M1278" s="315" t="n"/>
      <c r="N1278" s="314" t="n"/>
      <c r="O1278" s="314" t="n"/>
    </row>
    <row customHeight="1" ht="20.1" r="1279" s="521">
      <c r="A1279" s="309" t="inlineStr">
        <is>
          <t>-</t>
        </is>
      </c>
      <c r="B1279" s="654"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customHeight="1" ht="20.1" r="1280" s="521">
      <c r="A1280" s="309" t="n"/>
      <c r="B1280" s="654" t="n"/>
      <c r="C1280" s="316" t="n"/>
      <c r="D1280" s="311" t="n"/>
      <c r="E1280" s="311" t="n"/>
      <c r="F1280" s="235" t="n"/>
      <c r="G1280" s="252" t="n"/>
      <c r="H1280" s="235" t="n"/>
      <c r="I1280" s="312" t="n"/>
      <c r="J1280" s="235" t="n"/>
      <c r="K1280" s="313" t="n"/>
      <c r="L1280" s="314" t="n"/>
      <c r="M1280" s="315" t="n"/>
      <c r="N1280" s="314" t="n"/>
      <c r="O1280" s="314" t="n"/>
    </row>
    <row customHeight="1" ht="20.1" r="1281" s="521">
      <c r="A1281" s="309" t="inlineStr">
        <is>
          <t>-</t>
        </is>
      </c>
      <c r="B1281" s="654"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customHeight="1" ht="20.1" r="1282" s="521">
      <c r="A1282" s="309" t="inlineStr">
        <is>
          <t>-</t>
        </is>
      </c>
      <c r="B1282" s="654"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customHeight="1" ht="20.1" r="1283" s="521">
      <c r="A1283" s="309" t="inlineStr">
        <is>
          <t>-</t>
        </is>
      </c>
      <c r="B1283" s="654"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customHeight="1" ht="20.1" r="1284" s="521">
      <c r="A1284" s="309" t="n"/>
      <c r="B1284" s="654" t="n"/>
      <c r="C1284" s="316" t="n"/>
      <c r="D1284" s="311" t="n"/>
      <c r="E1284" s="311" t="n"/>
      <c r="F1284" s="235" t="n"/>
      <c r="G1284" s="252" t="n"/>
      <c r="H1284" s="235" t="n"/>
      <c r="I1284" s="312" t="n"/>
      <c r="J1284" s="319" t="n"/>
      <c r="K1284" s="313" t="n"/>
      <c r="L1284" s="314" t="n"/>
      <c r="M1284" s="315" t="n"/>
      <c r="N1284" s="314" t="n"/>
      <c r="O1284" s="314" t="n"/>
    </row>
    <row customHeight="1" ht="20.1" r="1285" s="521">
      <c r="A1285" s="309" t="inlineStr">
        <is>
          <t>-</t>
        </is>
      </c>
      <c r="B1285" s="654"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customHeight="1" ht="20.1" r="1286" s="521">
      <c r="A1286" s="309" t="inlineStr">
        <is>
          <t>-</t>
        </is>
      </c>
      <c r="B1286" s="654"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customHeight="1" ht="20.1" r="1287" s="521">
      <c r="A1287" s="309" t="inlineStr">
        <is>
          <t>-</t>
        </is>
      </c>
      <c r="B1287" s="654"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customHeight="1" ht="20.1" r="1288" s="521">
      <c r="A1288" s="309" t="inlineStr">
        <is>
          <t>-</t>
        </is>
      </c>
      <c r="B1288" s="654"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customHeight="1" ht="20.1" r="1289" s="521">
      <c r="A1289" s="309" t="inlineStr">
        <is>
          <t>-</t>
        </is>
      </c>
      <c r="B1289" s="654"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customHeight="1" ht="20.1" r="1290" s="521">
      <c r="A1290" s="309" t="n"/>
      <c r="B1290" s="654" t="n"/>
      <c r="C1290" s="316" t="n"/>
      <c r="D1290" s="311" t="n"/>
      <c r="E1290" s="311" t="n"/>
      <c r="F1290" s="235" t="inlineStr">
        <is>
          <t xml:space="preserve"> </t>
        </is>
      </c>
      <c r="G1290" s="252" t="n"/>
      <c r="H1290" s="235" t="n"/>
      <c r="I1290" s="312" t="n"/>
      <c r="J1290" s="235" t="n"/>
      <c r="K1290" s="313" t="n"/>
      <c r="L1290" s="314" t="n"/>
      <c r="M1290" s="315" t="n"/>
      <c r="N1290" s="314" t="n"/>
      <c r="O1290" s="314" t="n"/>
    </row>
    <row customHeight="1" ht="20.1" r="1291" s="521">
      <c r="A1291" s="309" t="inlineStr">
        <is>
          <t>-</t>
        </is>
      </c>
      <c r="B1291" s="654"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customHeight="1" ht="20.1" r="1292" s="521">
      <c r="A1292" s="309" t="inlineStr">
        <is>
          <t>-</t>
        </is>
      </c>
      <c r="B1292" s="654"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customHeight="1" ht="20.1" r="1293" s="521">
      <c r="A1293" s="309" t="inlineStr">
        <is>
          <t>-</t>
        </is>
      </c>
      <c r="B1293" s="654"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customHeight="1" ht="20.1" r="1294" s="521">
      <c r="A1294" s="309" t="inlineStr">
        <is>
          <t>-</t>
        </is>
      </c>
      <c r="B1294" s="654"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customHeight="1" ht="20.1" r="1295" s="521">
      <c r="A1295" s="309" t="inlineStr">
        <is>
          <t>-</t>
        </is>
      </c>
      <c r="B1295" s="654"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customHeight="1" ht="20.1" r="1296" s="521">
      <c r="A1296" s="309" t="n"/>
      <c r="B1296" s="654" t="n"/>
      <c r="C1296" s="316" t="n"/>
      <c r="D1296" s="311" t="n"/>
      <c r="E1296" s="311" t="n"/>
      <c r="F1296" s="235" t="n"/>
      <c r="G1296" s="252" t="n"/>
      <c r="H1296" s="235" t="n"/>
      <c r="I1296" s="312" t="n"/>
      <c r="J1296" s="235" t="n"/>
      <c r="K1296" s="313" t="n"/>
      <c r="L1296" s="314" t="n"/>
      <c r="M1296" s="315" t="n"/>
      <c r="N1296" s="314" t="n"/>
      <c r="O1296" s="314" t="n"/>
    </row>
    <row customHeight="1" ht="20.1" r="1297" s="521">
      <c r="A1297" s="309" t="inlineStr">
        <is>
          <t>-</t>
        </is>
      </c>
      <c r="B1297" s="654"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customHeight="1" ht="20.1" r="1298" s="521">
      <c r="A1298" s="309" t="inlineStr">
        <is>
          <t>-</t>
        </is>
      </c>
      <c r="B1298" s="654"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customHeight="1" ht="20.1" r="1299" s="521">
      <c r="A1299" s="309" t="inlineStr">
        <is>
          <t>-</t>
        </is>
      </c>
      <c r="B1299" s="654"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customHeight="1" ht="20.1" r="1300" s="521">
      <c r="A1300" s="309" t="inlineStr">
        <is>
          <t>-</t>
        </is>
      </c>
      <c r="B1300" s="654"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customHeight="1" ht="20.1" r="1301" s="521">
      <c r="A1301" s="309" t="inlineStr">
        <is>
          <t>-</t>
        </is>
      </c>
      <c r="B1301" s="654"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customHeight="1" ht="20.1" r="1302" s="521">
      <c r="A1302" s="309" t="inlineStr">
        <is>
          <t>-</t>
        </is>
      </c>
      <c r="B1302" s="654"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customHeight="1" ht="20.1" r="1303" s="521">
      <c r="A1303" s="309" t="n"/>
      <c r="B1303" s="654" t="n"/>
      <c r="C1303" s="316" t="n"/>
      <c r="D1303" s="311" t="n"/>
      <c r="E1303" s="311" t="n"/>
      <c r="F1303" s="235" t="n"/>
      <c r="G1303" s="252" t="n"/>
      <c r="H1303" s="235" t="n"/>
      <c r="I1303" s="312" t="n"/>
      <c r="J1303" s="235" t="n"/>
      <c r="K1303" s="313" t="n"/>
      <c r="L1303" s="314" t="n"/>
      <c r="M1303" s="315" t="n"/>
      <c r="N1303" s="314" t="n"/>
      <c r="O1303" s="314" t="n"/>
    </row>
    <row customHeight="1" ht="20.1" r="1304" s="521">
      <c r="A1304" s="309" t="inlineStr">
        <is>
          <t>-</t>
        </is>
      </c>
      <c r="B1304" s="654"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customHeight="1" ht="20.1" r="1305" s="521">
      <c r="A1305" s="309" t="n"/>
      <c r="B1305" s="654" t="n"/>
      <c r="C1305" s="316" t="n"/>
      <c r="D1305" s="311" t="n"/>
      <c r="E1305" s="311" t="n"/>
      <c r="F1305" s="235" t="n"/>
      <c r="G1305" s="252" t="n"/>
      <c r="H1305" s="235" t="n"/>
      <c r="I1305" s="312" t="n"/>
      <c r="J1305" s="235" t="n"/>
      <c r="K1305" s="313" t="n"/>
      <c r="L1305" s="314" t="n"/>
      <c r="M1305" s="315" t="n"/>
      <c r="N1305" s="314" t="n"/>
      <c r="O1305" s="314" t="n"/>
    </row>
    <row customHeight="1" ht="20.1" r="1306" s="521">
      <c r="A1306" s="309" t="inlineStr">
        <is>
          <t>-</t>
        </is>
      </c>
      <c r="B1306" s="654"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customHeight="1" ht="20.1" r="1307" s="521">
      <c r="A1307" s="309" t="n"/>
      <c r="B1307" s="654" t="n"/>
      <c r="C1307" s="316" t="n"/>
      <c r="D1307" s="311" t="n"/>
      <c r="E1307" s="311" t="n"/>
      <c r="F1307" s="235" t="n"/>
      <c r="G1307" s="252" t="n"/>
      <c r="H1307" s="235" t="n"/>
      <c r="I1307" s="312" t="n"/>
      <c r="J1307" s="235" t="n"/>
      <c r="K1307" s="313" t="n"/>
      <c r="L1307" s="314" t="n"/>
      <c r="M1307" s="315" t="n"/>
      <c r="N1307" s="314" t="n"/>
      <c r="O1307" s="314" t="n"/>
    </row>
    <row customHeight="1" ht="20.1" r="1308" s="521">
      <c r="A1308" s="309" t="inlineStr">
        <is>
          <t>-</t>
        </is>
      </c>
      <c r="B1308" s="654"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customHeight="1" ht="20.1" r="1309" s="521">
      <c r="A1309" s="309" t="inlineStr">
        <is>
          <t>-</t>
        </is>
      </c>
      <c r="B1309" s="654"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customHeight="1" ht="20.1" r="1310" s="521">
      <c r="A1310" s="309" t="inlineStr">
        <is>
          <t>-</t>
        </is>
      </c>
      <c r="B1310" s="654"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customHeight="1" ht="20.1" r="1311" s="521">
      <c r="A1311" s="309" t="n"/>
      <c r="B1311" s="654" t="n"/>
      <c r="C1311" s="316" t="n"/>
      <c r="D1311" s="311" t="n"/>
      <c r="E1311" s="311" t="n"/>
      <c r="F1311" s="235" t="n"/>
      <c r="G1311" s="252" t="n"/>
      <c r="H1311" s="235" t="n"/>
      <c r="I1311" s="312" t="n"/>
      <c r="J1311" s="235" t="n"/>
      <c r="K1311" s="313" t="n"/>
      <c r="L1311" s="314" t="n"/>
      <c r="M1311" s="315" t="n"/>
      <c r="N1311" s="314" t="n"/>
      <c r="O1311" s="314" t="n"/>
    </row>
    <row customHeight="1" ht="20.1" r="1312" s="521">
      <c r="A1312" s="309" t="inlineStr">
        <is>
          <t>-</t>
        </is>
      </c>
      <c r="B1312" s="654"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customHeight="1" ht="20.1" r="1313" s="521">
      <c r="A1313" s="309" t="inlineStr">
        <is>
          <t>-</t>
        </is>
      </c>
      <c r="B1313" s="654"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customHeight="1" ht="20.1" r="1314" s="521">
      <c r="A1314" s="309" t="inlineStr">
        <is>
          <t>-</t>
        </is>
      </c>
      <c r="B1314" s="654"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customHeight="1" ht="20.1" r="1315" s="521">
      <c r="A1315" s="309" t="inlineStr">
        <is>
          <t>-</t>
        </is>
      </c>
      <c r="B1315" s="654"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customHeight="1" ht="20.1" r="1316" s="521">
      <c r="A1316" s="309" t="inlineStr">
        <is>
          <t>-</t>
        </is>
      </c>
      <c r="B1316" s="654"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customHeight="1" ht="20.1" r="1317" s="521">
      <c r="A1317" s="309" t="n"/>
      <c r="B1317" s="654" t="n"/>
      <c r="C1317" s="316" t="n"/>
      <c r="D1317" s="311" t="n"/>
      <c r="E1317" s="311" t="n"/>
      <c r="F1317" s="235" t="inlineStr">
        <is>
          <t xml:space="preserve"> </t>
        </is>
      </c>
      <c r="G1317" s="252" t="n"/>
      <c r="H1317" s="235" t="n"/>
      <c r="I1317" s="312" t="n"/>
      <c r="J1317" s="235" t="n"/>
      <c r="K1317" s="313" t="n"/>
      <c r="L1317" s="314" t="n"/>
      <c r="M1317" s="315" t="n"/>
      <c r="N1317" s="314" t="n"/>
      <c r="O1317" s="314" t="n"/>
    </row>
    <row customHeight="1" ht="20.1" r="1318" s="521">
      <c r="A1318" s="309" t="inlineStr">
        <is>
          <t>-</t>
        </is>
      </c>
      <c r="B1318" s="654"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customHeight="1" ht="20.1" r="1319" s="521">
      <c r="A1319" s="309" t="inlineStr">
        <is>
          <t>-</t>
        </is>
      </c>
      <c r="B1319" s="654"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customHeight="1" ht="20.1" r="1320" s="521">
      <c r="A1320" s="309" t="inlineStr">
        <is>
          <t>-</t>
        </is>
      </c>
      <c r="B1320" s="654"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customHeight="1" ht="20.1" r="1321" s="521">
      <c r="A1321" s="309" t="inlineStr">
        <is>
          <t>-</t>
        </is>
      </c>
      <c r="B1321" s="654"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customHeight="1" ht="20.1" r="1322" s="521">
      <c r="A1322" s="309" t="inlineStr">
        <is>
          <t>-</t>
        </is>
      </c>
      <c r="B1322" s="654"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customHeight="1" ht="20.1" r="1323" s="521">
      <c r="A1323" s="309" t="n"/>
      <c r="B1323" s="654" t="n"/>
      <c r="C1323" s="316" t="n"/>
      <c r="D1323" s="311" t="n"/>
      <c r="E1323" s="311" t="n"/>
      <c r="F1323" s="235" t="n"/>
      <c r="G1323" s="252" t="n"/>
      <c r="H1323" s="235" t="n"/>
      <c r="I1323" s="312" t="n"/>
      <c r="J1323" s="235" t="n"/>
      <c r="K1323" s="313" t="n"/>
      <c r="L1323" s="314" t="n"/>
      <c r="M1323" s="315" t="n"/>
      <c r="N1323" s="314" t="n"/>
      <c r="O1323" s="314" t="n"/>
    </row>
    <row customHeight="1" ht="20.1" r="1324" s="521">
      <c r="A1324" s="309" t="inlineStr">
        <is>
          <t>-</t>
        </is>
      </c>
      <c r="B1324" s="654"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customHeight="1" ht="20.1" r="1325" s="521">
      <c r="A1325" s="309" t="inlineStr">
        <is>
          <t>-</t>
        </is>
      </c>
      <c r="B1325" s="654"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customHeight="1" ht="20.1" r="1326" s="521">
      <c r="A1326" s="309" t="inlineStr">
        <is>
          <t>-</t>
        </is>
      </c>
      <c r="B1326" s="654"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customHeight="1" ht="20.1" r="1327" s="521">
      <c r="A1327" s="309" t="inlineStr">
        <is>
          <t>-</t>
        </is>
      </c>
      <c r="B1327" s="654"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customHeight="1" ht="20.1" r="1328" s="521">
      <c r="A1328" s="309" t="inlineStr">
        <is>
          <t>-</t>
        </is>
      </c>
      <c r="B1328" s="654"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customHeight="1" ht="20.1" r="1329" s="521">
      <c r="A1329" s="309" t="inlineStr">
        <is>
          <t>-</t>
        </is>
      </c>
      <c r="B1329" s="654"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customHeight="1" ht="20.1" r="1330" s="521">
      <c r="A1330" s="309" t="n"/>
      <c r="B1330" s="654" t="n"/>
      <c r="C1330" s="316" t="n"/>
      <c r="D1330" s="311" t="n"/>
      <c r="E1330" s="311" t="n"/>
      <c r="F1330" s="235" t="n"/>
      <c r="G1330" s="252" t="n"/>
      <c r="H1330" s="235" t="n"/>
      <c r="I1330" s="312" t="n"/>
      <c r="J1330" s="235" t="n"/>
      <c r="K1330" s="313" t="n"/>
      <c r="L1330" s="314" t="n"/>
      <c r="M1330" s="315" t="n"/>
      <c r="N1330" s="314" t="n"/>
      <c r="O1330" s="314" t="n"/>
    </row>
    <row customHeight="1" ht="20.1" r="1331" s="521">
      <c r="A1331" s="309" t="inlineStr">
        <is>
          <t>-</t>
        </is>
      </c>
      <c r="B1331" s="654"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customHeight="1" ht="20.1" r="1332" s="521">
      <c r="A1332" s="309" t="n"/>
      <c r="B1332" s="654" t="n"/>
      <c r="C1332" s="316" t="n"/>
      <c r="D1332" s="311" t="n"/>
      <c r="E1332" s="311" t="n"/>
      <c r="F1332" s="235" t="n"/>
      <c r="G1332" s="252" t="n"/>
      <c r="H1332" s="235" t="n"/>
      <c r="I1332" s="312" t="n"/>
      <c r="J1332" s="235" t="n"/>
      <c r="K1332" s="313" t="n"/>
      <c r="L1332" s="314" t="n"/>
      <c r="M1332" s="315" t="n"/>
      <c r="N1332" s="314" t="n"/>
      <c r="O1332" s="314" t="n"/>
    </row>
    <row customHeight="1" ht="20.1" r="1333" s="521">
      <c r="A1333" s="309" t="inlineStr">
        <is>
          <t>-</t>
        </is>
      </c>
      <c r="B1333" s="654"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customHeight="1" ht="20.1" r="1334" s="521">
      <c r="A1334" s="309" t="n"/>
      <c r="B1334" s="654" t="n"/>
      <c r="C1334" s="316" t="n"/>
      <c r="D1334" s="311" t="n"/>
      <c r="E1334" s="311" t="n"/>
      <c r="F1334" s="235" t="n"/>
      <c r="G1334" s="252" t="n"/>
      <c r="H1334" s="235" t="n"/>
      <c r="I1334" s="312" t="n"/>
      <c r="J1334" s="235" t="n"/>
      <c r="K1334" s="313" t="n"/>
      <c r="L1334" s="314" t="n"/>
      <c r="M1334" s="315" t="n"/>
      <c r="N1334" s="314" t="n"/>
      <c r="O1334" s="314" t="n"/>
    </row>
    <row customHeight="1" ht="20.1" r="1335" s="521">
      <c r="A1335" s="309" t="inlineStr">
        <is>
          <t>-</t>
        </is>
      </c>
      <c r="B1335" s="654"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customHeight="1" ht="20.1" r="1336" s="521">
      <c r="A1336" s="309" t="inlineStr">
        <is>
          <t>-</t>
        </is>
      </c>
      <c r="B1336" s="654"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customHeight="1" ht="20.1" r="1337" s="521">
      <c r="A1337" s="309" t="inlineStr">
        <is>
          <t>-</t>
        </is>
      </c>
      <c r="B1337" s="654"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customHeight="1" ht="20.1" r="1338" s="521">
      <c r="A1338" s="309" t="n"/>
      <c r="B1338" s="654" t="n"/>
      <c r="C1338" s="316" t="n"/>
      <c r="D1338" s="311" t="n"/>
      <c r="E1338" s="311" t="n"/>
      <c r="F1338" s="235" t="n"/>
      <c r="G1338" s="252" t="n"/>
      <c r="H1338" s="235" t="n"/>
      <c r="I1338" s="312" t="n"/>
      <c r="J1338" s="235" t="n"/>
      <c r="K1338" s="313" t="n"/>
      <c r="L1338" s="314" t="n"/>
      <c r="M1338" s="315" t="n"/>
      <c r="N1338" s="314" t="n"/>
      <c r="O1338" s="314" t="n"/>
    </row>
    <row customHeight="1" ht="20.1" r="1339" s="521">
      <c r="A1339" s="309" t="inlineStr">
        <is>
          <t>-</t>
        </is>
      </c>
      <c r="B1339" s="654"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customHeight="1" ht="20.1" r="1340" s="521">
      <c r="A1340" s="309" t="inlineStr">
        <is>
          <t>-</t>
        </is>
      </c>
      <c r="B1340" s="654"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customHeight="1" ht="20.1" r="1341" s="521">
      <c r="A1341" s="309" t="inlineStr">
        <is>
          <t>-</t>
        </is>
      </c>
      <c r="B1341" s="654"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customHeight="1" ht="20.1" r="1342" s="521">
      <c r="A1342" s="309" t="inlineStr">
        <is>
          <t>-</t>
        </is>
      </c>
      <c r="B1342" s="654"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customHeight="1" ht="20.1" r="1343" s="521">
      <c r="A1343" s="309" t="inlineStr">
        <is>
          <t>-</t>
        </is>
      </c>
      <c r="B1343" s="654"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customHeight="1" ht="20.1" r="1344" s="521">
      <c r="A1344" s="309" t="n"/>
      <c r="B1344" s="654" t="n"/>
      <c r="C1344" s="316" t="n"/>
      <c r="D1344" s="311" t="n"/>
      <c r="E1344" s="311" t="n"/>
      <c r="F1344" s="235" t="inlineStr">
        <is>
          <t xml:space="preserve"> </t>
        </is>
      </c>
      <c r="G1344" s="252" t="n"/>
      <c r="H1344" s="235" t="n"/>
      <c r="I1344" s="312" t="n"/>
      <c r="J1344" s="235" t="n"/>
      <c r="K1344" s="313" t="n"/>
      <c r="L1344" s="314" t="n"/>
      <c r="M1344" s="315" t="n"/>
      <c r="N1344" s="314" t="n"/>
      <c r="O1344" s="314" t="n"/>
    </row>
    <row customHeight="1" ht="20.1" r="1345" s="521">
      <c r="A1345" s="309" t="inlineStr">
        <is>
          <t>-</t>
        </is>
      </c>
      <c r="B1345" s="654"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customHeight="1" ht="20.1" r="1346" s="521">
      <c r="A1346" s="309" t="inlineStr">
        <is>
          <t>-</t>
        </is>
      </c>
      <c r="B1346" s="654"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customHeight="1" ht="20.1" r="1347" s="521">
      <c r="A1347" s="309" t="inlineStr">
        <is>
          <t>-</t>
        </is>
      </c>
      <c r="B1347" s="654"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customHeight="1" ht="20.1" r="1348" s="521">
      <c r="A1348" s="309" t="inlineStr">
        <is>
          <t>-</t>
        </is>
      </c>
      <c r="B1348" s="654"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customHeight="1" ht="20.1" r="1349" s="521">
      <c r="A1349" s="309" t="inlineStr">
        <is>
          <t>-</t>
        </is>
      </c>
      <c r="B1349" s="654"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customHeight="1" ht="20.1" r="1350" s="521">
      <c r="A1350" s="309" t="n"/>
      <c r="B1350" s="654" t="n"/>
      <c r="C1350" s="316" t="n"/>
      <c r="D1350" s="311" t="n"/>
      <c r="E1350" s="311" t="n"/>
      <c r="F1350" s="235" t="n"/>
      <c r="G1350" s="252" t="n"/>
      <c r="H1350" s="235" t="n"/>
      <c r="I1350" s="312" t="n"/>
      <c r="J1350" s="235" t="n"/>
      <c r="K1350" s="313" t="n"/>
      <c r="L1350" s="314" t="n"/>
      <c r="M1350" s="315" t="n"/>
      <c r="N1350" s="314" t="n"/>
      <c r="O1350" s="314" t="n"/>
    </row>
    <row customHeight="1" ht="20.1" r="1351" s="521">
      <c r="A1351" s="309" t="inlineStr">
        <is>
          <t>-</t>
        </is>
      </c>
      <c r="B1351" s="654"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customHeight="1" ht="20.1" r="1352" s="521">
      <c r="A1352" s="309" t="inlineStr">
        <is>
          <t>-</t>
        </is>
      </c>
      <c r="B1352" s="654"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customHeight="1" ht="20.1" r="1353" s="521">
      <c r="A1353" s="309" t="inlineStr">
        <is>
          <t>-</t>
        </is>
      </c>
      <c r="B1353" s="654"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customHeight="1" ht="20.1" r="1354" s="521">
      <c r="A1354" s="309" t="inlineStr">
        <is>
          <t>-</t>
        </is>
      </c>
      <c r="B1354" s="654"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customHeight="1" ht="20.1" r="1355" s="521">
      <c r="A1355" s="309" t="inlineStr">
        <is>
          <t>-</t>
        </is>
      </c>
      <c r="B1355" s="654"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customHeight="1" ht="20.1" r="1356" s="521">
      <c r="A1356" s="309" t="inlineStr">
        <is>
          <t>-</t>
        </is>
      </c>
      <c r="B1356" s="654"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customHeight="1" ht="20.1" r="1357" s="521">
      <c r="A1357" s="309" t="n"/>
      <c r="B1357" s="654" t="n"/>
      <c r="C1357" s="316" t="n"/>
      <c r="D1357" s="311" t="n"/>
      <c r="E1357" s="311" t="n"/>
      <c r="F1357" s="235" t="n"/>
      <c r="G1357" s="252" t="n"/>
      <c r="H1357" s="235" t="n"/>
      <c r="I1357" s="312" t="n"/>
      <c r="J1357" s="235" t="n"/>
      <c r="K1357" s="313" t="n"/>
      <c r="L1357" s="314" t="n"/>
      <c r="M1357" s="315" t="n"/>
      <c r="N1357" s="314" t="n"/>
      <c r="O1357" s="314" t="n"/>
    </row>
    <row customHeight="1" ht="20.1" r="1358" s="521">
      <c r="A1358" s="309" t="inlineStr">
        <is>
          <t>-</t>
        </is>
      </c>
      <c r="B1358" s="654"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customHeight="1" ht="20.1" r="1359" s="521">
      <c r="A1359" s="309" t="n"/>
      <c r="B1359" s="654" t="n"/>
      <c r="C1359" s="316" t="n"/>
      <c r="D1359" s="311" t="n"/>
      <c r="E1359" s="311" t="n"/>
      <c r="F1359" s="235" t="n"/>
      <c r="G1359" s="252" t="n"/>
      <c r="H1359" s="235" t="n"/>
      <c r="I1359" s="312" t="n"/>
      <c r="J1359" s="235" t="n"/>
      <c r="K1359" s="313" t="n"/>
      <c r="L1359" s="314" t="n"/>
      <c r="M1359" s="315" t="n"/>
      <c r="N1359" s="314" t="n"/>
      <c r="O1359" s="314" t="n"/>
    </row>
    <row customHeight="1" ht="20.1" r="1360" s="521">
      <c r="A1360" s="309" t="inlineStr">
        <is>
          <t>-</t>
        </is>
      </c>
      <c r="B1360" s="654"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customHeight="1" ht="20.1" r="1361" s="521">
      <c r="A1361" s="309" t="n"/>
      <c r="B1361" s="654" t="n"/>
      <c r="C1361" s="316" t="n"/>
      <c r="D1361" s="311" t="n"/>
      <c r="E1361" s="311" t="n"/>
      <c r="F1361" s="235" t="n"/>
      <c r="G1361" s="252" t="n"/>
      <c r="H1361" s="235" t="n"/>
      <c r="I1361" s="312" t="n"/>
      <c r="J1361" s="235" t="n"/>
      <c r="K1361" s="313" t="n"/>
      <c r="L1361" s="314" t="n"/>
      <c r="M1361" s="315" t="n"/>
      <c r="N1361" s="314" t="n"/>
      <c r="O1361" s="314" t="n"/>
    </row>
    <row customHeight="1" ht="20.1" r="1362" s="521">
      <c r="A1362" s="309" t="inlineStr">
        <is>
          <t>-</t>
        </is>
      </c>
      <c r="B1362" s="654"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customHeight="1" ht="20.1" r="1363" s="521">
      <c r="A1363" s="309" t="inlineStr">
        <is>
          <t>-</t>
        </is>
      </c>
      <c r="B1363" s="654"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customHeight="1" ht="20.1" r="1364" s="521">
      <c r="A1364" s="309" t="inlineStr">
        <is>
          <t>-</t>
        </is>
      </c>
      <c r="B1364" s="654"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customHeight="1" ht="20.1" r="1365" s="521">
      <c r="A1365" s="309" t="n"/>
      <c r="B1365" s="654" t="n"/>
      <c r="C1365" s="316" t="n"/>
      <c r="D1365" s="311" t="n"/>
      <c r="E1365" s="311" t="n"/>
      <c r="F1365" s="235" t="n"/>
      <c r="G1365" s="252" t="n"/>
      <c r="H1365" s="235" t="n"/>
      <c r="I1365" s="312" t="n"/>
      <c r="J1365" s="235" t="n"/>
      <c r="K1365" s="313" t="n"/>
      <c r="L1365" s="314" t="n"/>
      <c r="M1365" s="315" t="n"/>
      <c r="N1365" s="314" t="n"/>
      <c r="O1365" s="314" t="n"/>
    </row>
    <row customHeight="1" ht="20.1" r="1366" s="521">
      <c r="A1366" s="309" t="inlineStr">
        <is>
          <t>-</t>
        </is>
      </c>
      <c r="B1366" s="654"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customHeight="1" ht="20.1" r="1367" s="521">
      <c r="A1367" s="309" t="inlineStr">
        <is>
          <t>-</t>
        </is>
      </c>
      <c r="B1367" s="654"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customHeight="1" ht="20.1" r="1368" s="521">
      <c r="A1368" s="309" t="inlineStr">
        <is>
          <t>-</t>
        </is>
      </c>
      <c r="B1368" s="654"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customHeight="1" ht="20.1" r="1369" s="521">
      <c r="A1369" s="322" t="n"/>
      <c r="B1369" s="654" t="n"/>
      <c r="C1369" s="316" t="n"/>
      <c r="D1369" s="311" t="n"/>
      <c r="E1369" s="311" t="n"/>
      <c r="F1369" s="235" t="n"/>
      <c r="G1369" s="252" t="n"/>
      <c r="H1369" s="235" t="n"/>
      <c r="I1369" s="312" t="n"/>
      <c r="J1369" s="340" t="n"/>
      <c r="K1369" s="313" t="n"/>
      <c r="L1369" s="314" t="n"/>
      <c r="M1369" s="315" t="n"/>
      <c r="N1369" s="315" t="n"/>
      <c r="O1369" s="314" t="n"/>
    </row>
    <row customHeight="1" ht="20.1" r="1370" s="521">
      <c r="A1370" s="309" t="inlineStr">
        <is>
          <t>-</t>
        </is>
      </c>
      <c r="B1370" s="654"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customHeight="1" ht="20.1" r="1371" s="521">
      <c r="A1371" s="309" t="inlineStr">
        <is>
          <t>-</t>
        </is>
      </c>
      <c r="B1371" s="654"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customHeight="1" ht="20.1" r="1372" s="521">
      <c r="A1372" s="309" t="n"/>
      <c r="B1372" s="654" t="n"/>
      <c r="C1372" s="316" t="n"/>
      <c r="D1372" s="311" t="n"/>
      <c r="E1372" s="311" t="n"/>
      <c r="F1372" s="235" t="n"/>
      <c r="G1372" s="252" t="n"/>
      <c r="H1372" s="235" t="n"/>
      <c r="I1372" s="312" t="n"/>
      <c r="J1372" s="235" t="n"/>
      <c r="K1372" s="313" t="n"/>
      <c r="L1372" s="314" t="n"/>
      <c r="M1372" s="315" t="n"/>
      <c r="N1372" s="314" t="n"/>
      <c r="O1372" s="314" t="n"/>
    </row>
    <row customHeight="1" ht="20.1" r="1373" s="521">
      <c r="A1373" s="309" t="inlineStr">
        <is>
          <t>-</t>
        </is>
      </c>
      <c r="B1373" s="654"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customHeight="1" ht="20.1" r="1374" s="521">
      <c r="A1374" s="309" t="inlineStr">
        <is>
          <t>-</t>
        </is>
      </c>
      <c r="B1374" s="654"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customHeight="1" ht="20.1" r="1375" s="521">
      <c r="A1375" s="309" t="inlineStr">
        <is>
          <t>-</t>
        </is>
      </c>
      <c r="B1375" s="654"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customHeight="1" ht="20.1" r="1376" s="521">
      <c r="A1376" s="309" t="n"/>
      <c r="B1376" s="654" t="n"/>
      <c r="C1376" s="316" t="n"/>
      <c r="D1376" s="311" t="n"/>
      <c r="E1376" s="311" t="n"/>
      <c r="F1376" s="235" t="n"/>
      <c r="G1376" s="252" t="n"/>
      <c r="H1376" s="235" t="n"/>
      <c r="I1376" s="312" t="n"/>
      <c r="J1376" s="235" t="n"/>
      <c r="K1376" s="313" t="n"/>
      <c r="L1376" s="314" t="n"/>
      <c r="M1376" s="315" t="n"/>
      <c r="N1376" s="314" t="n"/>
      <c r="O1376" s="314" t="n"/>
    </row>
    <row customHeight="1" ht="20.1" r="1377" s="521">
      <c r="A1377" s="309" t="inlineStr">
        <is>
          <t>-</t>
        </is>
      </c>
      <c r="B1377" s="654"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customHeight="1" ht="20.1" r="1378" s="521">
      <c r="A1378" s="309" t="inlineStr">
        <is>
          <t>-</t>
        </is>
      </c>
      <c r="B1378" s="654"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customHeight="1" ht="20.1" r="1379" s="521">
      <c r="A1379" s="309" t="inlineStr">
        <is>
          <t>-</t>
        </is>
      </c>
      <c r="B1379" s="654"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customHeight="1" ht="20.1" r="1380" s="521">
      <c r="A1380" s="309" t="inlineStr">
        <is>
          <t>-</t>
        </is>
      </c>
      <c r="B1380" s="654"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customHeight="1" ht="20.1" r="1381" s="521">
      <c r="A1381" s="309" t="inlineStr">
        <is>
          <t>-</t>
        </is>
      </c>
      <c r="B1381" s="654"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customHeight="1" ht="20.1" r="1382" s="521">
      <c r="A1382" s="309" t="n"/>
      <c r="B1382" s="654" t="n"/>
      <c r="C1382" s="316" t="n"/>
      <c r="D1382" s="311" t="n"/>
      <c r="E1382" s="311" t="n"/>
      <c r="F1382" s="235" t="inlineStr">
        <is>
          <t xml:space="preserve"> </t>
        </is>
      </c>
      <c r="G1382" s="252" t="n"/>
      <c r="H1382" s="235" t="n"/>
      <c r="I1382" s="312" t="n"/>
      <c r="J1382" s="235" t="n"/>
      <c r="K1382" s="313" t="n"/>
      <c r="L1382" s="314" t="n"/>
      <c r="M1382" s="315" t="n"/>
      <c r="N1382" s="314" t="n"/>
      <c r="O1382" s="314" t="n"/>
    </row>
    <row customHeight="1" ht="20.1" r="1383" s="521">
      <c r="A1383" s="309" t="inlineStr">
        <is>
          <t>-</t>
        </is>
      </c>
      <c r="B1383" s="654"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customHeight="1" ht="20.1" r="1384" s="521">
      <c r="A1384" s="309" t="inlineStr">
        <is>
          <t>-</t>
        </is>
      </c>
      <c r="B1384" s="654"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customHeight="1" ht="20.1" r="1385" s="521">
      <c r="A1385" s="309" t="inlineStr">
        <is>
          <t>-</t>
        </is>
      </c>
      <c r="B1385" s="654"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customHeight="1" ht="20.1" r="1386" s="521">
      <c r="A1386" s="309" t="inlineStr">
        <is>
          <t>-</t>
        </is>
      </c>
      <c r="B1386" s="654"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customHeight="1" ht="20.1" r="1387" s="521">
      <c r="A1387" s="309" t="inlineStr">
        <is>
          <t>-</t>
        </is>
      </c>
      <c r="B1387" s="654"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customHeight="1" ht="20.1" r="1388" s="521">
      <c r="A1388" s="309" t="n"/>
      <c r="B1388" s="654" t="n"/>
      <c r="C1388" s="316" t="n"/>
      <c r="D1388" s="311" t="n"/>
      <c r="E1388" s="311" t="n"/>
      <c r="F1388" s="235" t="n"/>
      <c r="G1388" s="252" t="n"/>
      <c r="H1388" s="235" t="n"/>
      <c r="I1388" s="312" t="n"/>
      <c r="J1388" s="235" t="n"/>
      <c r="K1388" s="313" t="n"/>
      <c r="L1388" s="314" t="n"/>
      <c r="M1388" s="315" t="n"/>
      <c r="N1388" s="314" t="n"/>
      <c r="O1388" s="314" t="n"/>
    </row>
    <row customHeight="1" ht="20.1" r="1389" s="521">
      <c r="A1389" s="309" t="inlineStr">
        <is>
          <t>-</t>
        </is>
      </c>
      <c r="B1389" s="654"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customHeight="1" ht="20.1" r="1390" s="521">
      <c r="A1390" s="309" t="inlineStr">
        <is>
          <t>-</t>
        </is>
      </c>
      <c r="B1390" s="654"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customHeight="1" ht="20.1" r="1391" s="521">
      <c r="A1391" s="309" t="inlineStr">
        <is>
          <t>-</t>
        </is>
      </c>
      <c r="B1391" s="654"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customHeight="1" ht="20.1" r="1392" s="521">
      <c r="A1392" s="309" t="inlineStr">
        <is>
          <t>-</t>
        </is>
      </c>
      <c r="B1392" s="654"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customHeight="1" ht="20.1" r="1393" s="521">
      <c r="A1393" s="309" t="inlineStr">
        <is>
          <t>-</t>
        </is>
      </c>
      <c r="B1393" s="654"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customHeight="1" ht="20.1" r="1394" s="521">
      <c r="A1394" s="309" t="inlineStr">
        <is>
          <t>-</t>
        </is>
      </c>
      <c r="B1394" s="654"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customHeight="1" ht="20.1" r="1395" s="521">
      <c r="A1395" s="309" t="inlineStr">
        <is>
          <t>-</t>
        </is>
      </c>
      <c r="B1395" s="654"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customHeight="1" ht="20.1" r="1396" s="521">
      <c r="A1396" s="309" t="n"/>
      <c r="B1396" s="654" t="n"/>
      <c r="C1396" s="316" t="n"/>
      <c r="D1396" s="311" t="n"/>
      <c r="E1396" s="311" t="n"/>
      <c r="F1396" s="235" t="n"/>
      <c r="G1396" s="252" t="n"/>
      <c r="H1396" s="235" t="n"/>
      <c r="I1396" s="312" t="n"/>
      <c r="J1396" s="235" t="n"/>
      <c r="K1396" s="313" t="n"/>
      <c r="L1396" s="314" t="n"/>
      <c r="M1396" s="315" t="n"/>
      <c r="N1396" s="314" t="n"/>
      <c r="O1396" s="314" t="n"/>
    </row>
    <row customHeight="1" ht="20.1" r="1397" s="521">
      <c r="A1397" s="309" t="inlineStr">
        <is>
          <t>-</t>
        </is>
      </c>
      <c r="B1397" s="654"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customHeight="1" ht="20.1" r="1398" s="521">
      <c r="A1398" s="309" t="inlineStr">
        <is>
          <t>-</t>
        </is>
      </c>
      <c r="B1398" s="654"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customHeight="1" ht="20.1" r="1399" s="521">
      <c r="A1399" s="309" t="n"/>
      <c r="B1399" s="654" t="n"/>
      <c r="C1399" s="316" t="n"/>
      <c r="D1399" s="311" t="n"/>
      <c r="E1399" s="311" t="n"/>
      <c r="F1399" s="235" t="n"/>
      <c r="G1399" s="252" t="n"/>
      <c r="H1399" s="235" t="n"/>
      <c r="I1399" s="312" t="n"/>
      <c r="J1399" s="235" t="n"/>
      <c r="K1399" s="313" t="n"/>
      <c r="L1399" s="314" t="n"/>
      <c r="M1399" s="315" t="n"/>
      <c r="N1399" s="314" t="n"/>
      <c r="O1399" s="314" t="n"/>
    </row>
    <row customHeight="1" ht="20.1" r="1400" s="521">
      <c r="A1400" s="309" t="inlineStr">
        <is>
          <t>-</t>
        </is>
      </c>
      <c r="B1400" s="654"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customHeight="1" ht="20.1" r="1401" s="521">
      <c r="A1401" s="309" t="inlineStr">
        <is>
          <t>-</t>
        </is>
      </c>
      <c r="B1401" s="654"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customHeight="1" ht="20.1" r="1402" s="521">
      <c r="A1402" s="309" t="inlineStr">
        <is>
          <t>-</t>
        </is>
      </c>
      <c r="B1402" s="654"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customHeight="1" ht="20.1" r="1403" s="521">
      <c r="A1403" s="309" t="inlineStr">
        <is>
          <t>-</t>
        </is>
      </c>
      <c r="B1403" s="654"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customHeight="1" ht="20.1" r="1404" s="521">
      <c r="A1404" s="309" t="inlineStr">
        <is>
          <t>-</t>
        </is>
      </c>
      <c r="B1404" s="654"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customHeight="1" ht="20.1" r="1405" s="521">
      <c r="A1405" s="309" t="inlineStr">
        <is>
          <t>-</t>
        </is>
      </c>
      <c r="B1405" s="654"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customHeight="1" ht="20.1" r="1406" s="521">
      <c r="A1406" s="309" t="inlineStr">
        <is>
          <t>-</t>
        </is>
      </c>
      <c r="B1406" s="654"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customHeight="1" ht="20.1" r="1407" s="521">
      <c r="A1407" s="309" t="inlineStr">
        <is>
          <t>-</t>
        </is>
      </c>
      <c r="B1407" s="654"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customHeight="1" ht="20.1" r="1408" s="521">
      <c r="A1408" s="309" t="inlineStr">
        <is>
          <t>-</t>
        </is>
      </c>
      <c r="B1408" s="654"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customHeight="1" ht="20.1" r="1409" s="521">
      <c r="A1409" s="322" t="n"/>
      <c r="B1409" s="654" t="n"/>
      <c r="C1409" s="316" t="n"/>
      <c r="D1409" s="311" t="n"/>
      <c r="E1409" s="311" t="n"/>
      <c r="F1409" s="235" t="n"/>
      <c r="G1409" s="252" t="n"/>
      <c r="H1409" s="235" t="n"/>
      <c r="I1409" s="312" t="n"/>
      <c r="J1409" s="340" t="n"/>
      <c r="K1409" s="313" t="n"/>
      <c r="L1409" s="314" t="n"/>
      <c r="M1409" s="315" t="n"/>
      <c r="N1409" s="315" t="n"/>
      <c r="O1409" s="314" t="n"/>
    </row>
    <row customHeight="1" ht="20.1" r="1410" s="521">
      <c r="A1410" s="309" t="inlineStr">
        <is>
          <t>-</t>
        </is>
      </c>
      <c r="B1410" s="654"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customHeight="1" ht="20.1" r="1411" s="521">
      <c r="A1411" s="309" t="inlineStr">
        <is>
          <t>-</t>
        </is>
      </c>
      <c r="B1411" s="654"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customHeight="1" ht="20.1" r="1412" s="521">
      <c r="A1412" s="309" t="inlineStr">
        <is>
          <t>-</t>
        </is>
      </c>
      <c r="B1412" s="654"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customHeight="1" ht="20.1" r="1413" s="521">
      <c r="A1413" s="309" t="inlineStr">
        <is>
          <t>-</t>
        </is>
      </c>
      <c r="B1413" s="654"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customHeight="1" ht="20.1" r="1414" s="521">
      <c r="A1414" s="309" t="inlineStr">
        <is>
          <t>-</t>
        </is>
      </c>
      <c r="B1414" s="654"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customHeight="1" ht="20.1" r="1415" s="521">
      <c r="A1415" s="309" t="inlineStr">
        <is>
          <t>-</t>
        </is>
      </c>
      <c r="B1415" s="654"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customHeight="1" ht="20.1" r="1416" s="521">
      <c r="A1416" s="309" t="inlineStr">
        <is>
          <t>-</t>
        </is>
      </c>
      <c r="B1416" s="654"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customHeight="1" ht="20.1" r="1417" s="521">
      <c r="A1417" s="309" t="n"/>
      <c r="B1417" s="654" t="n"/>
      <c r="C1417" s="316" t="n"/>
      <c r="D1417" s="311" t="n"/>
      <c r="E1417" s="311" t="n"/>
      <c r="F1417" s="235" t="n"/>
      <c r="G1417" s="252" t="n"/>
      <c r="H1417" s="235" t="n"/>
      <c r="I1417" s="312" t="n"/>
      <c r="J1417" s="235" t="n"/>
      <c r="K1417" s="313" t="n"/>
      <c r="L1417" s="314" t="n"/>
      <c r="M1417" s="315" t="n"/>
      <c r="N1417" s="314" t="n"/>
      <c r="O1417" s="314" t="n"/>
    </row>
    <row customHeight="1" ht="20.1" r="1418" s="521">
      <c r="A1418" s="309" t="inlineStr">
        <is>
          <t>-</t>
        </is>
      </c>
      <c r="B1418" s="654"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customHeight="1" ht="20.1" r="1419" s="521">
      <c r="A1419" s="309" t="n"/>
      <c r="B1419" s="654" t="n"/>
      <c r="C1419" s="316" t="n"/>
      <c r="D1419" s="311" t="n"/>
      <c r="E1419" s="311" t="n"/>
      <c r="F1419" s="235" t="n"/>
      <c r="G1419" s="252" t="n"/>
      <c r="H1419" s="235" t="n"/>
      <c r="I1419" s="312" t="n"/>
      <c r="J1419" s="325" t="n"/>
      <c r="K1419" s="313" t="n"/>
      <c r="L1419" s="314" t="n"/>
      <c r="M1419" s="315" t="n"/>
      <c r="N1419" s="314" t="n"/>
      <c r="O1419" s="314" t="n"/>
    </row>
    <row customHeight="1" ht="20.1" r="1420" s="521">
      <c r="A1420" s="309" t="inlineStr">
        <is>
          <t>-</t>
        </is>
      </c>
      <c r="B1420" s="654"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customHeight="1" ht="20.1" r="1421" s="521">
      <c r="A1421" s="309" t="n"/>
      <c r="B1421" s="654" t="n"/>
      <c r="C1421" s="316" t="n"/>
      <c r="D1421" s="311" t="n"/>
      <c r="E1421" s="311" t="n"/>
      <c r="F1421" s="235" t="n"/>
      <c r="G1421" s="252" t="n"/>
      <c r="H1421" s="235" t="n"/>
      <c r="I1421" s="312" t="n"/>
      <c r="J1421" s="235" t="n"/>
      <c r="K1421" s="313" t="n"/>
      <c r="L1421" s="314" t="n"/>
      <c r="M1421" s="315" t="n"/>
      <c r="N1421" s="314" t="n"/>
      <c r="O1421" s="314" t="n"/>
    </row>
    <row customHeight="1" ht="20.1" r="1422" s="521">
      <c r="A1422" s="309" t="inlineStr">
        <is>
          <t>-</t>
        </is>
      </c>
      <c r="B1422" s="654"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customHeight="1" ht="20.1" r="1423" s="521">
      <c r="A1423" s="309" t="n"/>
      <c r="B1423" s="654" t="n"/>
      <c r="C1423" s="316" t="n"/>
      <c r="D1423" s="311" t="n"/>
      <c r="E1423" s="311" t="n"/>
      <c r="F1423" s="235" t="n"/>
      <c r="G1423" s="252" t="n"/>
      <c r="H1423" s="235" t="n"/>
      <c r="I1423" s="312" t="n"/>
      <c r="J1423" s="235" t="n"/>
      <c r="K1423" s="313" t="n"/>
      <c r="L1423" s="314" t="n"/>
      <c r="M1423" s="315" t="n"/>
      <c r="N1423" s="314" t="n"/>
      <c r="O1423" s="314" t="n"/>
    </row>
    <row customHeight="1" ht="20.1" r="1424" s="521">
      <c r="A1424" s="309" t="inlineStr">
        <is>
          <t>-</t>
        </is>
      </c>
      <c r="B1424" s="654"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customHeight="1" ht="20.1" r="1425" s="521">
      <c r="A1425" s="309" t="n"/>
      <c r="B1425" s="654" t="n"/>
      <c r="C1425" s="316" t="n"/>
      <c r="D1425" s="311" t="n"/>
      <c r="E1425" s="311" t="n"/>
      <c r="F1425" s="235" t="n"/>
      <c r="G1425" s="252" t="n"/>
      <c r="H1425" s="235" t="n"/>
      <c r="I1425" s="312" t="n"/>
      <c r="J1425" s="235" t="n"/>
      <c r="K1425" s="313" t="n"/>
      <c r="L1425" s="314" t="n"/>
      <c r="M1425" s="315" t="n"/>
      <c r="N1425" s="314" t="n"/>
      <c r="O1425" s="314" t="n"/>
    </row>
    <row customHeight="1" ht="20.1" r="1426" s="521">
      <c r="A1426" s="309" t="inlineStr">
        <is>
          <t>-</t>
        </is>
      </c>
      <c r="B1426" s="654"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customHeight="1" ht="20.1" r="1427" s="521">
      <c r="A1427" s="309" t="inlineStr">
        <is>
          <t>-</t>
        </is>
      </c>
      <c r="B1427" s="654"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customHeight="1" ht="20.1" r="1428" s="521">
      <c r="A1428" s="309" t="inlineStr">
        <is>
          <t>-</t>
        </is>
      </c>
      <c r="B1428" s="654"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customHeight="1" ht="20.1" r="1429" s="521">
      <c r="A1429" s="309" t="n"/>
      <c r="B1429" s="654" t="n"/>
      <c r="C1429" s="316" t="n"/>
      <c r="D1429" s="311" t="n"/>
      <c r="E1429" s="311" t="n"/>
      <c r="F1429" s="235" t="n"/>
      <c r="G1429" s="252" t="n"/>
      <c r="H1429" s="235" t="n"/>
      <c r="I1429" s="312" t="n"/>
      <c r="J1429" s="235" t="n"/>
      <c r="K1429" s="313" t="n"/>
      <c r="L1429" s="314" t="n"/>
      <c r="M1429" s="315" t="n"/>
      <c r="N1429" s="314" t="n"/>
      <c r="O1429" s="314" t="n"/>
    </row>
    <row customHeight="1" ht="20.1" r="1430" s="521">
      <c r="A1430" s="309" t="inlineStr">
        <is>
          <t>-</t>
        </is>
      </c>
      <c r="B1430" s="654"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customHeight="1" ht="20.1" r="1431" s="521">
      <c r="A1431" s="309" t="inlineStr">
        <is>
          <t>-</t>
        </is>
      </c>
      <c r="B1431" s="654"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customHeight="1" ht="20.1" r="1432" s="521">
      <c r="A1432" s="309" t="n"/>
      <c r="B1432" s="654" t="n"/>
      <c r="C1432" s="316" t="n"/>
      <c r="D1432" s="311" t="n"/>
      <c r="E1432" s="311" t="n"/>
      <c r="F1432" s="235" t="n"/>
      <c r="G1432" s="252" t="n"/>
      <c r="H1432" s="235" t="n"/>
      <c r="I1432" s="312" t="n"/>
      <c r="J1432" s="235" t="n"/>
      <c r="K1432" s="313" t="n"/>
      <c r="L1432" s="314" t="n"/>
      <c r="M1432" s="315" t="n"/>
      <c r="N1432" s="314" t="n"/>
      <c r="O1432" s="314" t="n"/>
    </row>
    <row customHeight="1" ht="20.1" r="1433" s="521">
      <c r="A1433" s="309" t="inlineStr">
        <is>
          <t>-</t>
        </is>
      </c>
      <c r="B1433" s="654"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customHeight="1" ht="20.1" r="1434" s="521">
      <c r="A1434" s="309" t="inlineStr">
        <is>
          <t>-</t>
        </is>
      </c>
      <c r="B1434" s="654"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customHeight="1" ht="20.1" r="1435" s="521">
      <c r="A1435" s="309" t="inlineStr">
        <is>
          <t>-</t>
        </is>
      </c>
      <c r="B1435" s="654"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customHeight="1" ht="20.1" r="1436" s="521">
      <c r="A1436" s="309" t="n"/>
      <c r="B1436" s="654" t="n"/>
      <c r="C1436" s="316" t="n"/>
      <c r="D1436" s="311" t="n"/>
      <c r="E1436" s="311" t="n"/>
      <c r="F1436" s="235" t="n"/>
      <c r="G1436" s="252" t="n"/>
      <c r="H1436" s="235" t="n"/>
      <c r="I1436" s="312" t="n"/>
      <c r="J1436" s="235" t="n"/>
      <c r="K1436" s="313" t="n"/>
      <c r="L1436" s="314" t="n"/>
      <c r="M1436" s="315" t="n"/>
      <c r="N1436" s="314" t="n"/>
      <c r="O1436" s="314" t="n"/>
    </row>
    <row customHeight="1" ht="20.1" r="1437" s="521">
      <c r="A1437" s="309" t="inlineStr">
        <is>
          <t>-</t>
        </is>
      </c>
      <c r="B1437" s="654"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customHeight="1" ht="20.1" r="1438" s="521">
      <c r="A1438" s="309" t="inlineStr">
        <is>
          <t>-</t>
        </is>
      </c>
      <c r="B1438" s="654"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customHeight="1" ht="20.1" r="1439" s="521">
      <c r="A1439" s="309" t="inlineStr">
        <is>
          <t>-</t>
        </is>
      </c>
      <c r="B1439" s="654"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customHeight="1" ht="20.1" r="1440" s="521">
      <c r="A1440" s="309" t="inlineStr">
        <is>
          <t>-</t>
        </is>
      </c>
      <c r="B1440" s="654"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customHeight="1" ht="20.1" r="1441" s="521">
      <c r="A1441" s="309" t="inlineStr">
        <is>
          <t>-</t>
        </is>
      </c>
      <c r="B1441" s="654"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customHeight="1" ht="20.1" r="1442" s="521">
      <c r="A1442" s="309" t="n"/>
      <c r="B1442" s="654" t="n"/>
      <c r="C1442" s="316" t="n"/>
      <c r="D1442" s="311" t="n"/>
      <c r="E1442" s="311" t="n"/>
      <c r="F1442" s="235" t="inlineStr">
        <is>
          <t xml:space="preserve"> </t>
        </is>
      </c>
      <c r="G1442" s="252" t="n"/>
      <c r="H1442" s="235" t="n"/>
      <c r="I1442" s="312" t="n"/>
      <c r="J1442" s="235" t="n"/>
      <c r="K1442" s="313" t="n"/>
      <c r="L1442" s="314" t="n"/>
      <c r="M1442" s="315" t="n"/>
      <c r="N1442" s="314" t="n"/>
      <c r="O1442" s="314" t="n"/>
    </row>
    <row customHeight="1" ht="20.1" r="1443" s="521">
      <c r="A1443" s="309" t="inlineStr">
        <is>
          <t>-</t>
        </is>
      </c>
      <c r="B1443" s="654"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customHeight="1" ht="20.1" r="1444" s="521">
      <c r="A1444" s="309" t="inlineStr">
        <is>
          <t>-</t>
        </is>
      </c>
      <c r="B1444" s="654"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customHeight="1" ht="20.1" r="1445" s="521">
      <c r="A1445" s="309" t="inlineStr">
        <is>
          <t>-</t>
        </is>
      </c>
      <c r="B1445" s="654"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customHeight="1" ht="20.1" r="1446" s="521">
      <c r="A1446" s="309" t="inlineStr">
        <is>
          <t>-</t>
        </is>
      </c>
      <c r="B1446" s="654"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customHeight="1" ht="20.1" r="1447" s="521">
      <c r="A1447" s="309" t="inlineStr">
        <is>
          <t>-</t>
        </is>
      </c>
      <c r="B1447" s="654"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customHeight="1" ht="20.1" r="1448" s="521">
      <c r="A1448" s="309" t="n"/>
      <c r="B1448" s="654" t="n"/>
      <c r="C1448" s="316" t="n"/>
      <c r="D1448" s="311" t="n"/>
      <c r="E1448" s="311" t="n"/>
      <c r="F1448" s="235" t="n"/>
      <c r="G1448" s="252" t="n"/>
      <c r="H1448" s="235" t="n"/>
      <c r="I1448" s="312" t="n"/>
      <c r="J1448" s="319" t="n"/>
      <c r="K1448" s="313" t="n"/>
      <c r="L1448" s="314" t="n"/>
      <c r="M1448" s="315" t="n"/>
      <c r="N1448" s="314" t="n"/>
      <c r="O1448" s="314" t="n"/>
    </row>
    <row customHeight="1" ht="20.1" r="1449" s="521">
      <c r="A1449" s="309" t="inlineStr">
        <is>
          <t>-</t>
        </is>
      </c>
      <c r="B1449" s="654"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customHeight="1" ht="20.1" r="1450" s="521">
      <c r="A1450" s="309" t="inlineStr">
        <is>
          <t>-</t>
        </is>
      </c>
      <c r="B1450" s="654"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customHeight="1" ht="20.1" r="1451" s="521">
      <c r="A1451" s="309" t="inlineStr">
        <is>
          <t>-</t>
        </is>
      </c>
      <c r="B1451" s="654"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customHeight="1" ht="20.1" r="1452" s="521">
      <c r="A1452" s="309" t="inlineStr">
        <is>
          <t>-</t>
        </is>
      </c>
      <c r="B1452" s="654"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customHeight="1" ht="20.1" r="1453" s="521">
      <c r="A1453" s="309" t="inlineStr">
        <is>
          <t>-</t>
        </is>
      </c>
      <c r="B1453" s="654"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customHeight="1" ht="20.1" r="1454" s="521">
      <c r="A1454" s="309" t="inlineStr">
        <is>
          <t>-</t>
        </is>
      </c>
      <c r="B1454" s="654"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customHeight="1" ht="20.1" r="1455" s="521">
      <c r="A1455" s="309" t="inlineStr">
        <is>
          <t>-</t>
        </is>
      </c>
      <c r="B1455" s="654"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customHeight="1" ht="20.1" r="1456" s="521">
      <c r="A1456" s="309" t="n"/>
      <c r="B1456" s="654" t="n"/>
      <c r="C1456" s="316" t="n"/>
      <c r="D1456" s="311" t="n"/>
      <c r="E1456" s="311" t="n"/>
      <c r="F1456" s="235" t="n"/>
      <c r="G1456" s="252" t="n"/>
      <c r="H1456" s="235" t="n"/>
      <c r="I1456" s="312" t="n"/>
      <c r="J1456" s="235" t="n"/>
      <c r="K1456" s="313" t="n"/>
      <c r="L1456" s="314" t="n"/>
      <c r="M1456" s="315" t="n"/>
      <c r="N1456" s="314" t="n"/>
      <c r="O1456" s="314" t="n"/>
    </row>
    <row customHeight="1" ht="20.1" r="1457" s="521">
      <c r="A1457" s="309" t="inlineStr">
        <is>
          <t>-</t>
        </is>
      </c>
      <c r="B1457" s="654"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customHeight="1" ht="20.1" r="1458" s="521">
      <c r="A1458" s="309" t="inlineStr">
        <is>
          <t>-</t>
        </is>
      </c>
      <c r="B1458" s="654"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customHeight="1" ht="20.1" r="1459" s="521">
      <c r="A1459" s="309" t="n"/>
      <c r="B1459" s="654" t="n"/>
      <c r="C1459" s="316" t="n"/>
      <c r="D1459" s="311" t="n"/>
      <c r="E1459" s="311" t="n"/>
      <c r="F1459" s="235" t="n"/>
      <c r="G1459" s="252" t="n"/>
      <c r="H1459" s="235" t="n"/>
      <c r="I1459" s="312" t="n"/>
      <c r="J1459" s="235" t="n"/>
      <c r="K1459" s="313" t="n"/>
      <c r="L1459" s="314" t="n"/>
      <c r="M1459" s="315" t="n"/>
      <c r="N1459" s="314" t="n"/>
      <c r="O1459" s="314" t="n"/>
    </row>
    <row customHeight="1" ht="20.1" r="1460" s="521">
      <c r="A1460" s="309" t="inlineStr">
        <is>
          <t>-</t>
        </is>
      </c>
      <c r="B1460" s="654"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customHeight="1" ht="20.1" r="1461" s="521">
      <c r="A1461" s="309" t="inlineStr">
        <is>
          <t>-</t>
        </is>
      </c>
      <c r="B1461" s="654"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customHeight="1" ht="20.1" r="1462" s="521">
      <c r="A1462" s="309" t="inlineStr">
        <is>
          <t>-</t>
        </is>
      </c>
      <c r="B1462" s="654"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customHeight="1" ht="20.1" r="1463" s="521">
      <c r="A1463" s="309" t="inlineStr">
        <is>
          <t>-</t>
        </is>
      </c>
      <c r="B1463" s="654"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customHeight="1" ht="20.1" r="1464" s="521">
      <c r="A1464" s="309" t="inlineStr">
        <is>
          <t>-</t>
        </is>
      </c>
      <c r="B1464" s="654"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customHeight="1" ht="20.1" r="1465" s="521">
      <c r="A1465" s="309" t="inlineStr">
        <is>
          <t>-</t>
        </is>
      </c>
      <c r="B1465" s="654"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customHeight="1" ht="20.1" r="1466" s="521">
      <c r="A1466" s="309" t="inlineStr">
        <is>
          <t>-</t>
        </is>
      </c>
      <c r="B1466" s="654"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customHeight="1" ht="20.1" r="1467" s="521">
      <c r="A1467" s="309" t="inlineStr">
        <is>
          <t>-</t>
        </is>
      </c>
      <c r="B1467" s="654"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customHeight="1" ht="20.1" r="1468" s="521">
      <c r="A1468" s="309" t="inlineStr">
        <is>
          <t>-</t>
        </is>
      </c>
      <c r="B1468" s="654"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customHeight="1" ht="20.1" r="1469" s="521">
      <c r="A1469" s="322" t="n"/>
      <c r="B1469" s="654" t="n"/>
      <c r="C1469" s="316" t="n"/>
      <c r="D1469" s="311" t="n"/>
      <c r="E1469" s="311" t="n"/>
      <c r="F1469" s="235" t="n"/>
      <c r="G1469" s="252" t="n"/>
      <c r="H1469" s="235" t="n"/>
      <c r="I1469" s="312" t="n"/>
      <c r="J1469" s="340" t="n"/>
      <c r="K1469" s="313" t="n"/>
      <c r="L1469" s="314" t="n"/>
      <c r="M1469" s="315" t="n"/>
      <c r="N1469" s="315" t="n"/>
      <c r="O1469" s="314" t="n"/>
    </row>
    <row customHeight="1" ht="20.1" r="1470" s="521">
      <c r="A1470" s="309" t="inlineStr">
        <is>
          <t>-</t>
        </is>
      </c>
      <c r="B1470" s="654"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customHeight="1" ht="20.1" r="1471" s="521">
      <c r="A1471" s="309" t="inlineStr">
        <is>
          <t>-</t>
        </is>
      </c>
      <c r="B1471" s="654"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customHeight="1" ht="20.1" r="1472" s="521">
      <c r="A1472" s="309" t="inlineStr">
        <is>
          <t>-</t>
        </is>
      </c>
      <c r="B1472" s="654"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customHeight="1" ht="20.1" r="1473" s="521">
      <c r="A1473" s="309" t="inlineStr">
        <is>
          <t>-</t>
        </is>
      </c>
      <c r="B1473" s="654"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customHeight="1" ht="20.1" r="1474" s="521">
      <c r="A1474" s="309" t="inlineStr">
        <is>
          <t>-</t>
        </is>
      </c>
      <c r="B1474" s="654"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customHeight="1" ht="20.1" r="1475" s="521">
      <c r="A1475" s="309" t="inlineStr">
        <is>
          <t>-</t>
        </is>
      </c>
      <c r="B1475" s="654"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customHeight="1" ht="20.1" r="1476" s="521">
      <c r="A1476" s="309" t="inlineStr">
        <is>
          <t>-</t>
        </is>
      </c>
      <c r="B1476" s="654"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customHeight="1" ht="20.1" r="1477" s="521">
      <c r="A1477" s="309" t="n"/>
      <c r="B1477" s="654" t="n"/>
      <c r="C1477" s="316" t="n"/>
      <c r="D1477" s="311" t="n"/>
      <c r="E1477" s="311" t="n"/>
      <c r="F1477" s="235" t="n"/>
      <c r="G1477" s="252" t="n"/>
      <c r="H1477" s="235" t="n"/>
      <c r="I1477" s="312" t="n"/>
      <c r="J1477" s="235" t="n"/>
      <c r="K1477" s="313" t="n"/>
      <c r="L1477" s="314" t="n"/>
      <c r="M1477" s="315" t="n"/>
      <c r="N1477" s="314" t="n"/>
      <c r="O1477" s="314" t="n"/>
    </row>
    <row customHeight="1" ht="20.1" r="1478" s="521">
      <c r="A1478" s="309" t="inlineStr">
        <is>
          <t>-</t>
        </is>
      </c>
      <c r="B1478" s="654"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customHeight="1" ht="20.1" r="1479" s="521">
      <c r="A1479" s="309" t="n"/>
      <c r="B1479" s="654" t="n"/>
      <c r="C1479" s="316" t="n"/>
      <c r="D1479" s="311" t="n"/>
      <c r="E1479" s="311" t="n"/>
      <c r="F1479" s="235" t="n"/>
      <c r="G1479" s="252" t="n"/>
      <c r="H1479" s="235" t="n"/>
      <c r="I1479" s="312" t="n"/>
      <c r="J1479" s="235" t="n"/>
      <c r="K1479" s="313" t="n"/>
      <c r="L1479" s="314" t="n"/>
      <c r="M1479" s="315" t="n"/>
      <c r="N1479" s="314" t="n"/>
      <c r="O1479" s="314" t="n"/>
    </row>
    <row customHeight="1" ht="20.1" r="1480" s="521">
      <c r="A1480" s="309" t="inlineStr">
        <is>
          <t>-</t>
        </is>
      </c>
      <c r="B1480" s="654"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customHeight="1" ht="20.1" r="1481" s="521">
      <c r="A1481" s="309" t="n"/>
      <c r="B1481" s="654" t="n"/>
      <c r="C1481" s="316" t="n"/>
      <c r="D1481" s="311" t="n"/>
      <c r="E1481" s="311" t="n"/>
      <c r="F1481" s="235" t="n"/>
      <c r="G1481" s="252" t="n"/>
      <c r="H1481" s="235" t="n"/>
      <c r="I1481" s="312" t="n"/>
      <c r="J1481" s="235" t="n"/>
      <c r="K1481" s="313" t="n"/>
      <c r="L1481" s="314" t="n"/>
      <c r="M1481" s="315" t="n"/>
      <c r="N1481" s="314" t="n"/>
      <c r="O1481" s="314" t="n"/>
    </row>
    <row customHeight="1" ht="20.1" r="1482" s="521">
      <c r="A1482" s="309" t="inlineStr">
        <is>
          <t>-</t>
        </is>
      </c>
      <c r="B1482" s="654"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customHeight="1" ht="20.1" r="1483" s="521">
      <c r="A1483" s="309" t="n"/>
      <c r="B1483" s="654" t="n"/>
      <c r="C1483" s="316" t="n"/>
      <c r="D1483" s="311" t="n"/>
      <c r="E1483" s="311" t="n"/>
      <c r="F1483" s="235" t="n"/>
      <c r="G1483" s="252" t="n"/>
      <c r="H1483" s="235" t="n"/>
      <c r="I1483" s="312" t="n"/>
      <c r="J1483" s="235" t="n"/>
      <c r="K1483" s="313" t="n"/>
      <c r="L1483" s="314" t="n"/>
      <c r="M1483" s="315" t="n"/>
      <c r="N1483" s="314" t="n"/>
      <c r="O1483" s="314" t="n"/>
    </row>
    <row customHeight="1" ht="20.1" r="1484" s="521">
      <c r="A1484" s="309" t="inlineStr">
        <is>
          <t>-</t>
        </is>
      </c>
      <c r="B1484" s="654"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customHeight="1" ht="20.1" r="1485" s="521">
      <c r="A1485" s="309" t="n"/>
      <c r="B1485" s="654" t="n"/>
      <c r="C1485" s="316" t="n"/>
      <c r="D1485" s="311" t="n"/>
      <c r="E1485" s="311" t="n"/>
      <c r="F1485" s="235" t="n"/>
      <c r="G1485" s="252" t="n"/>
      <c r="H1485" s="235" t="n"/>
      <c r="I1485" s="312" t="n"/>
      <c r="J1485" s="235" t="n"/>
      <c r="K1485" s="313" t="n"/>
      <c r="L1485" s="314" t="n"/>
      <c r="M1485" s="315" t="n"/>
      <c r="N1485" s="314" t="n"/>
      <c r="O1485" s="314" t="n"/>
    </row>
    <row customHeight="1" ht="20.1" r="1486" s="521">
      <c r="A1486" s="309" t="inlineStr">
        <is>
          <t>-</t>
        </is>
      </c>
      <c r="B1486" s="654"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customHeight="1" ht="20.1" r="1487" s="521">
      <c r="A1487" s="309" t="inlineStr">
        <is>
          <t>-</t>
        </is>
      </c>
      <c r="B1487" s="654"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customHeight="1" ht="20.1" r="1488" s="521">
      <c r="A1488" s="309" t="inlineStr">
        <is>
          <t>-</t>
        </is>
      </c>
      <c r="B1488" s="654"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customHeight="1" ht="20.1" r="1489" s="521">
      <c r="A1489" s="309" t="n"/>
      <c r="B1489" s="654" t="n"/>
      <c r="C1489" s="316" t="n"/>
      <c r="D1489" s="311" t="n"/>
      <c r="E1489" s="311" t="n"/>
      <c r="F1489" s="235" t="n"/>
      <c r="G1489" s="252" t="n"/>
      <c r="H1489" s="235" t="n"/>
      <c r="I1489" s="312" t="n"/>
      <c r="J1489" s="235" t="n"/>
      <c r="K1489" s="313" t="n"/>
      <c r="L1489" s="314" t="n"/>
      <c r="M1489" s="315" t="n"/>
      <c r="N1489" s="314" t="n"/>
      <c r="O1489" s="314" t="n"/>
    </row>
    <row customHeight="1" ht="20.1" r="1490" s="521">
      <c r="A1490" s="309" t="inlineStr">
        <is>
          <t>-</t>
        </is>
      </c>
      <c r="B1490" s="654"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customHeight="1" ht="20.1" r="1491" s="521">
      <c r="A1491" s="309" t="inlineStr">
        <is>
          <t>-</t>
        </is>
      </c>
      <c r="B1491" s="654"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customHeight="1" ht="20.1" r="1492" s="521">
      <c r="A1492" s="309" t="n"/>
      <c r="B1492" s="654" t="n"/>
      <c r="C1492" s="316" t="n"/>
      <c r="D1492" s="311" t="n"/>
      <c r="E1492" s="311" t="n"/>
      <c r="F1492" s="235" t="n"/>
      <c r="G1492" s="252" t="inlineStr">
        <is>
          <t xml:space="preserve"> </t>
        </is>
      </c>
      <c r="H1492" s="235" t="n"/>
      <c r="I1492" s="312" t="n"/>
      <c r="J1492" s="235" t="n"/>
      <c r="K1492" s="313" t="n"/>
      <c r="L1492" s="314" t="n"/>
      <c r="M1492" s="315" t="n"/>
      <c r="N1492" s="314" t="n"/>
      <c r="O1492" s="314" t="n"/>
    </row>
    <row customHeight="1" ht="20.1" r="1493" s="521">
      <c r="A1493" s="309" t="inlineStr">
        <is>
          <t>-</t>
        </is>
      </c>
      <c r="B1493" s="654"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customHeight="1" ht="20.1" r="1494" s="521">
      <c r="A1494" s="309" t="inlineStr">
        <is>
          <t>-</t>
        </is>
      </c>
      <c r="B1494" s="654"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customHeight="1" ht="20.1" r="1495" s="521">
      <c r="A1495" s="309" t="inlineStr">
        <is>
          <t>-</t>
        </is>
      </c>
      <c r="B1495" s="654"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customHeight="1" ht="20.1" r="1496" s="521">
      <c r="A1496" s="309" t="n"/>
      <c r="B1496" s="654" t="n"/>
      <c r="C1496" s="316" t="n"/>
      <c r="D1496" s="311" t="n"/>
      <c r="E1496" s="311" t="n"/>
      <c r="F1496" s="235" t="n"/>
      <c r="G1496" s="252" t="n"/>
      <c r="H1496" s="235" t="n"/>
      <c r="I1496" s="312" t="n"/>
      <c r="J1496" s="235" t="n"/>
      <c r="K1496" s="313" t="n"/>
      <c r="L1496" s="314" t="n"/>
      <c r="M1496" s="315" t="n"/>
      <c r="N1496" s="314" t="n"/>
      <c r="O1496" s="314" t="n"/>
    </row>
    <row customHeight="1" ht="20.1" r="1497" s="521">
      <c r="A1497" s="309" t="inlineStr">
        <is>
          <t>-</t>
        </is>
      </c>
      <c r="B1497" s="654"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customHeight="1" ht="20.1" r="1498" s="521">
      <c r="A1498" s="309" t="inlineStr">
        <is>
          <t>-</t>
        </is>
      </c>
      <c r="B1498" s="654"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customHeight="1" ht="20.1" r="1499" s="521">
      <c r="A1499" s="309" t="inlineStr">
        <is>
          <t>-</t>
        </is>
      </c>
      <c r="B1499" s="654"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customHeight="1" ht="20.1" r="1500" s="521">
      <c r="A1500" s="309" t="inlineStr">
        <is>
          <t>-</t>
        </is>
      </c>
      <c r="B1500" s="654"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customHeight="1" ht="20.1" r="1501" s="521">
      <c r="A1501" s="309" t="inlineStr">
        <is>
          <t>-</t>
        </is>
      </c>
      <c r="B1501" s="654"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customHeight="1" ht="20.1" r="1502" s="521">
      <c r="A1502" s="309" t="n"/>
      <c r="B1502" s="654" t="n"/>
      <c r="C1502" s="316" t="n"/>
      <c r="D1502" s="311" t="n"/>
      <c r="E1502" s="311" t="n"/>
      <c r="F1502" s="235" t="inlineStr">
        <is>
          <t xml:space="preserve"> </t>
        </is>
      </c>
      <c r="G1502" s="252" t="n"/>
      <c r="H1502" s="235" t="n"/>
      <c r="I1502" s="312" t="n"/>
      <c r="J1502" s="235" t="n"/>
      <c r="K1502" s="313" t="n"/>
      <c r="L1502" s="314" t="n"/>
      <c r="M1502" s="315" t="n"/>
      <c r="N1502" s="314" t="n"/>
      <c r="O1502" s="314" t="n"/>
    </row>
    <row customHeight="1" ht="20.1" r="1503" s="521">
      <c r="A1503" s="309" t="inlineStr">
        <is>
          <t>-</t>
        </is>
      </c>
      <c r="B1503" s="654"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customHeight="1" ht="20.1" r="1504" s="521">
      <c r="A1504" s="309" t="inlineStr">
        <is>
          <t>-</t>
        </is>
      </c>
      <c r="B1504" s="654"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customHeight="1" ht="20.1" r="1505" s="521">
      <c r="A1505" s="309" t="inlineStr">
        <is>
          <t>-</t>
        </is>
      </c>
      <c r="B1505" s="654"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customHeight="1" ht="20.1" r="1506" s="521">
      <c r="A1506" s="309" t="inlineStr">
        <is>
          <t>-</t>
        </is>
      </c>
      <c r="B1506" s="654"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customHeight="1" ht="20.1" r="1507" s="521">
      <c r="A1507" s="309" t="inlineStr">
        <is>
          <t>-</t>
        </is>
      </c>
      <c r="B1507" s="654"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customHeight="1" ht="20.1" r="1508" s="521">
      <c r="A1508" s="309" t="n"/>
      <c r="B1508" s="654" t="n"/>
      <c r="C1508" s="316" t="n"/>
      <c r="D1508" s="311" t="n"/>
      <c r="E1508" s="311" t="n"/>
      <c r="F1508" s="235" t="n"/>
      <c r="G1508" s="252" t="n"/>
      <c r="H1508" s="235" t="n"/>
      <c r="I1508" s="312" t="n"/>
      <c r="J1508" s="319" t="n"/>
      <c r="K1508" s="313" t="n"/>
      <c r="L1508" s="314" t="n"/>
      <c r="M1508" s="315" t="n"/>
      <c r="N1508" s="314" t="n"/>
      <c r="O1508" s="314" t="n"/>
    </row>
    <row customHeight="1" ht="20.1" r="1509" s="521">
      <c r="A1509" s="309" t="inlineStr">
        <is>
          <t>-</t>
        </is>
      </c>
      <c r="B1509" s="654"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customHeight="1" ht="20.1" r="1510" s="521">
      <c r="A1510" s="309" t="inlineStr">
        <is>
          <t>-</t>
        </is>
      </c>
      <c r="B1510" s="654"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customHeight="1" ht="20.1" r="1511" s="521">
      <c r="A1511" s="309" t="inlineStr">
        <is>
          <t>-</t>
        </is>
      </c>
      <c r="B1511" s="654"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customHeight="1" ht="20.1" r="1512" s="521">
      <c r="A1512" s="309" t="inlineStr">
        <is>
          <t>-</t>
        </is>
      </c>
      <c r="B1512" s="654"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customHeight="1" ht="20.1" r="1513" s="521">
      <c r="A1513" s="309" t="inlineStr">
        <is>
          <t>-</t>
        </is>
      </c>
      <c r="B1513" s="654"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customHeight="1" ht="20.1" r="1514" s="521">
      <c r="A1514" s="309" t="inlineStr">
        <is>
          <t>-</t>
        </is>
      </c>
      <c r="B1514" s="654"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customHeight="1" ht="20.1" r="1515" s="521">
      <c r="A1515" s="309" t="inlineStr">
        <is>
          <t>-</t>
        </is>
      </c>
      <c r="B1515" s="654"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customHeight="1" ht="20.1" r="1516" s="521">
      <c r="A1516" s="309" t="n"/>
      <c r="B1516" s="654" t="n"/>
      <c r="C1516" s="316" t="n"/>
      <c r="D1516" s="311" t="n"/>
      <c r="E1516" s="311" t="n"/>
      <c r="F1516" s="235" t="n"/>
      <c r="G1516" s="252" t="n"/>
      <c r="H1516" s="235" t="n"/>
      <c r="I1516" s="312" t="n"/>
      <c r="J1516" s="235" t="n"/>
      <c r="K1516" s="313" t="n"/>
      <c r="L1516" s="314" t="n"/>
      <c r="M1516" s="315" t="n"/>
      <c r="N1516" s="314" t="n"/>
      <c r="O1516" s="314" t="n"/>
    </row>
    <row customHeight="1" ht="20.1" r="1517" s="521">
      <c r="A1517" s="309" t="inlineStr">
        <is>
          <t>-</t>
        </is>
      </c>
      <c r="B1517" s="654"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customHeight="1" ht="20.1" r="1518" s="521">
      <c r="A1518" s="309" t="inlineStr">
        <is>
          <t>-</t>
        </is>
      </c>
      <c r="B1518" s="654"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customHeight="1" ht="20.1" r="1519" s="521">
      <c r="A1519" s="309" t="n"/>
      <c r="B1519" s="654" t="n"/>
      <c r="C1519" s="316" t="n"/>
      <c r="D1519" s="311" t="n"/>
      <c r="E1519" s="311" t="n"/>
      <c r="F1519" s="235" t="n"/>
      <c r="G1519" s="252" t="n"/>
      <c r="H1519" s="235" t="n"/>
      <c r="I1519" s="312" t="n"/>
      <c r="J1519" s="235" t="n"/>
      <c r="K1519" s="313" t="n"/>
      <c r="L1519" s="314" t="n"/>
      <c r="M1519" s="315" t="n"/>
      <c r="N1519" s="314" t="n"/>
      <c r="O1519" s="314" t="n"/>
    </row>
    <row customHeight="1" ht="20.1" r="1520" s="521">
      <c r="A1520" s="309" t="inlineStr">
        <is>
          <t>-</t>
        </is>
      </c>
      <c r="B1520" s="654"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customHeight="1" ht="20.1" r="1521" s="521">
      <c r="A1521" s="309" t="inlineStr">
        <is>
          <t>-</t>
        </is>
      </c>
      <c r="B1521" s="654"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customHeight="1" ht="20.1" r="1522" s="521">
      <c r="A1522" s="309" t="n"/>
      <c r="B1522" s="654" t="n"/>
      <c r="C1522" s="316" t="n"/>
      <c r="D1522" s="311" t="n"/>
      <c r="E1522" s="311" t="n"/>
      <c r="F1522" s="235" t="n"/>
      <c r="G1522" s="252" t="n"/>
      <c r="H1522" s="235" t="n"/>
      <c r="I1522" s="312" t="n"/>
      <c r="J1522" s="235" t="n"/>
      <c r="K1522" s="313" t="n"/>
      <c r="L1522" s="314" t="n"/>
      <c r="M1522" s="315" t="n"/>
      <c r="N1522" s="314" t="n"/>
      <c r="O1522" s="314" t="n"/>
    </row>
    <row customHeight="1" ht="20.1" r="1523" s="521">
      <c r="A1523" s="309" t="inlineStr">
        <is>
          <t>-</t>
        </is>
      </c>
      <c r="B1523" s="654"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customHeight="1" ht="20.1" r="1524" s="521">
      <c r="A1524" s="309" t="inlineStr">
        <is>
          <t>-</t>
        </is>
      </c>
      <c r="B1524" s="654"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customHeight="1" ht="20.1" r="1525" s="521">
      <c r="A1525" s="309" t="inlineStr">
        <is>
          <t>-</t>
        </is>
      </c>
      <c r="B1525" s="654"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customHeight="1" ht="20.1" r="1526" s="521">
      <c r="A1526" s="309" t="inlineStr">
        <is>
          <t>-</t>
        </is>
      </c>
      <c r="B1526" s="654"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customHeight="1" ht="20.1" r="1527" s="521">
      <c r="A1527" s="309" t="inlineStr">
        <is>
          <t>-</t>
        </is>
      </c>
      <c r="B1527" s="654"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customHeight="1" ht="20.1" r="1528" s="521">
      <c r="A1528" s="309" t="inlineStr">
        <is>
          <t>-</t>
        </is>
      </c>
      <c r="B1528" s="654"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customHeight="1" ht="20.1" r="1529" s="521">
      <c r="A1529" s="309" t="inlineStr">
        <is>
          <t>-</t>
        </is>
      </c>
      <c r="B1529" s="654"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customHeight="1" ht="20.1" r="1530" s="521">
      <c r="A1530" s="309" t="inlineStr">
        <is>
          <t>-</t>
        </is>
      </c>
      <c r="B1530" s="654"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customHeight="1" ht="20.1" r="1531" s="521">
      <c r="A1531" s="309" t="inlineStr">
        <is>
          <t>-</t>
        </is>
      </c>
      <c r="B1531" s="654"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customHeight="1" ht="20.1" r="1532" s="521">
      <c r="A1532" s="309" t="inlineStr">
        <is>
          <t>-</t>
        </is>
      </c>
      <c r="B1532" s="654"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customHeight="1" ht="20.1" r="1533" s="521">
      <c r="A1533" s="309" t="inlineStr">
        <is>
          <t>-</t>
        </is>
      </c>
      <c r="B1533" s="654"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customHeight="1" ht="20.1" r="1534" s="521">
      <c r="A1534" s="309" t="inlineStr">
        <is>
          <t>-</t>
        </is>
      </c>
      <c r="B1534" s="654"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customHeight="1" ht="20.1" r="1535" s="521">
      <c r="A1535" s="309" t="inlineStr">
        <is>
          <t>-</t>
        </is>
      </c>
      <c r="B1535" s="654"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customHeight="1" ht="20.1" r="1536" s="521">
      <c r="A1536" s="309" t="inlineStr">
        <is>
          <t>-</t>
        </is>
      </c>
      <c r="B1536" s="654"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customHeight="1" ht="20.1" r="1537" s="521">
      <c r="A1537" s="309" t="n"/>
      <c r="B1537" s="654" t="n"/>
      <c r="C1537" s="316" t="n"/>
      <c r="D1537" s="311" t="n"/>
      <c r="E1537" s="311" t="n"/>
      <c r="F1537" s="235" t="n"/>
      <c r="G1537" s="252" t="n"/>
      <c r="H1537" s="312" t="n"/>
      <c r="I1537" s="312" t="n"/>
      <c r="J1537" s="319" t="n"/>
      <c r="K1537" s="313" t="n"/>
      <c r="L1537" s="314" t="n"/>
      <c r="M1537" s="315" t="n"/>
      <c r="N1537" s="314" t="n"/>
      <c r="O1537" s="314" t="n"/>
    </row>
    <row customHeight="1" ht="20.1" r="1538" s="521">
      <c r="A1538" s="309" t="inlineStr">
        <is>
          <t>-</t>
        </is>
      </c>
      <c r="B1538" s="654"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customHeight="1" ht="20.1" r="1539" s="521">
      <c r="A1539" s="309" t="inlineStr">
        <is>
          <t>-</t>
        </is>
      </c>
      <c r="B1539" s="654"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customHeight="1" ht="20.1" r="1540" s="521">
      <c r="A1540" s="309" t="inlineStr">
        <is>
          <t>-</t>
        </is>
      </c>
      <c r="B1540" s="654"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customHeight="1" ht="20.1" r="1541" s="521">
      <c r="A1541" s="309" t="n"/>
      <c r="B1541" s="654" t="n"/>
      <c r="C1541" s="316" t="n"/>
      <c r="D1541" s="311" t="n"/>
      <c r="E1541" s="311" t="n"/>
      <c r="F1541" s="235" t="n"/>
      <c r="G1541" s="252" t="n"/>
      <c r="H1541" s="312" t="n"/>
      <c r="I1541" s="312" t="n"/>
      <c r="J1541" s="319" t="n"/>
      <c r="K1541" s="313" t="n"/>
      <c r="L1541" s="314" t="n"/>
      <c r="M1541" s="315" t="n"/>
      <c r="N1541" s="314" t="n"/>
      <c r="O1541" s="314" t="n"/>
    </row>
    <row customHeight="1" ht="20.1" r="1542" s="521">
      <c r="A1542" s="309" t="inlineStr">
        <is>
          <t>-</t>
        </is>
      </c>
      <c r="B1542" s="654"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customHeight="1" ht="20.1" r="1543" s="521">
      <c r="A1543" s="309" t="inlineStr">
        <is>
          <t>-</t>
        </is>
      </c>
      <c r="B1543" s="654"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customHeight="1" ht="20.1" r="1544" s="521">
      <c r="A1544" s="309" t="inlineStr">
        <is>
          <t>-</t>
        </is>
      </c>
      <c r="B1544" s="654"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customHeight="1" ht="20.1" r="1545" s="521">
      <c r="A1545" s="309" t="inlineStr">
        <is>
          <t>-</t>
        </is>
      </c>
      <c r="B1545" s="654"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customHeight="1" ht="20.1" r="1546" s="521">
      <c r="A1546" s="309" t="n"/>
      <c r="B1546" s="654" t="n"/>
      <c r="C1546" s="316" t="n"/>
      <c r="D1546" s="311" t="n"/>
      <c r="E1546" s="311" t="n"/>
      <c r="F1546" s="235" t="n"/>
      <c r="G1546" s="252" t="n"/>
      <c r="H1546" s="235" t="n"/>
      <c r="I1546" s="312" t="n"/>
      <c r="J1546" s="235" t="n"/>
      <c r="K1546" s="313" t="n"/>
      <c r="L1546" s="314" t="n"/>
      <c r="M1546" s="315" t="n"/>
      <c r="N1546" s="314" t="n"/>
      <c r="O1546" s="314" t="n"/>
    </row>
    <row customHeight="1" ht="20.1" r="1547" s="521">
      <c r="A1547" s="309" t="inlineStr">
        <is>
          <t>-</t>
        </is>
      </c>
      <c r="B1547" s="654"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customHeight="1" ht="20.1" r="1548" s="521">
      <c r="A1548" s="309" t="inlineStr">
        <is>
          <t>-</t>
        </is>
      </c>
      <c r="B1548" s="654"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customHeight="1" ht="20.1" r="1549" s="521">
      <c r="A1549" s="309" t="inlineStr">
        <is>
          <t>-</t>
        </is>
      </c>
      <c r="B1549" s="654"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customHeight="1" ht="20.1" r="1550" s="521">
      <c r="A1550" s="309" t="inlineStr">
        <is>
          <t>-</t>
        </is>
      </c>
      <c r="B1550" s="654"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customHeight="1" ht="20.1" r="1551" s="521">
      <c r="A1551" s="309" t="n"/>
      <c r="B1551" s="654" t="n"/>
      <c r="C1551" s="316" t="n"/>
      <c r="D1551" s="311" t="n"/>
      <c r="E1551" s="311" t="n"/>
      <c r="F1551" s="235" t="n"/>
      <c r="G1551" s="252" t="n"/>
      <c r="H1551" s="235" t="n"/>
      <c r="I1551" s="312" t="n"/>
      <c r="J1551" s="235" t="n"/>
      <c r="K1551" s="313" t="n"/>
      <c r="L1551" s="314" t="n"/>
      <c r="M1551" s="315" t="n"/>
      <c r="N1551" s="314" t="n"/>
      <c r="O1551" s="314" t="n"/>
    </row>
    <row customHeight="1" ht="20.1" r="1552" s="521">
      <c r="A1552" s="309" t="inlineStr">
        <is>
          <t>-</t>
        </is>
      </c>
      <c r="B1552" s="654"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customHeight="1" ht="20.1" r="1553" s="521">
      <c r="A1553" s="309" t="n"/>
      <c r="B1553" s="654" t="n"/>
      <c r="C1553" s="316" t="n"/>
      <c r="D1553" s="311" t="n"/>
      <c r="E1553" s="311" t="n"/>
      <c r="F1553" s="235" t="n"/>
      <c r="G1553" s="252" t="n"/>
      <c r="H1553" s="235" t="n"/>
      <c r="I1553" s="312" t="n"/>
      <c r="J1553" s="235" t="n"/>
      <c r="K1553" s="313" t="n"/>
      <c r="L1553" s="314" t="n"/>
      <c r="M1553" s="315" t="n"/>
      <c r="N1553" s="314" t="n"/>
      <c r="O1553" s="314" t="n"/>
    </row>
    <row customHeight="1" ht="20.1" r="1554" s="521">
      <c r="A1554" s="309" t="inlineStr">
        <is>
          <t>-</t>
        </is>
      </c>
      <c r="B1554" s="654"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customHeight="1" ht="20.1" r="1555" s="521">
      <c r="A1555" s="322" t="n"/>
      <c r="B1555" s="654" t="n"/>
      <c r="C1555" s="316" t="n"/>
      <c r="D1555" s="311" t="n"/>
      <c r="E1555" s="311" t="n"/>
      <c r="F1555" s="235" t="n"/>
      <c r="G1555" s="252" t="n"/>
      <c r="H1555" s="235" t="n"/>
      <c r="I1555" s="312" t="n"/>
      <c r="J1555" s="340" t="n"/>
      <c r="K1555" s="313" t="n"/>
      <c r="L1555" s="314" t="n"/>
      <c r="M1555" s="315" t="n"/>
      <c r="N1555" s="315" t="n"/>
      <c r="O1555" s="314" t="n"/>
    </row>
    <row customHeight="1" ht="20.1" r="1556" s="521">
      <c r="A1556" s="322" t="n"/>
      <c r="B1556" s="657" t="inlineStr">
        <is>
          <t>风送系统-粉料</t>
        </is>
      </c>
      <c r="C1556" s="316" t="n"/>
      <c r="D1556" s="311" t="n"/>
      <c r="E1556" s="311" t="n"/>
      <c r="F1556" s="235" t="n"/>
      <c r="G1556" s="252" t="n"/>
      <c r="H1556" s="235" t="n"/>
      <c r="I1556" s="312" t="n"/>
      <c r="J1556" s="340" t="n"/>
      <c r="K1556" s="313" t="n"/>
      <c r="L1556" s="314" t="n"/>
      <c r="M1556" s="315" t="n"/>
      <c r="N1556" s="315" t="n"/>
      <c r="O1556" s="314" t="n"/>
    </row>
    <row customHeight="1" ht="20.1" r="1557" s="521">
      <c r="A1557" s="309" t="inlineStr">
        <is>
          <t>-</t>
        </is>
      </c>
      <c r="B1557" s="654"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customHeight="1" ht="20.1" r="1558" s="521">
      <c r="A1558" s="309" t="inlineStr">
        <is>
          <t>-</t>
        </is>
      </c>
      <c r="B1558" s="654"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customHeight="1" ht="20.1" r="1559" s="521">
      <c r="A1559" s="309" t="inlineStr">
        <is>
          <t>-</t>
        </is>
      </c>
      <c r="B1559" s="654"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customHeight="1" ht="20.1" r="1560" s="521">
      <c r="A1560" s="322" t="n"/>
      <c r="B1560" s="654" t="n"/>
      <c r="C1560" s="316" t="n"/>
      <c r="D1560" s="311" t="n"/>
      <c r="E1560" s="311" t="n"/>
      <c r="F1560" s="235" t="n"/>
      <c r="G1560" s="252" t="n"/>
      <c r="H1560" s="235" t="n"/>
      <c r="I1560" s="312" t="n"/>
      <c r="J1560" s="323" t="n"/>
      <c r="K1560" s="313" t="n"/>
      <c r="L1560" s="314" t="n"/>
      <c r="M1560" s="315" t="n"/>
      <c r="N1560" s="315" t="n"/>
      <c r="O1560" s="314" t="n"/>
    </row>
    <row customHeight="1" ht="20.1" r="1561" s="521">
      <c r="A1561" s="309" t="inlineStr">
        <is>
          <t>-</t>
        </is>
      </c>
      <c r="B1561" s="654" t="inlineStr">
        <is>
          <t>18-PDI-35102</t>
        </is>
      </c>
      <c r="C1561" s="316" t="inlineStr">
        <is>
          <t>DCS</t>
        </is>
      </c>
      <c r="D1561" s="364" t="inlineStr">
        <is>
          <t>排气过滤器18-FL-3501X差压显</t>
        </is>
      </c>
      <c r="E1561" s="311" t="inlineStr">
        <is>
          <t>1830-PS07-351</t>
        </is>
      </c>
      <c r="F1561" s="155" t="inlineStr">
        <is>
          <t>Field</t>
        </is>
      </c>
      <c r="G1561" s="654"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customHeight="1" ht="20.1" r="1562" s="521">
      <c r="A1562" s="309" t="n"/>
      <c r="B1562" s="654" t="n"/>
      <c r="C1562" s="316" t="n"/>
      <c r="D1562" s="311" t="n"/>
      <c r="E1562" s="311" t="n"/>
      <c r="F1562" s="235" t="n"/>
      <c r="G1562" s="252" t="n"/>
      <c r="H1562" s="235" t="n"/>
      <c r="I1562" s="312" t="n"/>
      <c r="J1562" s="235" t="n"/>
      <c r="K1562" s="313" t="n"/>
      <c r="L1562" s="314" t="n"/>
      <c r="M1562" s="315" t="n"/>
      <c r="N1562" s="314" t="n"/>
      <c r="O1562" s="314" t="n"/>
    </row>
    <row customHeight="1" ht="20.1" r="1563" s="521">
      <c r="A1563" s="309" t="inlineStr">
        <is>
          <t>-</t>
        </is>
      </c>
      <c r="B1563" s="654"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customHeight="1" ht="20.1" r="1564" s="521">
      <c r="A1564" s="309" t="inlineStr">
        <is>
          <t>-</t>
        </is>
      </c>
      <c r="B1564" s="654"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customHeight="1" ht="20.1" r="1565" s="521">
      <c r="A1565" s="322" t="n"/>
      <c r="B1565" s="654" t="n"/>
      <c r="C1565" s="316" t="n"/>
      <c r="D1565" s="311" t="n"/>
      <c r="E1565" s="311" t="n"/>
      <c r="F1565" s="235" t="n"/>
      <c r="G1565" s="252" t="n"/>
      <c r="H1565" s="235" t="n"/>
      <c r="I1565" s="312" t="n"/>
      <c r="J1565" s="323" t="n"/>
      <c r="K1565" s="313" t="n"/>
      <c r="L1565" s="314" t="n"/>
      <c r="M1565" s="315" t="n"/>
      <c r="N1565" s="315" t="n"/>
      <c r="O1565" s="314" t="n"/>
    </row>
    <row customHeight="1" ht="20.1" r="1566" s="521">
      <c r="A1566" s="309" t="inlineStr">
        <is>
          <t>-</t>
        </is>
      </c>
      <c r="B1566" s="654"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customHeight="1" ht="20.1" r="1567" s="521">
      <c r="A1567" s="309" t="n"/>
      <c r="B1567" s="654" t="n"/>
      <c r="C1567" s="316" t="n"/>
      <c r="D1567" s="311" t="n"/>
      <c r="E1567" s="311" t="n"/>
      <c r="F1567" s="235" t="n"/>
      <c r="G1567" s="252" t="n"/>
      <c r="H1567" s="235" t="n"/>
      <c r="I1567" s="312" t="n"/>
      <c r="J1567" s="319" t="n"/>
      <c r="K1567" s="313" t="n"/>
      <c r="L1567" s="314" t="n"/>
      <c r="M1567" s="315" t="n"/>
      <c r="N1567" s="314" t="n"/>
      <c r="O1567" s="314" t="n"/>
    </row>
    <row customHeight="1" ht="20.1" r="1568" s="521">
      <c r="A1568" s="309" t="inlineStr">
        <is>
          <t>-</t>
        </is>
      </c>
      <c r="B1568" s="654"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customHeight="1" ht="20.1" r="1569" s="521">
      <c r="A1569" s="309" t="n"/>
      <c r="B1569" s="654" t="n"/>
      <c r="C1569" s="316" t="n"/>
      <c r="D1569" s="311" t="n"/>
      <c r="E1569" s="311" t="n"/>
      <c r="F1569" s="235" t="n"/>
      <c r="G1569" s="252" t="n"/>
      <c r="H1569" s="235" t="n"/>
      <c r="I1569" s="312" t="n"/>
      <c r="J1569" s="319" t="n"/>
      <c r="K1569" s="313" t="n"/>
      <c r="L1569" s="314" t="n"/>
      <c r="M1569" s="315" t="n"/>
      <c r="N1569" s="314" t="n"/>
      <c r="O1569" s="314" t="n"/>
    </row>
    <row customHeight="1" ht="20.1" r="1570" s="521">
      <c r="A1570" s="309" t="inlineStr">
        <is>
          <t>-</t>
        </is>
      </c>
      <c r="B1570" s="654"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customHeight="1" ht="20.1" r="1571" s="521">
      <c r="A1571" s="322" t="n"/>
      <c r="B1571" s="654" t="n"/>
      <c r="C1571" s="316" t="n"/>
      <c r="D1571" s="311" t="n"/>
      <c r="E1571" s="311" t="n"/>
      <c r="F1571" s="235" t="n"/>
      <c r="G1571" s="252" t="n"/>
      <c r="H1571" s="235" t="n"/>
      <c r="I1571" s="312" t="n"/>
      <c r="J1571" s="323" t="n"/>
      <c r="K1571" s="313" t="n"/>
      <c r="L1571" s="314" t="n"/>
      <c r="M1571" s="315" t="n"/>
      <c r="N1571" s="315" t="n"/>
      <c r="O1571" s="314" t="n"/>
    </row>
    <row customHeight="1" ht="20.1" r="1572" s="521">
      <c r="A1572" s="309" t="inlineStr">
        <is>
          <t>-</t>
        </is>
      </c>
      <c r="B1572" s="654"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customHeight="1" ht="20.1" r="1573" s="521">
      <c r="A1573" s="309" t="n"/>
      <c r="B1573" s="654" t="n"/>
      <c r="C1573" s="316" t="n"/>
      <c r="D1573" s="311" t="n"/>
      <c r="E1573" s="311" t="n"/>
      <c r="F1573" s="235" t="n"/>
      <c r="G1573" s="252" t="n"/>
      <c r="H1573" s="235" t="n"/>
      <c r="I1573" s="312" t="n"/>
      <c r="J1573" s="319" t="n"/>
      <c r="K1573" s="313" t="n"/>
      <c r="L1573" s="314" t="n"/>
      <c r="M1573" s="315" t="n"/>
      <c r="N1573" s="314" t="n"/>
      <c r="O1573" s="314" t="n"/>
    </row>
    <row customHeight="1" ht="20.1" r="1574" s="521">
      <c r="A1574" s="309" t="inlineStr">
        <is>
          <t>-</t>
        </is>
      </c>
      <c r="B1574" s="654"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customHeight="1" ht="20.1" r="1575" s="521">
      <c r="A1575" s="322" t="n"/>
      <c r="B1575" s="654" t="n"/>
      <c r="C1575" s="316" t="n"/>
      <c r="D1575" s="311" t="n"/>
      <c r="E1575" s="311" t="n"/>
      <c r="F1575" s="235" t="n"/>
      <c r="G1575" s="252" t="n"/>
      <c r="H1575" s="235" t="n"/>
      <c r="I1575" s="312" t="n"/>
      <c r="J1575" s="323" t="n"/>
      <c r="K1575" s="313" t="n"/>
      <c r="L1575" s="314" t="n"/>
      <c r="M1575" s="315" t="n"/>
      <c r="N1575" s="315" t="n"/>
      <c r="O1575" s="314" t="n"/>
    </row>
    <row customHeight="1" ht="20.1" r="1576" s="521">
      <c r="A1576" s="309" t="inlineStr">
        <is>
          <t>-</t>
        </is>
      </c>
      <c r="B1576" s="654"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customHeight="1" ht="20.1" r="1577" s="521">
      <c r="A1577" s="309" t="inlineStr">
        <is>
          <t>-</t>
        </is>
      </c>
      <c r="B1577" s="654"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customHeight="1" ht="20.1" r="1578" s="521">
      <c r="A1578" s="309" t="inlineStr">
        <is>
          <t>-</t>
        </is>
      </c>
      <c r="B1578" s="654"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customHeight="1" ht="20.1" r="1579" s="521">
      <c r="A1579" s="309" t="n"/>
      <c r="B1579" s="654" t="n"/>
      <c r="C1579" s="316" t="n"/>
      <c r="D1579" s="311" t="n"/>
      <c r="E1579" s="311" t="n"/>
      <c r="F1579" s="235" t="n"/>
      <c r="G1579" s="252" t="n"/>
      <c r="H1579" s="235" t="n"/>
      <c r="I1579" s="312" t="n"/>
      <c r="J1579" s="235" t="n"/>
      <c r="K1579" s="313" t="n"/>
      <c r="L1579" s="314" t="n"/>
      <c r="M1579" s="315" t="n"/>
      <c r="N1579" s="314" t="n"/>
      <c r="O1579" s="314" t="n"/>
    </row>
    <row customHeight="1" ht="20.1" r="1580" s="521">
      <c r="A1580" s="309" t="inlineStr">
        <is>
          <t>-</t>
        </is>
      </c>
      <c r="B1580" s="654"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customHeight="1" ht="20.1" r="1581" s="521">
      <c r="A1581" s="309" t="inlineStr">
        <is>
          <t>-</t>
        </is>
      </c>
      <c r="B1581" s="654"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customHeight="1" ht="20.1" r="1582" s="521">
      <c r="A1582" s="309" t="inlineStr">
        <is>
          <t>-</t>
        </is>
      </c>
      <c r="B1582" s="654"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customHeight="1" ht="20.1" r="1583" s="521">
      <c r="A1583" s="309" t="n"/>
      <c r="B1583" s="654" t="n"/>
      <c r="C1583" s="316" t="n"/>
      <c r="D1583" s="311" t="n"/>
      <c r="E1583" s="311" t="n"/>
      <c r="F1583" s="235" t="n"/>
      <c r="G1583" s="252" t="n"/>
      <c r="H1583" s="235" t="n"/>
      <c r="I1583" s="312" t="n"/>
      <c r="J1583" s="319" t="n"/>
      <c r="K1583" s="313" t="n"/>
      <c r="L1583" s="370" t="inlineStr">
        <is>
          <t xml:space="preserve"> </t>
        </is>
      </c>
      <c r="M1583" s="315" t="n"/>
      <c r="N1583" s="314" t="n"/>
      <c r="O1583" s="314" t="n"/>
    </row>
    <row customHeight="1" ht="20.1" r="1584" s="521">
      <c r="A1584" s="301" t="inlineStr">
        <is>
          <t>-</t>
        </is>
      </c>
      <c r="B1584" s="655"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customHeight="1" ht="20.1" r="1585" s="521">
      <c r="A1585" s="301" t="inlineStr">
        <is>
          <t>-</t>
        </is>
      </c>
      <c r="B1585" s="655"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customHeight="1" ht="20.1" r="1586" s="521">
      <c r="A1586" s="301" t="inlineStr">
        <is>
          <t>-</t>
        </is>
      </c>
      <c r="B1586" s="655"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customHeight="1" ht="20.1" r="1587" s="521">
      <c r="A1587" s="301" t="inlineStr">
        <is>
          <t>-</t>
        </is>
      </c>
      <c r="B1587" s="655"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customHeight="1" ht="20.1" r="1588" s="521">
      <c r="A1588" s="301" t="inlineStr">
        <is>
          <t>-</t>
        </is>
      </c>
      <c r="B1588" s="655"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customHeight="1" ht="20.1" r="1589" s="521">
      <c r="A1589" s="371" t="inlineStr">
        <is>
          <t>-</t>
        </is>
      </c>
      <c r="B1589" s="658"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customHeight="1" ht="20.1" r="1590" s="521">
      <c r="A1590" s="309" t="n"/>
      <c r="B1590" s="654" t="n"/>
      <c r="C1590" s="316" t="n"/>
      <c r="D1590" s="311" t="n"/>
      <c r="E1590" s="311" t="n"/>
      <c r="F1590" s="235" t="n"/>
      <c r="G1590" s="252" t="n"/>
      <c r="H1590" s="235" t="n"/>
      <c r="I1590" s="312" t="n"/>
      <c r="J1590" s="235" t="n"/>
      <c r="K1590" s="313" t="n"/>
      <c r="L1590" s="370" t="inlineStr">
        <is>
          <t xml:space="preserve"> </t>
        </is>
      </c>
      <c r="M1590" s="315" t="n"/>
      <c r="N1590" s="314" t="n"/>
      <c r="O1590" s="314" t="n"/>
    </row>
    <row customHeight="1" ht="20.1" r="1591" s="521">
      <c r="A1591" s="309" t="inlineStr">
        <is>
          <t>-</t>
        </is>
      </c>
      <c r="B1591" s="654"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customHeight="1" ht="20.1" r="1592" s="521">
      <c r="A1592" s="309" t="n"/>
      <c r="B1592" s="654" t="n"/>
      <c r="C1592" s="316" t="n"/>
      <c r="D1592" s="311" t="n"/>
      <c r="E1592" s="311" t="n"/>
      <c r="F1592" s="235" t="n"/>
      <c r="G1592" s="252" t="n"/>
      <c r="H1592" s="235" t="n"/>
      <c r="I1592" s="312" t="n"/>
      <c r="J1592" s="235" t="n"/>
      <c r="K1592" s="313" t="n"/>
      <c r="L1592" s="314" t="n"/>
      <c r="M1592" s="315" t="n"/>
      <c r="N1592" s="314" t="n"/>
      <c r="O1592" s="314" t="n"/>
    </row>
    <row customHeight="1" ht="20.1" r="1593" s="521">
      <c r="A1593" s="309" t="inlineStr">
        <is>
          <t>-</t>
        </is>
      </c>
      <c r="B1593" s="654"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customHeight="1" ht="20.1" r="1594" s="521">
      <c r="A1594" s="309" t="inlineStr">
        <is>
          <t>-</t>
        </is>
      </c>
      <c r="B1594" s="654"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customHeight="1" ht="20.1" r="1595" s="521">
      <c r="A1595" s="309" t="inlineStr">
        <is>
          <t>-</t>
        </is>
      </c>
      <c r="B1595" s="654"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customHeight="1" ht="20.1" r="1596" s="521">
      <c r="A1596" s="322" t="n"/>
      <c r="B1596" s="654" t="n"/>
      <c r="C1596" s="316" t="n"/>
      <c r="D1596" s="311" t="n"/>
      <c r="E1596" s="311" t="n"/>
      <c r="F1596" s="235" t="n"/>
      <c r="G1596" s="252" t="n"/>
      <c r="H1596" s="235" t="n"/>
      <c r="I1596" s="312" t="n"/>
      <c r="J1596" s="340" t="n"/>
      <c r="K1596" s="313" t="n"/>
      <c r="L1596" s="314" t="n"/>
      <c r="M1596" s="315" t="n"/>
      <c r="N1596" s="315" t="n"/>
      <c r="O1596" s="314" t="n"/>
    </row>
    <row customHeight="1" ht="20.1" r="1597" s="521">
      <c r="A1597" s="301" t="inlineStr">
        <is>
          <t>-</t>
        </is>
      </c>
      <c r="B1597" s="654"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customHeight="1" ht="20.1" r="1598" s="521">
      <c r="A1598" s="301" t="inlineStr">
        <is>
          <t>-</t>
        </is>
      </c>
      <c r="B1598" s="654"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customHeight="1" ht="20.1" r="1599" s="521">
      <c r="A1599" s="301" t="inlineStr">
        <is>
          <t>-</t>
        </is>
      </c>
      <c r="B1599" s="654"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customHeight="1" ht="20.1" r="1600" s="521">
      <c r="A1600" s="301" t="inlineStr">
        <is>
          <t>-</t>
        </is>
      </c>
      <c r="B1600" s="654"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customHeight="1" ht="20.1" r="1601" s="521">
      <c r="A1601" s="301" t="inlineStr">
        <is>
          <t>-</t>
        </is>
      </c>
      <c r="B1601" s="654"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customHeight="1" ht="20.1" r="1602" s="521">
      <c r="A1602" s="301" t="inlineStr">
        <is>
          <t>-</t>
        </is>
      </c>
      <c r="B1602" s="654"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customHeight="1" ht="20.1" r="1603" s="521">
      <c r="A1603" s="301" t="inlineStr">
        <is>
          <t>-</t>
        </is>
      </c>
      <c r="B1603" s="654"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customHeight="1" ht="20.1" r="1604" s="521">
      <c r="A1604" s="301" t="inlineStr">
        <is>
          <t>-</t>
        </is>
      </c>
      <c r="B1604" s="654"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customHeight="1" ht="20.1" r="1605" s="521">
      <c r="A1605" s="301" t="inlineStr">
        <is>
          <t>-</t>
        </is>
      </c>
      <c r="B1605" s="654"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customHeight="1" ht="20.1" r="1606" s="521">
      <c r="A1606" s="379" t="inlineStr">
        <is>
          <t>-</t>
        </is>
      </c>
      <c r="B1606" s="654"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customHeight="1" ht="20.1" r="1607" s="521">
      <c r="A1607" s="309" t="n"/>
      <c r="B1607" s="654" t="n"/>
      <c r="C1607" s="316" t="n"/>
      <c r="D1607" s="311" t="n"/>
      <c r="E1607" s="311" t="n"/>
      <c r="F1607" s="235" t="n"/>
      <c r="G1607" s="252" t="n"/>
      <c r="H1607" s="235" t="n"/>
      <c r="I1607" s="312" t="n"/>
      <c r="J1607" s="235" t="n"/>
      <c r="K1607" s="313" t="n"/>
      <c r="L1607" s="370" t="inlineStr">
        <is>
          <t xml:space="preserve"> </t>
        </is>
      </c>
      <c r="M1607" s="315" t="n"/>
      <c r="N1607" s="314" t="n"/>
      <c r="O1607" s="314" t="n"/>
    </row>
    <row customHeight="1" ht="20.1" r="1608" s="521">
      <c r="A1608" s="379" t="inlineStr">
        <is>
          <t>-</t>
        </is>
      </c>
      <c r="B1608" s="655"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customHeight="1" ht="20.1" r="1609" s="521">
      <c r="A1609" s="309" t="n"/>
      <c r="B1609" s="654" t="n"/>
      <c r="C1609" s="316" t="n"/>
      <c r="D1609" s="311" t="n"/>
      <c r="E1609" s="311" t="n"/>
      <c r="F1609" s="235" t="n"/>
      <c r="G1609" s="252" t="n"/>
      <c r="H1609" s="235" t="n"/>
      <c r="I1609" s="312" t="n"/>
      <c r="J1609" s="340" t="n"/>
      <c r="K1609" s="313" t="n"/>
      <c r="L1609" s="314" t="n"/>
      <c r="M1609" s="315" t="n"/>
      <c r="N1609" s="314" t="n"/>
      <c r="O1609" s="314" t="n"/>
    </row>
    <row customHeight="1" ht="20.1" r="1610" s="521">
      <c r="A1610" s="309" t="n"/>
      <c r="B1610" s="654" t="n"/>
      <c r="C1610" s="316" t="n"/>
      <c r="D1610" s="311" t="n"/>
      <c r="E1610" s="311" t="n"/>
      <c r="F1610" s="235" t="n"/>
      <c r="G1610" s="252" t="n"/>
      <c r="H1610" s="235" t="n"/>
      <c r="I1610" s="312" t="n"/>
      <c r="J1610" s="340" t="n"/>
      <c r="K1610" s="313" t="n"/>
      <c r="L1610" s="314" t="n"/>
      <c r="M1610" s="315" t="n"/>
      <c r="N1610" s="314" t="n"/>
      <c r="O1610" s="314" t="n"/>
    </row>
    <row customHeight="1" ht="20.1" r="1611" s="521">
      <c r="A1611" s="309" t="n"/>
      <c r="B1611" s="654" t="n"/>
      <c r="C1611" s="316" t="n"/>
      <c r="D1611" s="311" t="n"/>
      <c r="E1611" s="311" t="n"/>
      <c r="F1611" s="235" t="n"/>
      <c r="G1611" s="252" t="n"/>
      <c r="H1611" s="235" t="n"/>
      <c r="I1611" s="312" t="n"/>
      <c r="J1611" s="340" t="n"/>
      <c r="K1611" s="313" t="n"/>
      <c r="L1611" s="314" t="n"/>
      <c r="M1611" s="315" t="n"/>
      <c r="N1611" s="314" t="n"/>
      <c r="O1611" s="314" t="n"/>
    </row>
    <row customHeight="1" ht="20.1" r="1612" s="521">
      <c r="A1612" s="309" t="inlineStr">
        <is>
          <t>-</t>
        </is>
      </c>
      <c r="B1612" s="654"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customHeight="1" ht="20.1" r="1613" s="521">
      <c r="A1613" s="309" t="inlineStr">
        <is>
          <t>-</t>
        </is>
      </c>
      <c r="B1613" s="654"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customHeight="1" ht="20.1" r="1614" s="521">
      <c r="A1614" s="309" t="inlineStr">
        <is>
          <t>-</t>
        </is>
      </c>
      <c r="B1614" s="654"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customHeight="1" ht="20.1" r="1615" s="521">
      <c r="A1615" s="322" t="n"/>
      <c r="B1615" s="654" t="n"/>
      <c r="C1615" s="316" t="n"/>
      <c r="D1615" s="311" t="n"/>
      <c r="E1615" s="311" t="n"/>
      <c r="F1615" s="235" t="n"/>
      <c r="G1615" s="252" t="n"/>
      <c r="H1615" s="235" t="n"/>
      <c r="I1615" s="312" t="n"/>
      <c r="J1615" s="323" t="n"/>
      <c r="K1615" s="313" t="n"/>
      <c r="L1615" s="314" t="n"/>
      <c r="M1615" s="315" t="n"/>
      <c r="N1615" s="315" t="n"/>
      <c r="O1615" s="314" t="n"/>
    </row>
    <row customHeight="1" ht="20.1" r="1616" s="521">
      <c r="A1616" s="309" t="inlineStr">
        <is>
          <t>-</t>
        </is>
      </c>
      <c r="B1616" s="654"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customHeight="1" ht="20.1" r="1617" s="521">
      <c r="A1617" s="309" t="n"/>
      <c r="B1617" s="654" t="n"/>
      <c r="C1617" s="316" t="n"/>
      <c r="D1617" s="311" t="n"/>
      <c r="E1617" s="311" t="n"/>
      <c r="F1617" s="235" t="n"/>
      <c r="G1617" s="252" t="n"/>
      <c r="H1617" s="235" t="n"/>
      <c r="I1617" s="312" t="n"/>
      <c r="J1617" s="235" t="n"/>
      <c r="K1617" s="313" t="n"/>
      <c r="L1617" s="314" t="n"/>
      <c r="M1617" s="315" t="n"/>
      <c r="N1617" s="314" t="n"/>
      <c r="O1617" s="314" t="n"/>
    </row>
    <row customHeight="1" ht="20.1" r="1618" s="521">
      <c r="A1618" s="309" t="inlineStr">
        <is>
          <t>-</t>
        </is>
      </c>
      <c r="B1618" s="654"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customHeight="1" ht="20.1" r="1619" s="521">
      <c r="A1619" s="322" t="n"/>
      <c r="B1619" s="654" t="n"/>
      <c r="C1619" s="316" t="n"/>
      <c r="D1619" s="311" t="n"/>
      <c r="E1619" s="311" t="n"/>
      <c r="F1619" s="235" t="n"/>
      <c r="G1619" s="252" t="n"/>
      <c r="H1619" s="235" t="n"/>
      <c r="I1619" s="312" t="n"/>
      <c r="J1619" s="340" t="n"/>
      <c r="K1619" s="313" t="n"/>
      <c r="L1619" s="314" t="n"/>
      <c r="M1619" s="315" t="n"/>
      <c r="N1619" s="315" t="n"/>
      <c r="O1619" s="314" t="n"/>
    </row>
    <row customHeight="1" ht="20.1" r="1620" s="521">
      <c r="A1620" s="309" t="inlineStr">
        <is>
          <t>-</t>
        </is>
      </c>
      <c r="B1620" s="654"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customHeight="1" ht="20.1" r="1621" s="521">
      <c r="A1621" s="309" t="n"/>
      <c r="B1621" s="654" t="n"/>
      <c r="C1621" s="316" t="n"/>
      <c r="D1621" s="311" t="n"/>
      <c r="E1621" s="311" t="n"/>
      <c r="F1621" s="235" t="n"/>
      <c r="G1621" s="252" t="n"/>
      <c r="H1621" s="235" t="n"/>
      <c r="I1621" s="312" t="n"/>
      <c r="J1621" s="235" t="n"/>
      <c r="K1621" s="313" t="n"/>
      <c r="L1621" s="314" t="n"/>
      <c r="M1621" s="315" t="n"/>
      <c r="N1621" s="314" t="n"/>
      <c r="O1621" s="314" t="n"/>
    </row>
    <row customHeight="1" ht="20.1" r="1622" s="521">
      <c r="A1622" s="309" t="inlineStr">
        <is>
          <t>-</t>
        </is>
      </c>
      <c r="B1622" s="654"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customHeight="1" ht="20.1" r="1623" s="521">
      <c r="A1623" s="309" t="inlineStr">
        <is>
          <t>-</t>
        </is>
      </c>
      <c r="B1623" s="654"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customHeight="1" ht="20.1" r="1624" s="521">
      <c r="A1624" s="309" t="inlineStr">
        <is>
          <t>-</t>
        </is>
      </c>
      <c r="B1624" s="654"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customHeight="1" ht="20.1" r="1625" s="521">
      <c r="A1625" s="322" t="n"/>
      <c r="B1625" s="654" t="n"/>
      <c r="C1625" s="316" t="n"/>
      <c r="D1625" s="311" t="n"/>
      <c r="E1625" s="311" t="n"/>
      <c r="F1625" s="235" t="n"/>
      <c r="G1625" s="252" t="n"/>
      <c r="H1625" s="235" t="n"/>
      <c r="I1625" s="312" t="n"/>
      <c r="J1625" s="340" t="n"/>
      <c r="K1625" s="313" t="n"/>
      <c r="L1625" s="314" t="n"/>
      <c r="M1625" s="315" t="n"/>
      <c r="N1625" s="315" t="n"/>
      <c r="O1625" s="314" t="n"/>
    </row>
    <row customHeight="1" ht="20.1" r="1626" s="521">
      <c r="A1626" s="309" t="inlineStr">
        <is>
          <t>-</t>
        </is>
      </c>
      <c r="B1626" s="654"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customHeight="1" ht="20.1" r="1627" s="521">
      <c r="A1627" s="322" t="n"/>
      <c r="B1627" s="654" t="n"/>
      <c r="C1627" s="316" t="n"/>
      <c r="D1627" s="311" t="n"/>
      <c r="E1627" s="311" t="n"/>
      <c r="F1627" s="235" t="n"/>
      <c r="G1627" s="252" t="n"/>
      <c r="H1627" s="235" t="n"/>
      <c r="I1627" s="312" t="n"/>
      <c r="J1627" s="323" t="n"/>
      <c r="K1627" s="313" t="n"/>
      <c r="L1627" s="314" t="n"/>
      <c r="M1627" s="315" t="n"/>
      <c r="N1627" s="315" t="n"/>
      <c r="O1627" s="314" t="n"/>
    </row>
    <row customHeight="1" ht="20.1" r="1628" s="521">
      <c r="A1628" s="309" t="inlineStr">
        <is>
          <t>-</t>
        </is>
      </c>
      <c r="B1628" s="654"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customHeight="1" ht="20.1" r="1629" s="521">
      <c r="A1629" s="322" t="n"/>
      <c r="B1629" s="654" t="n"/>
      <c r="C1629" s="316" t="n"/>
      <c r="D1629" s="311" t="n"/>
      <c r="E1629" s="311" t="n"/>
      <c r="F1629" s="235" t="n"/>
      <c r="G1629" s="252" t="n"/>
      <c r="H1629" s="235" t="n"/>
      <c r="I1629" s="312" t="n"/>
      <c r="J1629" s="323" t="n"/>
      <c r="K1629" s="313" t="n"/>
      <c r="L1629" s="370" t="inlineStr">
        <is>
          <t xml:space="preserve"> </t>
        </is>
      </c>
      <c r="M1629" s="315" t="n"/>
      <c r="N1629" s="315" t="n"/>
      <c r="O1629" s="314" t="n"/>
    </row>
    <row customHeight="1" ht="20.1" r="1630" s="521">
      <c r="A1630" s="301" t="inlineStr">
        <is>
          <t>-</t>
        </is>
      </c>
      <c r="B1630" s="653"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customHeight="1" ht="20.1" r="1631" s="521">
      <c r="A1631" s="301" t="inlineStr">
        <is>
          <t>-</t>
        </is>
      </c>
      <c r="B1631" s="653"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customHeight="1" ht="20.1" r="1632" s="521">
      <c r="A1632" s="301" t="inlineStr">
        <is>
          <t>-</t>
        </is>
      </c>
      <c r="B1632" s="653"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customHeight="1" ht="20.1" r="1633" s="521">
      <c r="A1633" s="301" t="inlineStr">
        <is>
          <t>-</t>
        </is>
      </c>
      <c r="B1633" s="653"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customHeight="1" ht="20.1" r="1634" s="521">
      <c r="A1634" s="301" t="inlineStr">
        <is>
          <t>-</t>
        </is>
      </c>
      <c r="B1634" s="653"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customHeight="1" ht="20.1" r="1635" s="521">
      <c r="A1635" s="301" t="inlineStr">
        <is>
          <t>-</t>
        </is>
      </c>
      <c r="B1635" s="653"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customHeight="1" ht="20.1" r="1636" s="521">
      <c r="A1636" s="301" t="inlineStr">
        <is>
          <t>-</t>
        </is>
      </c>
      <c r="B1636" s="653"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customHeight="1" ht="20.1" r="1637" s="521">
      <c r="A1637" s="309" t="n"/>
      <c r="B1637" s="654" t="n"/>
      <c r="C1637" s="310" t="n"/>
      <c r="D1637" s="311" t="n"/>
      <c r="E1637" s="311" t="n"/>
      <c r="F1637" s="235" t="n"/>
      <c r="G1637" s="252" t="n"/>
      <c r="H1637" s="235" t="n"/>
      <c r="I1637" s="312" t="n"/>
      <c r="J1637" s="235" t="n"/>
      <c r="K1637" s="313" t="n"/>
      <c r="L1637" s="370" t="inlineStr">
        <is>
          <t xml:space="preserve"> </t>
        </is>
      </c>
      <c r="M1637" s="315" t="n"/>
      <c r="N1637" s="314" t="n"/>
      <c r="O1637" s="314" t="n"/>
    </row>
    <row customHeight="1" ht="20.1" r="1638" s="521">
      <c r="A1638" s="309" t="inlineStr">
        <is>
          <t>-</t>
        </is>
      </c>
      <c r="B1638" s="654" t="inlineStr">
        <is>
          <t>18-TI-35204A</t>
        </is>
      </c>
      <c r="C1638" s="316" t="inlineStr">
        <is>
          <t>DCS</t>
        </is>
      </c>
      <c r="D1638" s="364" t="inlineStr">
        <is>
          <t>输送氮气风机18-PB-3501AX主电机定子温度显示</t>
        </is>
      </c>
      <c r="E1638" s="311" t="inlineStr">
        <is>
          <t>1830-PS07-352</t>
        </is>
      </c>
      <c r="F1638" s="155" t="inlineStr">
        <is>
          <t>Field</t>
        </is>
      </c>
      <c r="G1638" s="654"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customHeight="1" ht="20.1" r="1639" s="521">
      <c r="A1639" s="309" t="inlineStr">
        <is>
          <t>-</t>
        </is>
      </c>
      <c r="B1639" s="654" t="inlineStr">
        <is>
          <t>18-TI-35204B</t>
        </is>
      </c>
      <c r="C1639" s="316" t="inlineStr">
        <is>
          <t>DCS</t>
        </is>
      </c>
      <c r="D1639" s="364" t="inlineStr">
        <is>
          <t>输送氮气风机18-PB-3501AX主电机定子温度显示</t>
        </is>
      </c>
      <c r="E1639" s="311" t="inlineStr">
        <is>
          <t>1830-PS07-352</t>
        </is>
      </c>
      <c r="F1639" s="155" t="inlineStr">
        <is>
          <t>Field</t>
        </is>
      </c>
      <c r="G1639" s="654"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customHeight="1" ht="20.1" r="1640" s="521">
      <c r="A1640" s="309" t="inlineStr">
        <is>
          <t>-</t>
        </is>
      </c>
      <c r="B1640" s="654" t="inlineStr">
        <is>
          <t>18-TI-35204C</t>
        </is>
      </c>
      <c r="C1640" s="316" t="inlineStr">
        <is>
          <t>DCS</t>
        </is>
      </c>
      <c r="D1640" s="364" t="inlineStr">
        <is>
          <t>输送氮气风机18-PB-3501AX主电机定子温度显示</t>
        </is>
      </c>
      <c r="E1640" s="311" t="inlineStr">
        <is>
          <t>1830-PS07-352</t>
        </is>
      </c>
      <c r="F1640" s="155" t="inlineStr">
        <is>
          <t>Field</t>
        </is>
      </c>
      <c r="G1640" s="654"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customHeight="1" ht="20.1" r="1641" s="521">
      <c r="A1641" s="309" t="inlineStr">
        <is>
          <t>-</t>
        </is>
      </c>
      <c r="B1641" s="654" t="inlineStr">
        <is>
          <t>18-TI-35204D</t>
        </is>
      </c>
      <c r="C1641" s="316" t="inlineStr">
        <is>
          <t>DCS</t>
        </is>
      </c>
      <c r="D1641" s="311" t="inlineStr">
        <is>
          <t>输送氮气风机18-PC-3501AX主电机轴承温度显示</t>
        </is>
      </c>
      <c r="E1641" s="311" t="inlineStr">
        <is>
          <t>1830-PS07-352</t>
        </is>
      </c>
      <c r="F1641" s="155" t="inlineStr">
        <is>
          <t>Field</t>
        </is>
      </c>
      <c r="G1641" s="654"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customHeight="1" ht="20.1" r="1642" s="521">
      <c r="A1642" s="309" t="inlineStr">
        <is>
          <t>-</t>
        </is>
      </c>
      <c r="B1642" s="654" t="inlineStr">
        <is>
          <t>18-TI-35204E</t>
        </is>
      </c>
      <c r="C1642" s="316" t="inlineStr">
        <is>
          <t>DCS</t>
        </is>
      </c>
      <c r="D1642" s="311" t="inlineStr">
        <is>
          <t>输送氮气风机18-PC-3501AX主电机轴承温度显示</t>
        </is>
      </c>
      <c r="E1642" s="311" t="inlineStr">
        <is>
          <t>1830-PS07-352</t>
        </is>
      </c>
      <c r="F1642" s="155" t="inlineStr">
        <is>
          <t>Field</t>
        </is>
      </c>
      <c r="G1642" s="654"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customHeight="1" ht="20.1" r="1643" s="521">
      <c r="A1643" s="309" t="n"/>
      <c r="B1643" s="654" t="n"/>
      <c r="C1643" s="316" t="n"/>
      <c r="D1643" s="311" t="n"/>
      <c r="E1643" s="311" t="n"/>
      <c r="F1643" s="235" t="n"/>
      <c r="G1643" s="252" t="n"/>
      <c r="H1643" s="235" t="n"/>
      <c r="I1643" s="312" t="n"/>
      <c r="J1643" s="319" t="n"/>
      <c r="K1643" s="313" t="n"/>
      <c r="L1643" s="314" t="n"/>
      <c r="M1643" s="315" t="n"/>
      <c r="N1643" s="314" t="n"/>
      <c r="O1643" s="314" t="n"/>
    </row>
    <row customHeight="1" ht="20.1" r="1644" s="521">
      <c r="A1644" s="309" t="inlineStr">
        <is>
          <t>-</t>
        </is>
      </c>
      <c r="B1644" s="654"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customHeight="1" ht="20.1" r="1645" s="521">
      <c r="A1645" s="309" t="inlineStr">
        <is>
          <t>-</t>
        </is>
      </c>
      <c r="B1645" s="654"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customHeight="1" ht="20.1" r="1646" s="521">
      <c r="A1646" s="309" t="inlineStr">
        <is>
          <t>-</t>
        </is>
      </c>
      <c r="B1646" s="654"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customHeight="1" ht="20.1" r="1647" s="521">
      <c r="A1647" s="309" t="n"/>
      <c r="B1647" s="654" t="n"/>
      <c r="C1647" s="310" t="n"/>
      <c r="D1647" s="311" t="n"/>
      <c r="E1647" s="311" t="n"/>
      <c r="F1647" s="235" t="n"/>
      <c r="G1647" s="252" t="n"/>
      <c r="H1647" s="235" t="n"/>
      <c r="I1647" s="312" t="n"/>
      <c r="J1647" s="319" t="n"/>
      <c r="K1647" s="313" t="n"/>
      <c r="L1647" s="314" t="n"/>
      <c r="M1647" s="315" t="n"/>
      <c r="N1647" s="314" t="n"/>
      <c r="O1647" s="314" t="n"/>
    </row>
    <row customHeight="1" ht="20.1" r="1648" s="521">
      <c r="A1648" s="309" t="inlineStr">
        <is>
          <t>-</t>
        </is>
      </c>
      <c r="B1648" s="654"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customHeight="1" ht="20.1" r="1649" s="521">
      <c r="A1649" s="309" t="inlineStr">
        <is>
          <t>-</t>
        </is>
      </c>
      <c r="B1649" s="654"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customHeight="1" ht="20.1" r="1650" s="521">
      <c r="A1650" s="309" t="inlineStr">
        <is>
          <t>-</t>
        </is>
      </c>
      <c r="B1650" s="654"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customHeight="1" ht="20.1" r="1651" s="521">
      <c r="A1651" s="322" t="n"/>
      <c r="B1651" s="654" t="n"/>
      <c r="C1651" s="316" t="n"/>
      <c r="D1651" s="311" t="n"/>
      <c r="E1651" s="311" t="n"/>
      <c r="F1651" s="235" t="n"/>
      <c r="G1651" s="252" t="n"/>
      <c r="H1651" s="235" t="n"/>
      <c r="I1651" s="312" t="n"/>
      <c r="J1651" s="340" t="n"/>
      <c r="K1651" s="313" t="n"/>
      <c r="L1651" s="314" t="n"/>
      <c r="M1651" s="315" t="n"/>
      <c r="N1651" s="315" t="n"/>
      <c r="O1651" s="314" t="n"/>
    </row>
    <row customHeight="1" ht="20.1" r="1652" s="521">
      <c r="A1652" s="309" t="inlineStr">
        <is>
          <t>-</t>
        </is>
      </c>
      <c r="B1652" s="654"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customHeight="1" ht="20.1" r="1653" s="521">
      <c r="A1653" s="309" t="inlineStr">
        <is>
          <t>-</t>
        </is>
      </c>
      <c r="B1653" s="654"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customHeight="1" ht="20.1" r="1654" s="521">
      <c r="A1654" s="309" t="inlineStr">
        <is>
          <t>-</t>
        </is>
      </c>
      <c r="B1654" s="654"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customHeight="1" ht="20.1" r="1655" s="521">
      <c r="A1655" s="322" t="n"/>
      <c r="B1655" s="654" t="n"/>
      <c r="C1655" s="310" t="n"/>
      <c r="D1655" s="311" t="n"/>
      <c r="E1655" s="311" t="n"/>
      <c r="F1655" s="235" t="n"/>
      <c r="G1655" s="252" t="n"/>
      <c r="H1655" s="235" t="n"/>
      <c r="I1655" s="312" t="n"/>
      <c r="J1655" s="340" t="n"/>
      <c r="K1655" s="313" t="n"/>
      <c r="L1655" s="314" t="n"/>
      <c r="M1655" s="315" t="n"/>
      <c r="N1655" s="315" t="n"/>
      <c r="O1655" s="314" t="n"/>
    </row>
    <row customHeight="1" ht="20.1" r="1656" s="521">
      <c r="A1656" s="309" t="inlineStr">
        <is>
          <t>-</t>
        </is>
      </c>
      <c r="B1656" s="654"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customHeight="1" ht="20.1" r="1657" s="521">
      <c r="A1657" s="322" t="n"/>
      <c r="B1657" s="654" t="n"/>
      <c r="C1657" s="316" t="n"/>
      <c r="D1657" s="311" t="n"/>
      <c r="E1657" s="311" t="n"/>
      <c r="F1657" s="235" t="n"/>
      <c r="G1657" s="252" t="n"/>
      <c r="H1657" s="235" t="n"/>
      <c r="I1657" s="312" t="n"/>
      <c r="J1657" s="323" t="n"/>
      <c r="K1657" s="313" t="n"/>
      <c r="L1657" s="314" t="n"/>
      <c r="M1657" s="315" t="n"/>
      <c r="N1657" s="315" t="n"/>
      <c r="O1657" s="314" t="n"/>
    </row>
    <row customHeight="1" ht="20.1" r="1658" s="521">
      <c r="A1658" s="309" t="inlineStr">
        <is>
          <t>-</t>
        </is>
      </c>
      <c r="B1658" s="654"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customHeight="1" ht="20.1" r="1659" s="521">
      <c r="A1659" s="322" t="n"/>
      <c r="B1659" s="654" t="n"/>
      <c r="C1659" s="316" t="n"/>
      <c r="D1659" s="311" t="n"/>
      <c r="E1659" s="311" t="n"/>
      <c r="F1659" s="235" t="n"/>
      <c r="G1659" s="252" t="n"/>
      <c r="H1659" s="235" t="n"/>
      <c r="I1659" s="312" t="n"/>
      <c r="J1659" s="323" t="n"/>
      <c r="K1659" s="313" t="n"/>
      <c r="L1659" s="370" t="inlineStr">
        <is>
          <t xml:space="preserve"> </t>
        </is>
      </c>
      <c r="M1659" s="315" t="n"/>
      <c r="N1659" s="315" t="n"/>
      <c r="O1659" s="314" t="n"/>
    </row>
    <row customHeight="1" ht="20.1" r="1660" s="521">
      <c r="A1660" s="301" t="inlineStr">
        <is>
          <t>-</t>
        </is>
      </c>
      <c r="B1660" s="653"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customHeight="1" ht="20.1" r="1661" s="521">
      <c r="A1661" s="301" t="inlineStr">
        <is>
          <t>-</t>
        </is>
      </c>
      <c r="B1661" s="653"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customHeight="1" ht="20.1" r="1662" s="521">
      <c r="A1662" s="301" t="inlineStr">
        <is>
          <t>-</t>
        </is>
      </c>
      <c r="B1662" s="653"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customHeight="1" ht="20.1" r="1663" s="521">
      <c r="A1663" s="301" t="inlineStr">
        <is>
          <t>-</t>
        </is>
      </c>
      <c r="B1663" s="653"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customHeight="1" ht="20.1" r="1664" s="521">
      <c r="A1664" s="301" t="inlineStr">
        <is>
          <t>-</t>
        </is>
      </c>
      <c r="B1664" s="653"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customHeight="1" ht="20.1" r="1665" s="521">
      <c r="A1665" s="301" t="inlineStr">
        <is>
          <t>-</t>
        </is>
      </c>
      <c r="B1665" s="653"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customHeight="1" ht="20.1" r="1666" s="521">
      <c r="A1666" s="301" t="inlineStr">
        <is>
          <t>-</t>
        </is>
      </c>
      <c r="B1666" s="653"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customHeight="1" ht="20.1" r="1667" s="521">
      <c r="A1667" s="309" t="n"/>
      <c r="B1667" s="654" t="n"/>
      <c r="C1667" s="310" t="n"/>
      <c r="D1667" s="311" t="n"/>
      <c r="E1667" s="311" t="n"/>
      <c r="F1667" s="235" t="n"/>
      <c r="G1667" s="252" t="n"/>
      <c r="H1667" s="235" t="n"/>
      <c r="I1667" s="312" t="n"/>
      <c r="J1667" s="235" t="n"/>
      <c r="K1667" s="313" t="n"/>
      <c r="L1667" s="370" t="inlineStr">
        <is>
          <t xml:space="preserve"> </t>
        </is>
      </c>
      <c r="M1667" s="315" t="n"/>
      <c r="N1667" s="314" t="n"/>
      <c r="O1667" s="314" t="n"/>
    </row>
    <row customHeight="1" ht="20.1" r="1668" s="521">
      <c r="A1668" s="309" t="inlineStr">
        <is>
          <t>-</t>
        </is>
      </c>
      <c r="B1668" s="654" t="inlineStr">
        <is>
          <t>18-TI-35214A</t>
        </is>
      </c>
      <c r="C1668" s="316" t="inlineStr">
        <is>
          <t>DCS</t>
        </is>
      </c>
      <c r="D1668" s="364" t="inlineStr">
        <is>
          <t>输送氮气风机18-PB-3501BX主电机定子温度显示</t>
        </is>
      </c>
      <c r="E1668" s="311" t="inlineStr">
        <is>
          <t>1830-PS07-352</t>
        </is>
      </c>
      <c r="F1668" s="155" t="inlineStr">
        <is>
          <t>Field</t>
        </is>
      </c>
      <c r="G1668" s="654"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customHeight="1" ht="20.1" r="1669" s="521">
      <c r="A1669" s="309" t="inlineStr">
        <is>
          <t>-</t>
        </is>
      </c>
      <c r="B1669" s="654" t="inlineStr">
        <is>
          <t>18-TI-35214B</t>
        </is>
      </c>
      <c r="C1669" s="316" t="inlineStr">
        <is>
          <t>DCS</t>
        </is>
      </c>
      <c r="D1669" s="364" t="inlineStr">
        <is>
          <t>输送氮气风机18-PB-3501BX主电机定子温度显示</t>
        </is>
      </c>
      <c r="E1669" s="311" t="inlineStr">
        <is>
          <t>1830-PS07-352</t>
        </is>
      </c>
      <c r="F1669" s="155" t="inlineStr">
        <is>
          <t>Field</t>
        </is>
      </c>
      <c r="G1669" s="654"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customHeight="1" ht="20.1" r="1670" s="521">
      <c r="A1670" s="309" t="inlineStr">
        <is>
          <t>-</t>
        </is>
      </c>
      <c r="B1670" s="654" t="inlineStr">
        <is>
          <t>18-TI-35214C</t>
        </is>
      </c>
      <c r="C1670" s="316" t="inlineStr">
        <is>
          <t>DCS</t>
        </is>
      </c>
      <c r="D1670" s="364" t="inlineStr">
        <is>
          <t>输送氮气风机18-PB-3501BX主电机定子温度显示</t>
        </is>
      </c>
      <c r="E1670" s="311" t="inlineStr">
        <is>
          <t>1830-PS07-352</t>
        </is>
      </c>
      <c r="F1670" s="155" t="inlineStr">
        <is>
          <t>Field</t>
        </is>
      </c>
      <c r="G1670" s="654"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customHeight="1" ht="20.1" r="1671" s="521">
      <c r="A1671" s="309" t="inlineStr">
        <is>
          <t>-</t>
        </is>
      </c>
      <c r="B1671" s="654" t="inlineStr">
        <is>
          <t>18-TI-35214D</t>
        </is>
      </c>
      <c r="C1671" s="316" t="inlineStr">
        <is>
          <t>DCS</t>
        </is>
      </c>
      <c r="D1671" s="311" t="inlineStr">
        <is>
          <t>输送氮气风机18-PC-3501BX主电机轴承温度显示</t>
        </is>
      </c>
      <c r="E1671" s="311" t="inlineStr">
        <is>
          <t>1830-PS07-352</t>
        </is>
      </c>
      <c r="F1671" s="155" t="inlineStr">
        <is>
          <t>Field</t>
        </is>
      </c>
      <c r="G1671" s="654"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customHeight="1" ht="20.1" r="1672" s="521">
      <c r="A1672" s="309" t="inlineStr">
        <is>
          <t>-</t>
        </is>
      </c>
      <c r="B1672" s="654" t="inlineStr">
        <is>
          <t>18-TI-35214E</t>
        </is>
      </c>
      <c r="C1672" s="316" t="inlineStr">
        <is>
          <t>DCS</t>
        </is>
      </c>
      <c r="D1672" s="311" t="inlineStr">
        <is>
          <t>输送氮气风机18-PC-3501BX主电机轴承温度显示</t>
        </is>
      </c>
      <c r="E1672" s="311" t="inlineStr">
        <is>
          <t>1830-PS07-352</t>
        </is>
      </c>
      <c r="F1672" s="155" t="inlineStr">
        <is>
          <t>Field</t>
        </is>
      </c>
      <c r="G1672" s="654"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customHeight="1" ht="20.1" r="1673" s="521">
      <c r="A1673" s="309" t="n"/>
      <c r="B1673" s="654" t="n"/>
      <c r="C1673" s="316" t="n"/>
      <c r="D1673" s="311" t="n"/>
      <c r="E1673" s="311" t="n"/>
      <c r="F1673" s="235" t="n"/>
      <c r="G1673" s="252" t="n"/>
      <c r="H1673" s="235" t="n"/>
      <c r="I1673" s="312" t="n"/>
      <c r="J1673" s="319" t="n"/>
      <c r="K1673" s="313" t="n"/>
      <c r="L1673" s="314" t="n"/>
      <c r="M1673" s="315" t="n"/>
      <c r="N1673" s="314" t="n"/>
      <c r="O1673" s="314" t="n"/>
    </row>
    <row customHeight="1" ht="20.1" r="1674" s="521">
      <c r="A1674" s="309" t="inlineStr">
        <is>
          <t>-</t>
        </is>
      </c>
      <c r="B1674" s="654"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customHeight="1" ht="20.1" r="1675" s="521">
      <c r="A1675" s="309" t="inlineStr">
        <is>
          <t>-</t>
        </is>
      </c>
      <c r="B1675" s="654"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customHeight="1" ht="20.1" r="1676" s="521">
      <c r="A1676" s="309" t="inlineStr">
        <is>
          <t>-</t>
        </is>
      </c>
      <c r="B1676" s="654"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customHeight="1" ht="20.1" r="1677" s="521">
      <c r="A1677" s="309" t="n"/>
      <c r="B1677" s="654" t="n"/>
      <c r="C1677" s="310" t="n"/>
      <c r="D1677" s="311" t="n"/>
      <c r="E1677" s="311" t="n"/>
      <c r="F1677" s="235" t="n"/>
      <c r="G1677" s="252" t="n"/>
      <c r="H1677" s="235" t="n"/>
      <c r="I1677" s="312" t="n"/>
      <c r="J1677" s="319" t="n"/>
      <c r="K1677" s="313" t="n"/>
      <c r="L1677" s="314" t="n"/>
      <c r="M1677" s="315" t="n"/>
      <c r="N1677" s="314" t="n"/>
      <c r="O1677" s="314" t="n"/>
    </row>
    <row customHeight="1" ht="20.1" r="1678" s="521">
      <c r="A1678" s="309" t="inlineStr">
        <is>
          <t>-</t>
        </is>
      </c>
      <c r="B1678" s="654"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customHeight="1" ht="20.1" r="1679" s="521">
      <c r="A1679" s="309" t="inlineStr">
        <is>
          <t>-</t>
        </is>
      </c>
      <c r="B1679" s="654"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customHeight="1" ht="20.1" r="1680" s="521">
      <c r="A1680" s="309" t="inlineStr">
        <is>
          <t>-</t>
        </is>
      </c>
      <c r="B1680" s="654"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customHeight="1" ht="20.1" r="1681" s="521">
      <c r="A1681" s="322" t="n"/>
      <c r="B1681" s="654" t="n"/>
      <c r="C1681" s="310" t="n"/>
      <c r="D1681" s="311" t="n"/>
      <c r="E1681" s="311" t="n"/>
      <c r="F1681" s="235" t="n"/>
      <c r="G1681" s="252" t="n"/>
      <c r="H1681" s="235" t="n"/>
      <c r="I1681" s="312" t="n"/>
      <c r="J1681" s="340" t="n"/>
      <c r="K1681" s="313" t="n"/>
      <c r="L1681" s="314" t="n"/>
      <c r="M1681" s="315" t="n"/>
      <c r="N1681" s="315" t="n"/>
      <c r="O1681" s="314" t="n"/>
    </row>
    <row customHeight="1" ht="20.1" r="1682" s="521">
      <c r="A1682" s="309" t="inlineStr">
        <is>
          <t>-</t>
        </is>
      </c>
      <c r="B1682" s="654" t="inlineStr">
        <is>
          <t>18-TI-35201</t>
        </is>
      </c>
      <c r="C1682" s="316" t="inlineStr">
        <is>
          <t>DCS</t>
        </is>
      </c>
      <c r="D1682" s="364" t="inlineStr">
        <is>
          <t>输送氮气风机出口温度显示</t>
        </is>
      </c>
      <c r="E1682" s="311" t="inlineStr">
        <is>
          <t>1830-PS07-352</t>
        </is>
      </c>
      <c r="F1682" s="155" t="inlineStr">
        <is>
          <t>Field</t>
        </is>
      </c>
      <c r="G1682" s="654" t="inlineStr">
        <is>
          <t>18-TT-35201</t>
        </is>
      </c>
      <c r="H1682" s="235" t="inlineStr">
        <is>
          <t>DCS-AI</t>
        </is>
      </c>
      <c r="I1682" s="312" t="n"/>
      <c r="J1682" s="340" t="n"/>
      <c r="K1682" s="313" t="n"/>
      <c r="L1682" s="314" t="n"/>
      <c r="M1682" s="315" t="n"/>
      <c r="N1682" s="315" t="n"/>
      <c r="O1682" s="314" t="n"/>
    </row>
    <row customHeight="1" ht="20.1" r="1683" s="521">
      <c r="A1683" s="322" t="n"/>
      <c r="B1683" s="654" t="n"/>
      <c r="C1683" s="316" t="n"/>
      <c r="D1683" s="311" t="n"/>
      <c r="E1683" s="311" t="n"/>
      <c r="F1683" s="235" t="n"/>
      <c r="G1683" s="252" t="n"/>
      <c r="H1683" s="235" t="n"/>
      <c r="I1683" s="312" t="n"/>
      <c r="J1683" s="340" t="n"/>
      <c r="K1683" s="313" t="n"/>
      <c r="L1683" s="314" t="n"/>
      <c r="M1683" s="315" t="n"/>
      <c r="N1683" s="315" t="n"/>
      <c r="O1683" s="314" t="n"/>
    </row>
    <row customHeight="1" ht="20.1" r="1684" s="521">
      <c r="A1684" s="309" t="inlineStr">
        <is>
          <t>-</t>
        </is>
      </c>
      <c r="B1684" s="654"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customHeight="1" ht="20.1" r="1685" s="521">
      <c r="A1685" s="309" t="inlineStr">
        <is>
          <t>-</t>
        </is>
      </c>
      <c r="B1685" s="654"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customHeight="1" ht="20.1" r="1686" s="521">
      <c r="A1686" s="309" t="inlineStr">
        <is>
          <t>-</t>
        </is>
      </c>
      <c r="B1686" s="654"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customHeight="1" ht="20.1" r="1687" s="521">
      <c r="A1687" s="322" t="n"/>
      <c r="B1687" s="654" t="n"/>
      <c r="C1687" s="310" t="n"/>
      <c r="D1687" s="311" t="n"/>
      <c r="E1687" s="311" t="n"/>
      <c r="F1687" s="235" t="n"/>
      <c r="G1687" s="252" t="n"/>
      <c r="H1687" s="235" t="n"/>
      <c r="I1687" s="312" t="n"/>
      <c r="J1687" s="340" t="n"/>
      <c r="K1687" s="313" t="n"/>
      <c r="L1687" s="314" t="n"/>
      <c r="M1687" s="315" t="n"/>
      <c r="N1687" s="315" t="n"/>
      <c r="O1687" s="314" t="n"/>
    </row>
    <row customHeight="1" ht="20.1" r="1688" s="521">
      <c r="A1688" s="309" t="inlineStr">
        <is>
          <t>-</t>
        </is>
      </c>
      <c r="B1688" s="654" t="inlineStr">
        <is>
          <t>18-PI-35204</t>
        </is>
      </c>
      <c r="C1688" s="316" t="inlineStr">
        <is>
          <t>DCS</t>
        </is>
      </c>
      <c r="D1688" s="364" t="inlineStr">
        <is>
          <t>输送氮气出口冷却器EM-3502X出口压力显示</t>
        </is>
      </c>
      <c r="E1688" s="311" t="inlineStr">
        <is>
          <t>1830-PS07-352</t>
        </is>
      </c>
      <c r="F1688" s="155" t="inlineStr">
        <is>
          <t>Field</t>
        </is>
      </c>
      <c r="G1688" s="654" t="inlineStr">
        <is>
          <t>18-PT-35204</t>
        </is>
      </c>
      <c r="H1688" s="235" t="inlineStr">
        <is>
          <t>DCS-AI</t>
        </is>
      </c>
      <c r="I1688" s="312" t="n"/>
      <c r="J1688" s="340" t="n"/>
      <c r="K1688" s="313" t="n"/>
      <c r="L1688" s="314" t="n"/>
      <c r="M1688" s="315" t="n"/>
      <c r="N1688" s="315" t="n"/>
      <c r="O1688" s="314" t="n"/>
    </row>
    <row customHeight="1" ht="20.1" r="1689" s="521">
      <c r="A1689" s="322" t="n"/>
      <c r="B1689" s="654" t="n"/>
      <c r="C1689" s="316" t="n"/>
      <c r="D1689" s="364" t="n"/>
      <c r="E1689" s="311" t="n"/>
      <c r="F1689" s="155" t="n"/>
      <c r="G1689" s="654" t="n"/>
      <c r="H1689" s="235" t="n"/>
      <c r="I1689" s="312" t="n"/>
      <c r="J1689" s="340" t="n"/>
      <c r="K1689" s="313" t="n"/>
      <c r="L1689" s="314" t="n"/>
      <c r="M1689" s="315" t="n"/>
      <c r="N1689" s="315" t="n"/>
      <c r="O1689" s="314" t="n"/>
    </row>
    <row customHeight="1" ht="20.1" r="1690" s="521">
      <c r="A1690" s="322" t="n"/>
      <c r="B1690" s="654" t="n"/>
      <c r="C1690" s="316" t="n"/>
      <c r="D1690" s="364" t="n"/>
      <c r="E1690" s="311" t="n"/>
      <c r="F1690" s="155" t="n"/>
      <c r="G1690" s="654" t="n"/>
      <c r="H1690" s="235" t="n"/>
      <c r="I1690" s="312" t="n"/>
      <c r="J1690" s="340" t="n"/>
      <c r="K1690" s="313" t="n"/>
      <c r="L1690" s="314" t="n"/>
      <c r="M1690" s="315" t="n"/>
      <c r="N1690" s="315" t="n"/>
      <c r="O1690" s="314" t="n"/>
    </row>
    <row customHeight="1" ht="20.1" r="1691" s="521">
      <c r="A1691" s="322" t="n"/>
      <c r="B1691" s="657" t="inlineStr">
        <is>
          <t>挤出机（日钢）</t>
        </is>
      </c>
      <c r="C1691" s="316" t="n"/>
      <c r="D1691" s="311" t="n"/>
      <c r="E1691" s="311" t="n"/>
      <c r="F1691" s="235" t="n"/>
      <c r="G1691" s="252" t="n"/>
      <c r="H1691" s="235" t="n"/>
      <c r="I1691" s="312" t="n"/>
      <c r="J1691" s="340" t="n"/>
      <c r="K1691" s="313" t="n"/>
      <c r="L1691" s="314" t="n"/>
      <c r="M1691" s="315" t="n"/>
      <c r="N1691" s="315" t="n"/>
      <c r="O1691" s="314" t="n"/>
    </row>
    <row customHeight="1" ht="20.1" r="1692" s="521">
      <c r="A1692" s="309" t="inlineStr">
        <is>
          <t>-</t>
        </is>
      </c>
      <c r="B1692" s="654"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customHeight="1" ht="20.1" r="1693" s="521">
      <c r="A1693" s="309" t="inlineStr">
        <is>
          <t>-</t>
        </is>
      </c>
      <c r="B1693" s="654"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customHeight="1" ht="20.1" r="1694" s="521">
      <c r="A1694" s="309" t="n"/>
      <c r="B1694" s="654" t="n"/>
      <c r="C1694" s="310" t="n"/>
      <c r="D1694" s="311" t="n"/>
      <c r="E1694" s="311" t="n"/>
      <c r="F1694" s="235" t="n"/>
      <c r="G1694" s="252" t="n"/>
      <c r="H1694" s="235" t="n"/>
      <c r="I1694" s="312" t="n"/>
      <c r="J1694" s="319" t="n"/>
      <c r="K1694" s="313" t="n"/>
      <c r="L1694" s="314" t="n"/>
      <c r="M1694" s="315" t="n"/>
      <c r="N1694" s="314" t="n"/>
      <c r="O1694" s="314" t="n"/>
    </row>
    <row customHeight="1" ht="20.1" r="1695" s="521">
      <c r="A1695" s="309" t="inlineStr">
        <is>
          <t>-</t>
        </is>
      </c>
      <c r="B1695" s="654"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customHeight="1" ht="20.1" r="1696" s="521">
      <c r="A1696" s="309" t="inlineStr">
        <is>
          <t>-</t>
        </is>
      </c>
      <c r="B1696" s="654"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customHeight="1" ht="20.1" r="1697" s="521">
      <c r="A1697" s="322" t="n"/>
      <c r="B1697" s="654" t="n"/>
      <c r="C1697" s="316" t="n"/>
      <c r="D1697" s="311" t="n"/>
      <c r="E1697" s="311" t="n"/>
      <c r="F1697" s="235" t="n"/>
      <c r="G1697" s="252" t="n"/>
      <c r="H1697" s="235" t="n"/>
      <c r="I1697" s="312" t="n"/>
      <c r="J1697" s="323" t="n"/>
      <c r="K1697" s="313" t="n"/>
      <c r="L1697" s="314" t="n"/>
      <c r="M1697" s="315" t="n"/>
      <c r="N1697" s="315" t="n"/>
      <c r="O1697" s="314" t="n"/>
    </row>
    <row customHeight="1" ht="20.1" r="1698" s="521">
      <c r="A1698" s="309" t="inlineStr">
        <is>
          <t>-</t>
        </is>
      </c>
      <c r="B1698" s="654"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customHeight="1" ht="20.1" r="1699" s="521">
      <c r="A1699" s="309" t="inlineStr">
        <is>
          <t>-</t>
        </is>
      </c>
      <c r="B1699" s="654"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customHeight="1" ht="20.1" r="1700" s="521">
      <c r="A1700" s="322" t="n"/>
      <c r="B1700" s="654" t="n"/>
      <c r="C1700" s="316" t="n"/>
      <c r="D1700" s="311" t="n"/>
      <c r="E1700" s="311" t="n"/>
      <c r="F1700" s="235" t="n"/>
      <c r="G1700" s="252" t="n"/>
      <c r="H1700" s="235" t="n"/>
      <c r="I1700" s="312" t="n"/>
      <c r="J1700" s="340" t="n"/>
      <c r="K1700" s="313" t="n"/>
      <c r="L1700" s="314" t="n"/>
      <c r="M1700" s="315" t="n"/>
      <c r="N1700" s="315" t="n"/>
      <c r="O1700" s="314" t="n"/>
    </row>
    <row customHeight="1" ht="20.1" r="1701" s="521">
      <c r="A1701" s="309" t="inlineStr">
        <is>
          <t>-</t>
        </is>
      </c>
      <c r="B1701" s="654"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customHeight="1" ht="20.1" r="1702" s="521">
      <c r="A1702" s="309" t="inlineStr">
        <is>
          <t>-</t>
        </is>
      </c>
      <c r="B1702" s="654"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customHeight="1" ht="20.1" r="1703" s="521">
      <c r="A1703" s="322" t="n"/>
      <c r="B1703" s="654" t="n"/>
      <c r="C1703" s="316" t="n"/>
      <c r="D1703" s="311" t="n"/>
      <c r="E1703" s="311" t="n"/>
      <c r="F1703" s="235" t="n"/>
      <c r="G1703" s="252" t="n"/>
      <c r="H1703" s="235" t="n"/>
      <c r="I1703" s="312" t="n"/>
      <c r="J1703" s="323" t="n"/>
      <c r="K1703" s="313" t="n"/>
      <c r="L1703" s="314" t="n"/>
      <c r="M1703" s="315" t="n"/>
      <c r="N1703" s="315" t="n"/>
      <c r="O1703" s="314" t="n"/>
    </row>
    <row customHeight="1" ht="20.1" r="1704" s="521">
      <c r="A1704" s="309" t="inlineStr">
        <is>
          <t>-</t>
        </is>
      </c>
      <c r="B1704" s="654"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customHeight="1" ht="20.1" r="1705" s="521">
      <c r="A1705" s="309" t="inlineStr">
        <is>
          <t>-</t>
        </is>
      </c>
      <c r="B1705" s="654"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customHeight="1" ht="20.1" r="1706" s="521">
      <c r="A1706" s="322" t="n"/>
      <c r="B1706" s="654" t="n"/>
      <c r="C1706" s="316" t="n"/>
      <c r="D1706" s="311" t="n"/>
      <c r="E1706" s="311" t="n"/>
      <c r="F1706" s="235" t="n"/>
      <c r="G1706" s="252" t="n"/>
      <c r="H1706" s="235" t="n"/>
      <c r="I1706" s="312" t="n"/>
      <c r="J1706" s="323" t="n"/>
      <c r="K1706" s="313" t="n"/>
      <c r="L1706" s="314" t="n"/>
      <c r="M1706" s="315" t="n"/>
      <c r="N1706" s="315" t="n"/>
      <c r="O1706" s="314" t="n"/>
    </row>
    <row customHeight="1" ht="20.1" r="1707" s="521">
      <c r="A1707" s="309" t="inlineStr">
        <is>
          <t>-</t>
        </is>
      </c>
      <c r="B1707" s="654"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customHeight="1" ht="20.1" r="1708" s="521">
      <c r="A1708" s="309" t="inlineStr">
        <is>
          <t>-</t>
        </is>
      </c>
      <c r="B1708" s="654"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customHeight="1" ht="20.1" r="1709" s="521">
      <c r="A1709" s="322" t="n"/>
      <c r="B1709" s="654" t="n"/>
      <c r="C1709" s="316" t="n"/>
      <c r="D1709" s="311" t="n"/>
      <c r="E1709" s="311" t="n"/>
      <c r="F1709" s="235" t="n"/>
      <c r="G1709" s="252" t="n"/>
      <c r="H1709" s="235" t="n"/>
      <c r="I1709" s="312" t="n"/>
      <c r="J1709" s="340" t="n"/>
      <c r="K1709" s="313" t="n"/>
      <c r="L1709" s="314" t="n"/>
      <c r="M1709" s="315" t="n"/>
      <c r="N1709" s="315" t="n"/>
      <c r="O1709" s="314" t="n"/>
    </row>
    <row customHeight="1" ht="20.1" r="1710" s="521">
      <c r="A1710" s="309" t="inlineStr">
        <is>
          <t>-</t>
        </is>
      </c>
      <c r="B1710" s="654"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customHeight="1" ht="20.1" r="1711" s="521">
      <c r="A1711" s="309" t="inlineStr">
        <is>
          <t>-</t>
        </is>
      </c>
      <c r="B1711" s="654"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customHeight="1" ht="20.1" r="1712" s="521">
      <c r="A1712" s="322" t="n"/>
      <c r="B1712" s="654" t="n"/>
      <c r="C1712" s="316" t="n"/>
      <c r="D1712" s="311" t="n"/>
      <c r="E1712" s="311" t="n"/>
      <c r="F1712" s="235" t="n"/>
      <c r="G1712" s="252" t="n"/>
      <c r="H1712" s="235" t="n"/>
      <c r="I1712" s="312" t="n"/>
      <c r="J1712" s="340" t="n"/>
      <c r="K1712" s="313" t="n"/>
      <c r="L1712" s="314" t="n"/>
      <c r="M1712" s="315" t="n"/>
      <c r="N1712" s="315" t="n"/>
      <c r="O1712" s="314" t="n"/>
    </row>
    <row customHeight="1" ht="20.1" r="1713" s="521">
      <c r="A1713" s="309" t="inlineStr">
        <is>
          <t>-</t>
        </is>
      </c>
      <c r="B1713" s="654"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customHeight="1" ht="20.1" r="1714" s="521">
      <c r="A1714" s="309" t="inlineStr">
        <is>
          <t>-</t>
        </is>
      </c>
      <c r="B1714" s="654"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customHeight="1" ht="20.1" r="1715" s="521">
      <c r="A1715" s="322" t="n"/>
      <c r="B1715" s="654" t="n"/>
      <c r="C1715" s="316" t="n"/>
      <c r="D1715" s="311" t="n"/>
      <c r="E1715" s="311" t="n"/>
      <c r="F1715" s="235" t="n"/>
      <c r="G1715" s="252" t="n"/>
      <c r="H1715" s="235" t="n"/>
      <c r="I1715" s="312" t="n"/>
      <c r="J1715" s="340" t="n"/>
      <c r="K1715" s="313" t="n"/>
      <c r="L1715" s="314" t="n"/>
      <c r="M1715" s="315" t="n"/>
      <c r="N1715" s="315" t="n"/>
      <c r="O1715" s="314" t="n"/>
    </row>
    <row customHeight="1" ht="20.1" r="1716" s="521">
      <c r="A1716" s="309" t="inlineStr">
        <is>
          <t>-</t>
        </is>
      </c>
      <c r="B1716" s="654"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customHeight="1" ht="20.1" r="1717" s="521">
      <c r="A1717" s="309" t="inlineStr">
        <is>
          <t>-</t>
        </is>
      </c>
      <c r="B1717" s="654"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customHeight="1" ht="20.1" r="1718" s="521">
      <c r="A1718" s="322" t="n"/>
      <c r="B1718" s="654" t="n"/>
      <c r="C1718" s="316" t="n"/>
      <c r="D1718" s="311" t="n"/>
      <c r="E1718" s="311" t="n"/>
      <c r="F1718" s="235" t="n"/>
      <c r="G1718" s="252" t="n"/>
      <c r="H1718" s="235" t="n"/>
      <c r="I1718" s="312" t="n"/>
      <c r="J1718" s="340" t="n"/>
      <c r="K1718" s="313" t="n"/>
      <c r="L1718" s="314" t="n"/>
      <c r="M1718" s="315" t="n"/>
      <c r="N1718" s="315" t="n"/>
      <c r="O1718" s="314" t="n"/>
    </row>
    <row customHeight="1" ht="20.1" r="1719" s="521">
      <c r="A1719" s="309" t="inlineStr">
        <is>
          <t>-</t>
        </is>
      </c>
      <c r="B1719" s="654"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customHeight="1" ht="20.1" r="1720" s="521">
      <c r="A1720" s="309" t="inlineStr">
        <is>
          <t>-</t>
        </is>
      </c>
      <c r="B1720" s="654"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customHeight="1" ht="20.1" r="1721" s="521">
      <c r="A1721" s="322" t="n"/>
      <c r="B1721" s="654" t="n"/>
      <c r="C1721" s="316" t="n"/>
      <c r="D1721" s="311" t="n"/>
      <c r="E1721" s="311" t="n"/>
      <c r="F1721" s="235" t="n"/>
      <c r="G1721" s="252" t="n"/>
      <c r="H1721" s="235" t="n"/>
      <c r="I1721" s="312" t="n"/>
      <c r="J1721" s="340" t="n"/>
      <c r="K1721" s="313" t="n"/>
      <c r="L1721" s="314" t="n"/>
      <c r="M1721" s="315" t="n"/>
      <c r="N1721" s="315" t="n"/>
      <c r="O1721" s="314" t="n"/>
    </row>
    <row customHeight="1" ht="20.1" r="1722" s="521">
      <c r="A1722" s="309" t="inlineStr">
        <is>
          <t>-</t>
        </is>
      </c>
      <c r="B1722" s="654"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customHeight="1" ht="20.1" r="1723" s="521">
      <c r="A1723" s="309" t="inlineStr">
        <is>
          <t>-</t>
        </is>
      </c>
      <c r="B1723" s="654"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customHeight="1" ht="20.1" r="1724" s="521">
      <c r="A1724" s="322" t="n"/>
      <c r="B1724" s="654" t="n"/>
      <c r="C1724" s="316" t="n"/>
      <c r="D1724" s="311" t="n"/>
      <c r="E1724" s="311" t="n"/>
      <c r="F1724" s="235" t="n"/>
      <c r="G1724" s="252" t="n"/>
      <c r="H1724" s="235" t="n"/>
      <c r="I1724" s="312" t="n"/>
      <c r="J1724" s="340" t="n"/>
      <c r="K1724" s="313" t="n"/>
      <c r="L1724" s="314" t="n"/>
      <c r="M1724" s="315" t="n"/>
      <c r="N1724" s="315" t="n"/>
      <c r="O1724" s="314" t="n"/>
    </row>
    <row customHeight="1" ht="20.1" r="1725" s="521">
      <c r="A1725" s="309" t="inlineStr">
        <is>
          <t>-</t>
        </is>
      </c>
      <c r="B1725" s="654"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customHeight="1" ht="20.1" r="1726" s="521">
      <c r="A1726" s="309" t="inlineStr">
        <is>
          <t>-</t>
        </is>
      </c>
      <c r="B1726" s="654"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customHeight="1" ht="20.1" r="1727" s="521">
      <c r="A1727" s="309" t="n"/>
      <c r="B1727" s="654" t="n"/>
      <c r="C1727" s="316" t="n"/>
      <c r="D1727" s="311" t="n"/>
      <c r="E1727" s="311" t="n"/>
      <c r="F1727" s="235" t="n"/>
      <c r="G1727" s="252" t="n"/>
      <c r="H1727" s="235" t="n"/>
      <c r="I1727" s="312" t="n"/>
      <c r="J1727" s="340" t="n"/>
      <c r="K1727" s="313" t="n"/>
      <c r="L1727" s="314" t="n"/>
      <c r="M1727" s="315" t="n"/>
      <c r="N1727" s="314" t="n"/>
      <c r="O1727" s="314" t="n"/>
    </row>
    <row customHeight="1" ht="20.1" r="1728" s="521">
      <c r="A1728" s="309" t="inlineStr">
        <is>
          <t>-</t>
        </is>
      </c>
      <c r="B1728" s="654"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customHeight="1" ht="20.1" r="1729" s="521">
      <c r="A1729" s="309" t="inlineStr">
        <is>
          <t>-</t>
        </is>
      </c>
      <c r="B1729" s="654"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customHeight="1" ht="20.1" r="1730" s="521">
      <c r="A1730" s="309" t="n"/>
      <c r="B1730" s="654" t="n"/>
      <c r="C1730" s="316" t="n"/>
      <c r="D1730" s="311" t="n"/>
      <c r="E1730" s="311" t="n"/>
      <c r="F1730" s="235" t="n"/>
      <c r="G1730" s="252" t="n"/>
      <c r="H1730" s="235" t="n"/>
      <c r="I1730" s="312" t="n"/>
      <c r="J1730" s="340" t="n"/>
      <c r="K1730" s="313" t="n"/>
      <c r="L1730" s="314" t="n"/>
      <c r="M1730" s="315" t="n"/>
      <c r="N1730" s="314" t="n"/>
      <c r="O1730" s="314" t="n"/>
    </row>
    <row customHeight="1" ht="20.1" r="1731" s="521">
      <c r="A1731" s="309" t="inlineStr">
        <is>
          <t>-</t>
        </is>
      </c>
      <c r="B1731" s="654"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customHeight="1" ht="20.1" r="1732" s="521">
      <c r="A1732" s="309" t="inlineStr">
        <is>
          <t>-</t>
        </is>
      </c>
      <c r="B1732" s="654"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customHeight="1" ht="20.1" r="1733" s="521">
      <c r="A1733" s="309" t="n"/>
      <c r="B1733" s="654" t="n"/>
      <c r="C1733" s="316" t="n"/>
      <c r="D1733" s="311" t="n"/>
      <c r="E1733" s="311" t="n"/>
      <c r="F1733" s="235" t="n"/>
      <c r="G1733" s="252" t="n"/>
      <c r="H1733" s="235" t="n"/>
      <c r="I1733" s="312" t="n"/>
      <c r="J1733" s="340" t="n"/>
      <c r="K1733" s="313" t="n"/>
      <c r="L1733" s="314" t="n"/>
      <c r="M1733" s="315" t="n"/>
      <c r="N1733" s="314" t="n"/>
      <c r="O1733" s="314" t="n"/>
    </row>
    <row customHeight="1" ht="20.1" r="1734" s="521">
      <c r="A1734" s="309" t="inlineStr">
        <is>
          <t>-</t>
        </is>
      </c>
      <c r="B1734" s="654"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customHeight="1" ht="20.1" r="1735" s="521">
      <c r="A1735" s="309" t="inlineStr">
        <is>
          <t>-</t>
        </is>
      </c>
      <c r="B1735" s="654"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customHeight="1" ht="20.1" r="1736" s="521">
      <c r="A1736" s="322" t="n"/>
      <c r="B1736" s="654" t="n"/>
      <c r="C1736" s="316" t="n"/>
      <c r="D1736" s="311" t="n"/>
      <c r="E1736" s="311" t="n"/>
      <c r="F1736" s="235" t="n"/>
      <c r="G1736" s="252" t="n"/>
      <c r="H1736" s="235" t="n"/>
      <c r="I1736" s="312" t="n"/>
      <c r="J1736" s="340" t="n"/>
      <c r="K1736" s="313" t="n"/>
      <c r="L1736" s="314" t="n"/>
      <c r="M1736" s="315" t="n"/>
      <c r="N1736" s="315" t="n"/>
      <c r="O1736" s="314" t="n"/>
    </row>
    <row customHeight="1" ht="20.1" r="1737" s="521">
      <c r="A1737" s="309" t="inlineStr">
        <is>
          <t>-</t>
        </is>
      </c>
      <c r="B1737" s="654"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customHeight="1" ht="20.1" r="1738" s="521">
      <c r="A1738" s="309" t="inlineStr">
        <is>
          <t>-</t>
        </is>
      </c>
      <c r="B1738" s="654"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customHeight="1" ht="20.1" r="1739" s="521">
      <c r="A1739" s="322" t="n"/>
      <c r="B1739" s="654" t="n"/>
      <c r="C1739" s="316" t="n"/>
      <c r="D1739" s="311" t="n"/>
      <c r="E1739" s="311" t="n"/>
      <c r="F1739" s="235" t="n"/>
      <c r="G1739" s="252" t="n"/>
      <c r="H1739" s="235" t="n"/>
      <c r="I1739" s="312" t="n"/>
      <c r="J1739" s="340" t="n"/>
      <c r="K1739" s="313" t="n"/>
      <c r="L1739" s="314" t="n"/>
      <c r="M1739" s="315" t="n"/>
      <c r="N1739" s="315" t="n"/>
      <c r="O1739" s="314" t="n"/>
    </row>
    <row customHeight="1" ht="20.1" r="1740" s="521">
      <c r="A1740" s="309" t="inlineStr">
        <is>
          <t>-</t>
        </is>
      </c>
      <c r="B1740" s="654"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customHeight="1" ht="20.1" r="1741" s="521">
      <c r="A1741" s="309" t="inlineStr">
        <is>
          <t>-</t>
        </is>
      </c>
      <c r="B1741" s="654"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customHeight="1" ht="20.1" r="1742" s="521">
      <c r="A1742" s="322" t="n"/>
      <c r="B1742" s="654" t="n"/>
      <c r="C1742" s="316" t="n"/>
      <c r="D1742" s="311" t="n"/>
      <c r="E1742" s="311" t="n"/>
      <c r="F1742" s="235" t="n"/>
      <c r="G1742" s="252" t="n"/>
      <c r="H1742" s="235" t="n"/>
      <c r="I1742" s="312" t="n"/>
      <c r="J1742" s="340" t="n"/>
      <c r="K1742" s="313" t="n"/>
      <c r="L1742" s="314" t="n"/>
      <c r="M1742" s="315" t="n"/>
      <c r="N1742" s="314" t="n"/>
      <c r="O1742" s="314" t="n"/>
    </row>
    <row customHeight="1" ht="20.1" r="1743" s="521">
      <c r="A1743" s="309" t="inlineStr">
        <is>
          <t>-</t>
        </is>
      </c>
      <c r="B1743" s="654"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customHeight="1" ht="20.1" r="1744" s="521">
      <c r="A1744" s="309" t="inlineStr">
        <is>
          <t>-</t>
        </is>
      </c>
      <c r="B1744" s="654"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customHeight="1" ht="20.1" r="1745" s="521">
      <c r="A1745" s="322" t="n"/>
      <c r="B1745" s="654" t="n"/>
      <c r="C1745" s="316" t="n"/>
      <c r="D1745" s="311" t="n"/>
      <c r="E1745" s="311" t="n"/>
      <c r="F1745" s="235" t="n"/>
      <c r="G1745" s="252" t="n"/>
      <c r="H1745" s="235" t="n"/>
      <c r="I1745" s="312" t="n"/>
      <c r="J1745" s="340" t="n"/>
      <c r="K1745" s="313" t="n"/>
      <c r="L1745" s="314" t="n"/>
      <c r="M1745" s="315" t="n"/>
      <c r="N1745" s="314" t="n"/>
      <c r="O1745" s="314" t="n"/>
    </row>
    <row customHeight="1" ht="20.1" r="1746" s="521">
      <c r="A1746" s="309" t="inlineStr">
        <is>
          <t>-</t>
        </is>
      </c>
      <c r="B1746" s="654"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customHeight="1" ht="20.1" r="1747" s="521">
      <c r="A1747" s="309" t="inlineStr">
        <is>
          <t>-</t>
        </is>
      </c>
      <c r="B1747" s="654"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customHeight="1" ht="20.1" r="1748" s="521">
      <c r="A1748" s="322" t="n"/>
      <c r="B1748" s="654" t="n"/>
      <c r="C1748" s="316" t="n"/>
      <c r="D1748" s="311" t="n"/>
      <c r="E1748" s="311" t="n"/>
      <c r="F1748" s="235" t="n"/>
      <c r="G1748" s="252" t="n"/>
      <c r="H1748" s="235" t="n"/>
      <c r="I1748" s="312" t="n"/>
      <c r="J1748" s="340" t="n"/>
      <c r="K1748" s="313" t="n"/>
      <c r="L1748" s="314" t="n"/>
      <c r="M1748" s="315" t="n"/>
      <c r="N1748" s="315" t="n"/>
      <c r="O1748" s="314" t="n"/>
    </row>
    <row customHeight="1" ht="20.1" r="1749" s="521">
      <c r="A1749" s="309" t="inlineStr">
        <is>
          <t>-</t>
        </is>
      </c>
      <c r="B1749" s="654"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customHeight="1" ht="20.1" r="1750" s="521">
      <c r="A1750" s="309" t="inlineStr">
        <is>
          <t>-</t>
        </is>
      </c>
      <c r="B1750" s="654"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customHeight="1" ht="20.1" r="1751" s="521">
      <c r="A1751" s="309" t="n"/>
      <c r="B1751" s="654" t="n"/>
      <c r="C1751" s="316" t="n"/>
      <c r="D1751" s="311" t="n"/>
      <c r="E1751" s="311" t="n"/>
      <c r="F1751" s="235" t="n"/>
      <c r="G1751" s="252" t="n"/>
      <c r="H1751" s="235" t="n"/>
      <c r="I1751" s="312" t="n"/>
      <c r="J1751" s="319" t="n"/>
      <c r="K1751" s="313" t="n"/>
      <c r="L1751" s="314" t="n"/>
      <c r="M1751" s="315" t="n"/>
      <c r="N1751" s="314" t="n"/>
      <c r="O1751" s="314" t="n"/>
    </row>
    <row customHeight="1" ht="20.1" r="1752" s="521">
      <c r="A1752" s="309" t="inlineStr">
        <is>
          <t>-</t>
        </is>
      </c>
      <c r="B1752" s="654"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customHeight="1" ht="20.1" r="1753" s="521">
      <c r="A1753" s="309" t="inlineStr">
        <is>
          <t>-</t>
        </is>
      </c>
      <c r="B1753" s="654"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customHeight="1" ht="20.1" r="1754" s="521">
      <c r="A1754" s="309" t="n"/>
      <c r="B1754" s="654" t="n"/>
      <c r="C1754" s="310" t="n"/>
      <c r="D1754" s="311" t="n"/>
      <c r="E1754" s="311" t="n"/>
      <c r="F1754" s="235" t="n"/>
      <c r="G1754" s="252" t="n"/>
      <c r="H1754" s="235" t="n"/>
      <c r="I1754" s="312" t="n"/>
      <c r="J1754" s="319" t="n"/>
      <c r="K1754" s="313" t="n"/>
      <c r="L1754" s="314" t="n"/>
      <c r="M1754" s="315" t="n"/>
      <c r="N1754" s="314" t="n"/>
      <c r="O1754" s="314" t="n"/>
    </row>
    <row customHeight="1" ht="20.1" r="1755" s="521">
      <c r="A1755" s="309" t="inlineStr">
        <is>
          <t>-</t>
        </is>
      </c>
      <c r="B1755" s="654"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customHeight="1" ht="20.1" r="1756" s="521">
      <c r="A1756" s="309" t="inlineStr">
        <is>
          <t>-</t>
        </is>
      </c>
      <c r="B1756" s="654"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customHeight="1" ht="20.1" r="1757" s="521">
      <c r="A1757" s="309" t="n"/>
      <c r="B1757" s="654" t="n"/>
      <c r="C1757" s="219" t="n"/>
      <c r="D1757" s="311" t="n"/>
      <c r="E1757" s="311" t="n"/>
      <c r="F1757" s="235" t="n"/>
      <c r="G1757" s="252" t="n"/>
      <c r="H1757" s="235" t="n"/>
      <c r="I1757" s="312" t="n"/>
      <c r="J1757" s="319" t="n"/>
      <c r="K1757" s="313" t="n"/>
      <c r="L1757" s="314" t="n"/>
      <c r="M1757" s="315" t="n"/>
      <c r="N1757" s="314" t="n"/>
      <c r="O1757" s="314" t="n"/>
    </row>
    <row customHeight="1" ht="20.1" r="1758" s="521">
      <c r="A1758" s="309" t="inlineStr">
        <is>
          <t>-</t>
        </is>
      </c>
      <c r="B1758" s="654"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customHeight="1" ht="20.1" r="1759" s="521">
      <c r="A1759" s="309" t="inlineStr">
        <is>
          <t>-</t>
        </is>
      </c>
      <c r="B1759" s="654"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customHeight="1" ht="20.1" r="1760" s="521">
      <c r="A1760" s="309" t="n"/>
      <c r="B1760" s="654" t="n"/>
      <c r="C1760" s="219" t="n"/>
      <c r="D1760" s="311" t="n"/>
      <c r="E1760" s="311" t="n"/>
      <c r="F1760" s="235" t="n"/>
      <c r="G1760" s="252" t="n"/>
      <c r="H1760" s="235" t="n"/>
      <c r="I1760" s="312" t="n"/>
      <c r="J1760" s="319" t="n"/>
      <c r="K1760" s="313" t="n"/>
      <c r="L1760" s="314" t="n"/>
      <c r="M1760" s="315" t="n"/>
      <c r="N1760" s="314" t="n"/>
      <c r="O1760" s="314" t="n"/>
    </row>
    <row customHeight="1" ht="20.1" r="1761" s="521">
      <c r="A1761" s="309" t="inlineStr">
        <is>
          <t>-</t>
        </is>
      </c>
      <c r="B1761" s="654"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customHeight="1" ht="20.1" r="1762" s="521">
      <c r="A1762" s="309" t="inlineStr">
        <is>
          <t>-</t>
        </is>
      </c>
      <c r="B1762" s="654"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customHeight="1" ht="20.1" r="1763" s="521">
      <c r="A1763" s="322" t="n"/>
      <c r="B1763" s="654" t="n"/>
      <c r="C1763" s="219" t="n"/>
      <c r="D1763" s="311" t="n"/>
      <c r="E1763" s="311" t="n"/>
      <c r="F1763" s="235" t="n"/>
      <c r="G1763" s="252" t="n"/>
      <c r="H1763" s="235" t="n"/>
      <c r="I1763" s="312" t="n"/>
      <c r="J1763" s="323" t="n"/>
      <c r="K1763" s="313" t="n"/>
      <c r="L1763" s="314" t="n"/>
      <c r="M1763" s="315" t="n"/>
      <c r="N1763" s="315" t="n"/>
      <c r="O1763" s="314" t="n"/>
    </row>
    <row customHeight="1" ht="20.1" r="1764" s="521">
      <c r="A1764" s="309" t="inlineStr">
        <is>
          <t>-</t>
        </is>
      </c>
      <c r="B1764" s="654"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customHeight="1" ht="20.1" r="1765" s="521">
      <c r="A1765" s="309" t="inlineStr">
        <is>
          <t>-</t>
        </is>
      </c>
      <c r="B1765" s="654"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customHeight="1" ht="20.1" r="1766" s="521">
      <c r="A1766" s="309" t="n"/>
      <c r="B1766" s="654" t="n"/>
      <c r="C1766" s="219" t="n"/>
      <c r="D1766" s="311" t="n"/>
      <c r="E1766" s="311" t="n"/>
      <c r="F1766" s="235" t="n"/>
      <c r="G1766" s="252" t="n"/>
      <c r="H1766" s="235" t="n"/>
      <c r="I1766" s="312" t="n"/>
      <c r="J1766" s="319" t="n"/>
      <c r="K1766" s="313" t="n"/>
      <c r="L1766" s="314" t="n"/>
      <c r="M1766" s="315" t="n"/>
      <c r="N1766" s="314" t="n"/>
      <c r="O1766" s="314" t="n"/>
    </row>
    <row customHeight="1" ht="20.1" r="1767" s="521">
      <c r="A1767" s="309" t="inlineStr">
        <is>
          <t>-</t>
        </is>
      </c>
      <c r="B1767" s="654"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customHeight="1" ht="20.1" r="1768" s="521">
      <c r="A1768" s="309" t="inlineStr">
        <is>
          <t>-</t>
        </is>
      </c>
      <c r="B1768" s="654"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customHeight="1" ht="20.1" r="1769" s="521">
      <c r="A1769" s="309" t="n"/>
      <c r="B1769" s="654" t="n"/>
      <c r="C1769" s="219" t="n"/>
      <c r="D1769" s="311" t="n"/>
      <c r="E1769" s="311" t="n"/>
      <c r="F1769" s="235" t="n"/>
      <c r="G1769" s="252" t="n"/>
      <c r="H1769" s="235" t="n"/>
      <c r="I1769" s="312" t="n"/>
      <c r="J1769" s="319" t="n"/>
      <c r="K1769" s="313" t="n"/>
      <c r="L1769" s="314" t="n"/>
      <c r="M1769" s="315" t="n"/>
      <c r="N1769" s="314" t="n"/>
      <c r="O1769" s="314" t="n"/>
    </row>
    <row customHeight="1" ht="20.1" r="1770" s="521">
      <c r="A1770" s="309" t="inlineStr">
        <is>
          <t>-</t>
        </is>
      </c>
      <c r="B1770" s="654"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customHeight="1" ht="20.1" r="1771" s="521">
      <c r="A1771" s="309" t="inlineStr">
        <is>
          <t>-</t>
        </is>
      </c>
      <c r="B1771" s="654"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customHeight="1" ht="20.1" r="1772" s="521">
      <c r="A1772" s="322" t="n"/>
      <c r="B1772" s="654" t="n"/>
      <c r="C1772" s="219" t="n"/>
      <c r="D1772" s="311" t="n"/>
      <c r="E1772" s="311" t="n"/>
      <c r="F1772" s="235" t="n"/>
      <c r="G1772" s="252" t="n"/>
      <c r="H1772" s="235" t="n"/>
      <c r="I1772" s="312" t="n"/>
      <c r="J1772" s="340" t="n"/>
      <c r="K1772" s="313" t="n"/>
      <c r="L1772" s="314" t="n"/>
      <c r="M1772" s="315" t="n"/>
      <c r="N1772" s="315" t="n"/>
      <c r="O1772" s="314" t="n"/>
    </row>
    <row customHeight="1" ht="20.1" r="1773" s="521">
      <c r="A1773" s="309" t="inlineStr">
        <is>
          <t>-</t>
        </is>
      </c>
      <c r="B1773" s="654"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customHeight="1" ht="20.1" r="1774" s="521">
      <c r="A1774" s="309" t="inlineStr">
        <is>
          <t>-</t>
        </is>
      </c>
      <c r="B1774" s="654"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customHeight="1" ht="20.1" r="1775" s="521">
      <c r="A1775" s="309" t="n"/>
      <c r="B1775" s="654" t="n"/>
      <c r="C1775" s="219" t="n"/>
      <c r="D1775" s="311" t="n"/>
      <c r="E1775" s="311" t="n"/>
      <c r="F1775" s="235" t="n"/>
      <c r="G1775" s="252" t="n"/>
      <c r="H1775" s="235" t="n"/>
      <c r="I1775" s="312" t="n"/>
      <c r="J1775" s="235" t="n"/>
      <c r="K1775" s="313" t="n"/>
      <c r="L1775" s="314" t="n"/>
      <c r="M1775" s="315" t="n"/>
      <c r="N1775" s="314" t="n"/>
      <c r="O1775" s="314" t="n"/>
    </row>
    <row customHeight="1" ht="20.1" r="1776" s="521">
      <c r="A1776" s="309" t="inlineStr">
        <is>
          <t>-</t>
        </is>
      </c>
      <c r="B1776" s="654"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customHeight="1" ht="20.1" r="1777" s="521">
      <c r="A1777" s="309" t="inlineStr">
        <is>
          <t>-</t>
        </is>
      </c>
      <c r="B1777" s="654"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customHeight="1" ht="20.1" r="1778" s="521">
      <c r="A1778" s="309" t="n"/>
      <c r="B1778" s="654" t="n"/>
      <c r="C1778" s="219" t="n"/>
      <c r="D1778" s="311" t="n"/>
      <c r="E1778" s="311" t="n"/>
      <c r="F1778" s="235" t="n"/>
      <c r="G1778" s="252" t="n"/>
      <c r="H1778" s="235" t="n"/>
      <c r="I1778" s="312" t="n"/>
      <c r="J1778" s="235" t="n"/>
      <c r="K1778" s="313" t="n"/>
      <c r="L1778" s="314" t="n"/>
      <c r="M1778" s="315" t="n"/>
      <c r="N1778" s="314" t="n"/>
      <c r="O1778" s="314" t="n"/>
    </row>
    <row customHeight="1" ht="20.1" r="1779" s="521">
      <c r="A1779" s="309" t="inlineStr">
        <is>
          <t>-</t>
        </is>
      </c>
      <c r="B1779" s="654"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customHeight="1" ht="20.1" r="1780" s="521">
      <c r="A1780" s="309" t="inlineStr">
        <is>
          <t>-</t>
        </is>
      </c>
      <c r="B1780" s="654"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customHeight="1" ht="20.1" r="1781" s="521">
      <c r="A1781" s="309" t="n"/>
      <c r="B1781" s="654" t="n"/>
      <c r="C1781" s="219" t="n"/>
      <c r="D1781" s="311" t="n"/>
      <c r="E1781" s="311" t="n"/>
      <c r="F1781" s="235" t="n"/>
      <c r="G1781" s="252" t="n"/>
      <c r="H1781" s="235" t="n"/>
      <c r="I1781" s="312" t="n"/>
      <c r="J1781" s="235" t="n"/>
      <c r="K1781" s="313" t="n"/>
      <c r="L1781" s="314" t="n"/>
      <c r="M1781" s="315" t="n"/>
      <c r="N1781" s="314" t="n"/>
      <c r="O1781" s="314" t="n"/>
    </row>
    <row customHeight="1" ht="20.1" r="1782" s="521">
      <c r="A1782" s="309" t="inlineStr">
        <is>
          <t>-</t>
        </is>
      </c>
      <c r="B1782" s="654"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customHeight="1" ht="20.1" r="1783" s="521">
      <c r="A1783" s="309" t="inlineStr">
        <is>
          <t>-</t>
        </is>
      </c>
      <c r="B1783" s="654"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customHeight="1" ht="20.1" r="1784" s="521">
      <c r="A1784" s="309" t="n"/>
      <c r="B1784" s="654" t="n"/>
      <c r="C1784" s="219" t="n"/>
      <c r="D1784" s="311" t="n"/>
      <c r="E1784" s="311" t="n"/>
      <c r="F1784" s="235" t="n"/>
      <c r="G1784" s="252" t="n"/>
      <c r="H1784" s="235" t="n"/>
      <c r="I1784" s="312" t="n"/>
      <c r="J1784" s="319" t="n"/>
      <c r="K1784" s="313" t="n"/>
      <c r="L1784" s="314" t="n"/>
      <c r="M1784" s="315" t="n"/>
      <c r="N1784" s="314" t="n"/>
      <c r="O1784" s="314" t="n"/>
    </row>
    <row customHeight="1" ht="20.1" r="1785" s="521">
      <c r="A1785" s="309" t="inlineStr">
        <is>
          <t>-</t>
        </is>
      </c>
      <c r="B1785" s="654"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customHeight="1" ht="20.1" r="1786" s="521">
      <c r="A1786" s="309" t="inlineStr">
        <is>
          <t>-</t>
        </is>
      </c>
      <c r="B1786" s="654"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customHeight="1" ht="20.1" r="1787" s="521">
      <c r="A1787" s="309" t="n"/>
      <c r="B1787" s="654" t="n"/>
      <c r="C1787" s="219" t="n"/>
      <c r="D1787" s="311" t="n"/>
      <c r="E1787" s="311" t="n"/>
      <c r="F1787" s="235" t="n"/>
      <c r="G1787" s="252" t="n"/>
      <c r="H1787" s="235" t="n"/>
      <c r="I1787" s="312" t="n"/>
      <c r="J1787" s="235" t="n"/>
      <c r="K1787" s="313" t="n"/>
      <c r="L1787" s="314" t="n"/>
      <c r="M1787" s="315" t="n"/>
      <c r="N1787" s="314" t="n"/>
      <c r="O1787" s="314" t="n"/>
    </row>
    <row customHeight="1" ht="20.1" r="1788" s="521">
      <c r="A1788" s="309" t="inlineStr">
        <is>
          <t>-</t>
        </is>
      </c>
      <c r="B1788" s="654"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customHeight="1" ht="20.1" r="1789" s="521">
      <c r="A1789" s="309" t="inlineStr">
        <is>
          <t>-</t>
        </is>
      </c>
      <c r="B1789" s="654"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customHeight="1" ht="20.1" r="1790" s="521">
      <c r="A1790" s="322" t="n"/>
      <c r="B1790" s="654" t="n"/>
      <c r="C1790" s="219" t="n"/>
      <c r="D1790" s="311" t="n"/>
      <c r="E1790" s="311" t="n"/>
      <c r="F1790" s="235" t="n"/>
      <c r="G1790" s="252" t="n"/>
      <c r="H1790" s="235" t="n"/>
      <c r="I1790" s="312" t="n"/>
      <c r="J1790" s="340" t="n"/>
      <c r="K1790" s="313" t="n"/>
      <c r="L1790" s="314" t="n"/>
      <c r="M1790" s="315" t="n"/>
      <c r="N1790" s="315" t="n"/>
      <c r="O1790" s="314" t="n"/>
    </row>
    <row customHeight="1" ht="20.1" r="1791" s="521">
      <c r="A1791" s="309" t="inlineStr">
        <is>
          <t>-</t>
        </is>
      </c>
      <c r="B1791" s="654"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customHeight="1" ht="20.1" r="1792" s="521">
      <c r="A1792" s="309" t="inlineStr">
        <is>
          <t>-</t>
        </is>
      </c>
      <c r="B1792" s="654"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customHeight="1" ht="20.1" r="1793" s="521">
      <c r="A1793" s="322" t="n"/>
      <c r="B1793" s="654" t="n"/>
      <c r="C1793" s="219" t="n"/>
      <c r="D1793" s="311" t="n"/>
      <c r="E1793" s="311" t="n"/>
      <c r="F1793" s="235" t="n"/>
      <c r="G1793" s="252" t="n"/>
      <c r="H1793" s="235" t="n"/>
      <c r="I1793" s="312" t="n"/>
      <c r="J1793" s="340" t="n"/>
      <c r="K1793" s="313" t="n"/>
      <c r="L1793" s="314" t="n"/>
      <c r="M1793" s="315" t="n"/>
      <c r="N1793" s="315" t="n"/>
      <c r="O1793" s="314" t="n"/>
    </row>
    <row customHeight="1" ht="20.1" r="1794" s="521">
      <c r="A1794" s="309" t="inlineStr">
        <is>
          <t>-</t>
        </is>
      </c>
      <c r="B1794" s="654"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customHeight="1" ht="20.1" r="1795" s="521">
      <c r="A1795" s="309" t="inlineStr">
        <is>
          <t>-</t>
        </is>
      </c>
      <c r="B1795" s="654"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customHeight="1" ht="20.1" r="1796" s="521">
      <c r="A1796" s="322" t="n"/>
      <c r="B1796" s="654" t="n"/>
      <c r="C1796" s="219" t="n"/>
      <c r="D1796" s="311" t="n"/>
      <c r="E1796" s="311" t="n"/>
      <c r="F1796" s="235" t="n"/>
      <c r="G1796" s="252" t="n"/>
      <c r="H1796" s="235" t="n"/>
      <c r="I1796" s="312" t="n"/>
      <c r="J1796" s="340" t="n"/>
      <c r="K1796" s="313" t="n"/>
      <c r="L1796" s="314" t="n"/>
      <c r="M1796" s="315" t="n"/>
      <c r="N1796" s="315" t="n"/>
      <c r="O1796" s="314" t="n"/>
    </row>
    <row customHeight="1" ht="20.1" r="1797" s="521">
      <c r="A1797" s="309" t="inlineStr">
        <is>
          <t>-</t>
        </is>
      </c>
      <c r="B1797" s="654"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customHeight="1" ht="20.1" r="1798" s="521">
      <c r="A1798" s="309" t="inlineStr">
        <is>
          <t>-</t>
        </is>
      </c>
      <c r="B1798" s="654"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customHeight="1" ht="20.1" r="1799" s="521">
      <c r="A1799" s="322" t="n"/>
      <c r="B1799" s="654" t="n"/>
      <c r="C1799" s="219" t="n"/>
      <c r="D1799" s="311" t="n"/>
      <c r="E1799" s="311" t="n"/>
      <c r="F1799" s="235" t="n"/>
      <c r="G1799" s="252" t="n"/>
      <c r="H1799" s="235" t="n"/>
      <c r="I1799" s="312" t="n"/>
      <c r="J1799" s="340" t="n"/>
      <c r="K1799" s="313" t="n"/>
      <c r="L1799" s="314" t="n"/>
      <c r="M1799" s="315" t="n"/>
      <c r="N1799" s="315" t="n"/>
      <c r="O1799" s="314" t="n"/>
    </row>
    <row customHeight="1" ht="20.1" r="1800" s="521">
      <c r="A1800" s="309" t="inlineStr">
        <is>
          <t>-</t>
        </is>
      </c>
      <c r="B1800" s="654"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customHeight="1" ht="20.1" r="1801" s="521">
      <c r="A1801" s="309" t="inlineStr">
        <is>
          <t>-</t>
        </is>
      </c>
      <c r="B1801" s="654"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customHeight="1" ht="20.1" r="1802" s="521">
      <c r="A1802" s="322" t="n"/>
      <c r="B1802" s="654" t="n"/>
      <c r="C1802" s="219" t="n"/>
      <c r="D1802" s="311" t="n"/>
      <c r="E1802" s="311" t="n"/>
      <c r="F1802" s="235" t="n"/>
      <c r="G1802" s="252" t="n"/>
      <c r="H1802" s="235" t="n"/>
      <c r="I1802" s="312" t="n"/>
      <c r="J1802" s="340" t="n"/>
      <c r="K1802" s="313" t="n"/>
      <c r="L1802" s="314" t="n"/>
      <c r="M1802" s="315" t="n"/>
      <c r="N1802" s="315" t="n"/>
      <c r="O1802" s="314" t="n"/>
    </row>
    <row customHeight="1" ht="20.1" r="1803" s="521">
      <c r="A1803" s="309" t="inlineStr">
        <is>
          <t>-</t>
        </is>
      </c>
      <c r="B1803" s="654"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customHeight="1" ht="20.1" r="1804" s="521">
      <c r="A1804" s="309" t="inlineStr">
        <is>
          <t>-</t>
        </is>
      </c>
      <c r="B1804" s="654"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customHeight="1" ht="20.1" r="1805" s="521">
      <c r="A1805" s="322" t="n"/>
      <c r="B1805" s="654" t="n"/>
      <c r="C1805" s="219" t="n"/>
      <c r="D1805" s="311" t="n"/>
      <c r="E1805" s="311" t="n"/>
      <c r="F1805" s="235" t="n"/>
      <c r="G1805" s="252" t="n"/>
      <c r="H1805" s="235" t="n"/>
      <c r="I1805" s="312" t="n"/>
      <c r="J1805" s="340" t="n"/>
      <c r="K1805" s="313" t="n"/>
      <c r="L1805" s="314" t="n"/>
      <c r="M1805" s="315" t="n"/>
      <c r="N1805" s="315" t="n"/>
      <c r="O1805" s="314" t="n"/>
    </row>
    <row customHeight="1" ht="20.1" r="1806" s="521">
      <c r="A1806" s="309" t="inlineStr">
        <is>
          <t>-</t>
        </is>
      </c>
      <c r="B1806" s="654"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customHeight="1" ht="20.1" r="1807" s="521">
      <c r="A1807" s="309" t="inlineStr">
        <is>
          <t>-</t>
        </is>
      </c>
      <c r="B1807" s="654"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customHeight="1" ht="20.1" r="1808" s="521">
      <c r="A1808" s="322" t="n"/>
      <c r="B1808" s="654" t="n"/>
      <c r="C1808" s="219" t="n"/>
      <c r="D1808" s="311" t="n"/>
      <c r="E1808" s="311" t="n"/>
      <c r="F1808" s="235" t="n"/>
      <c r="G1808" s="252" t="n"/>
      <c r="H1808" s="235" t="n"/>
      <c r="I1808" s="312" t="n"/>
      <c r="J1808" s="340" t="n"/>
      <c r="K1808" s="313" t="n"/>
      <c r="L1808" s="314" t="n"/>
      <c r="M1808" s="315" t="n"/>
      <c r="N1808" s="315" t="n"/>
      <c r="O1808" s="314" t="n"/>
    </row>
    <row customHeight="1" ht="20.1" r="1809" s="521">
      <c r="A1809" s="309" t="inlineStr">
        <is>
          <t>-</t>
        </is>
      </c>
      <c r="B1809" s="654"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customHeight="1" ht="20.1" r="1810" s="521">
      <c r="A1810" s="309" t="inlineStr">
        <is>
          <t>-</t>
        </is>
      </c>
      <c r="B1810" s="654"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customHeight="1" ht="20.1" r="1811" s="521">
      <c r="A1811" s="322" t="n"/>
      <c r="B1811" s="654" t="n"/>
      <c r="C1811" s="219" t="n"/>
      <c r="D1811" s="311" t="n"/>
      <c r="E1811" s="311" t="n"/>
      <c r="F1811" s="235" t="n"/>
      <c r="G1811" s="252" t="n"/>
      <c r="H1811" s="235" t="n"/>
      <c r="I1811" s="312" t="n"/>
      <c r="J1811" s="340" t="n"/>
      <c r="K1811" s="313" t="n"/>
      <c r="L1811" s="314" t="n"/>
      <c r="M1811" s="315" t="n"/>
      <c r="N1811" s="315" t="n"/>
      <c r="O1811" s="314" t="n"/>
    </row>
    <row customHeight="1" ht="20.1" r="1812" s="521">
      <c r="A1812" s="309" t="inlineStr">
        <is>
          <t>-</t>
        </is>
      </c>
      <c r="B1812" s="654"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customHeight="1" ht="20.1" r="1813" s="521">
      <c r="A1813" s="309" t="inlineStr">
        <is>
          <t>-</t>
        </is>
      </c>
      <c r="B1813" s="654"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customHeight="1" ht="20.1" r="1814" s="521">
      <c r="A1814" s="309" t="n"/>
      <c r="B1814" s="654" t="n"/>
      <c r="C1814" s="219" t="n"/>
      <c r="D1814" s="311" t="n"/>
      <c r="E1814" s="311" t="n"/>
      <c r="F1814" s="235" t="n"/>
      <c r="G1814" s="252" t="n"/>
      <c r="H1814" s="235" t="n"/>
      <c r="I1814" s="312" t="n"/>
      <c r="J1814" s="319" t="n"/>
      <c r="K1814" s="313" t="n"/>
      <c r="L1814" s="314" t="n"/>
      <c r="M1814" s="315" t="n"/>
      <c r="N1814" s="314" t="n"/>
      <c r="O1814" s="314" t="n"/>
    </row>
    <row customHeight="1" ht="20.1" r="1815" s="521">
      <c r="A1815" s="309" t="inlineStr">
        <is>
          <t>-</t>
        </is>
      </c>
      <c r="B1815" s="654"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customHeight="1" ht="20.1" r="1816" s="521">
      <c r="A1816" s="309" t="inlineStr">
        <is>
          <t>-</t>
        </is>
      </c>
      <c r="B1816" s="654"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customHeight="1" ht="20.1" r="1817" s="521">
      <c r="A1817" s="309" t="n"/>
      <c r="B1817" s="654" t="n"/>
      <c r="C1817" s="219" t="n"/>
      <c r="D1817" s="311" t="n"/>
      <c r="E1817" s="311" t="n"/>
      <c r="F1817" s="235" t="n"/>
      <c r="G1817" s="252" t="n"/>
      <c r="H1817" s="235" t="n"/>
      <c r="I1817" s="312" t="n"/>
      <c r="J1817" s="235" t="n"/>
      <c r="K1817" s="313" t="n"/>
      <c r="L1817" s="314" t="n"/>
      <c r="M1817" s="315" t="n"/>
      <c r="N1817" s="314" t="n"/>
      <c r="O1817" s="314" t="n"/>
    </row>
    <row customHeight="1" ht="20.1" r="1818" s="521">
      <c r="A1818" s="309" t="inlineStr">
        <is>
          <t>-</t>
        </is>
      </c>
      <c r="B1818" s="654"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customHeight="1" ht="20.1" r="1819" s="521">
      <c r="A1819" s="309" t="inlineStr">
        <is>
          <t>-</t>
        </is>
      </c>
      <c r="B1819" s="654"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customHeight="1" ht="20.1" r="1820" s="521">
      <c r="A1820" s="322" t="n"/>
      <c r="B1820" s="654" t="n"/>
      <c r="C1820" s="219" t="n"/>
      <c r="D1820" s="311" t="n"/>
      <c r="E1820" s="311" t="n"/>
      <c r="F1820" s="235" t="n"/>
      <c r="G1820" s="252" t="n"/>
      <c r="H1820" s="235" t="n"/>
      <c r="I1820" s="312" t="n"/>
      <c r="J1820" s="340" t="n"/>
      <c r="K1820" s="313" t="n"/>
      <c r="L1820" s="314" t="n"/>
      <c r="M1820" s="315" t="n"/>
      <c r="N1820" s="315" t="n"/>
      <c r="O1820" s="314" t="n"/>
    </row>
    <row customHeight="1" ht="20.1" r="1821" s="521">
      <c r="A1821" s="309" t="inlineStr">
        <is>
          <t>-</t>
        </is>
      </c>
      <c r="B1821" s="654"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customHeight="1" ht="20.1" r="1822" s="521">
      <c r="A1822" s="309" t="inlineStr">
        <is>
          <t>-</t>
        </is>
      </c>
      <c r="B1822" s="654"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customHeight="1" ht="20.1" r="1823" s="521">
      <c r="A1823" s="322" t="n"/>
      <c r="B1823" s="654" t="n"/>
      <c r="C1823" s="219" t="n"/>
      <c r="D1823" s="311" t="n"/>
      <c r="E1823" s="311" t="n"/>
      <c r="F1823" s="235" t="n"/>
      <c r="G1823" s="252" t="n"/>
      <c r="H1823" s="235" t="n"/>
      <c r="I1823" s="312" t="n"/>
      <c r="J1823" s="340" t="n"/>
      <c r="K1823" s="313" t="n"/>
      <c r="L1823" s="314" t="n"/>
      <c r="M1823" s="315" t="n"/>
      <c r="N1823" s="315" t="n"/>
      <c r="O1823" s="314" t="n"/>
    </row>
    <row customHeight="1" ht="20.1" r="1824" s="521">
      <c r="A1824" s="309" t="inlineStr">
        <is>
          <t>-</t>
        </is>
      </c>
      <c r="B1824" s="654"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customHeight="1" ht="20.1" r="1825" s="521">
      <c r="A1825" s="309" t="inlineStr">
        <is>
          <t>-</t>
        </is>
      </c>
      <c r="B1825" s="654"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customHeight="1" ht="20.1" r="1826" s="521">
      <c r="A1826" s="322" t="n"/>
      <c r="B1826" s="654" t="n"/>
      <c r="C1826" s="219" t="n"/>
      <c r="D1826" s="311" t="n"/>
      <c r="E1826" s="311" t="n"/>
      <c r="F1826" s="235" t="n"/>
      <c r="G1826" s="252" t="n"/>
      <c r="H1826" s="235" t="n"/>
      <c r="I1826" s="312" t="n"/>
      <c r="J1826" s="340" t="n"/>
      <c r="K1826" s="313" t="n"/>
      <c r="L1826" s="314" t="n"/>
      <c r="M1826" s="315" t="n"/>
      <c r="N1826" s="315" t="n"/>
      <c r="O1826" s="314" t="n"/>
    </row>
    <row customHeight="1" ht="20.1" r="1827" s="521">
      <c r="A1827" s="309" t="inlineStr">
        <is>
          <t>-</t>
        </is>
      </c>
      <c r="B1827" s="654"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customHeight="1" ht="20.1" r="1828" s="521">
      <c r="A1828" s="309" t="inlineStr">
        <is>
          <t>-</t>
        </is>
      </c>
      <c r="B1828" s="654"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customHeight="1" ht="20.1" r="1829" s="521">
      <c r="A1829" s="309" t="n"/>
      <c r="B1829" s="654" t="n"/>
      <c r="C1829" s="219" t="n"/>
      <c r="D1829" s="311" t="n"/>
      <c r="E1829" s="311" t="n"/>
      <c r="F1829" s="235" t="n"/>
      <c r="G1829" s="252" t="n"/>
      <c r="H1829" s="235" t="n"/>
      <c r="I1829" s="312" t="n"/>
      <c r="J1829" s="235" t="n"/>
      <c r="K1829" s="313" t="n"/>
      <c r="L1829" s="314" t="n"/>
      <c r="M1829" s="315" t="n"/>
      <c r="N1829" s="314" t="n"/>
      <c r="O1829" s="314" t="n"/>
    </row>
    <row customHeight="1" ht="20.1" r="1830" s="521">
      <c r="A1830" s="309" t="inlineStr">
        <is>
          <t>-</t>
        </is>
      </c>
      <c r="B1830" s="654"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customHeight="1" ht="20.1" r="1831" s="521">
      <c r="A1831" s="309" t="inlineStr">
        <is>
          <t>-</t>
        </is>
      </c>
      <c r="B1831" s="654"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customHeight="1" ht="20.1" r="1832" s="521">
      <c r="A1832" s="322" t="n"/>
      <c r="B1832" s="654" t="n"/>
      <c r="C1832" s="219" t="n"/>
      <c r="D1832" s="311" t="n"/>
      <c r="E1832" s="311" t="n"/>
      <c r="F1832" s="235" t="n"/>
      <c r="G1832" s="252" t="n"/>
      <c r="H1832" s="235" t="n"/>
      <c r="I1832" s="312" t="n"/>
      <c r="J1832" s="340" t="n"/>
      <c r="K1832" s="313" t="n"/>
      <c r="L1832" s="314" t="n"/>
      <c r="M1832" s="315" t="n"/>
      <c r="N1832" s="315" t="n"/>
      <c r="O1832" s="314" t="n"/>
    </row>
    <row customHeight="1" ht="20.1" r="1833" s="521">
      <c r="A1833" s="309" t="inlineStr">
        <is>
          <t>-</t>
        </is>
      </c>
      <c r="B1833" s="654"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customHeight="1" ht="20.1" r="1834" s="521">
      <c r="A1834" s="309" t="inlineStr">
        <is>
          <t>-</t>
        </is>
      </c>
      <c r="B1834" s="654"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customHeight="1" ht="20.1" r="1835" s="521">
      <c r="A1835" s="309" t="n"/>
      <c r="B1835" s="654" t="n"/>
      <c r="C1835" s="219" t="n"/>
      <c r="D1835" s="311" t="n"/>
      <c r="E1835" s="311" t="n"/>
      <c r="F1835" s="235" t="n"/>
      <c r="G1835" s="252" t="n"/>
      <c r="H1835" s="235" t="n"/>
      <c r="I1835" s="312" t="n"/>
      <c r="J1835" s="235" t="n"/>
      <c r="K1835" s="313" t="n"/>
      <c r="L1835" s="314" t="n"/>
      <c r="M1835" s="315" t="n"/>
      <c r="N1835" s="314" t="n"/>
      <c r="O1835" s="314" t="n"/>
    </row>
    <row customHeight="1" ht="20.1" r="1836" s="521">
      <c r="A1836" s="309" t="inlineStr">
        <is>
          <t>-</t>
        </is>
      </c>
      <c r="B1836" s="654"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customHeight="1" ht="20.1" r="1837" s="521">
      <c r="A1837" s="322" t="n"/>
      <c r="B1837" s="654" t="n"/>
      <c r="C1837" s="219" t="n"/>
      <c r="D1837" s="311" t="n"/>
      <c r="E1837" s="311" t="n"/>
      <c r="F1837" s="235" t="n"/>
      <c r="G1837" s="252" t="n"/>
      <c r="H1837" s="235" t="n"/>
      <c r="I1837" s="312" t="n"/>
      <c r="J1837" s="323" t="n"/>
      <c r="K1837" s="313" t="n"/>
      <c r="L1837" s="314" t="n"/>
      <c r="M1837" s="315" t="n"/>
      <c r="N1837" s="315" t="n"/>
      <c r="O1837" s="314" t="n"/>
    </row>
    <row customHeight="1" ht="20.1" r="1838" s="521">
      <c r="A1838" s="309" t="inlineStr">
        <is>
          <t>-</t>
        </is>
      </c>
      <c r="B1838" s="654"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customHeight="1" ht="20.1" r="1839" s="521">
      <c r="A1839" s="309" t="inlineStr">
        <is>
          <t>-</t>
        </is>
      </c>
      <c r="B1839" s="654"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customHeight="1" ht="20.1" r="1840" s="521">
      <c r="A1840" s="309" t="n"/>
      <c r="B1840" s="654" t="n"/>
      <c r="C1840" s="219" t="n"/>
      <c r="D1840" s="311" t="n"/>
      <c r="E1840" s="311" t="n"/>
      <c r="F1840" s="235" t="n"/>
      <c r="G1840" s="252" t="n"/>
      <c r="H1840" s="235" t="n"/>
      <c r="I1840" s="312" t="n"/>
      <c r="J1840" s="235" t="n"/>
      <c r="K1840" s="313" t="n"/>
      <c r="L1840" s="314" t="n"/>
      <c r="M1840" s="315" t="n"/>
      <c r="N1840" s="314" t="n"/>
      <c r="O1840" s="314" t="n"/>
    </row>
    <row customHeight="1" ht="20.1" r="1841" s="521">
      <c r="A1841" s="309" t="inlineStr">
        <is>
          <t>-</t>
        </is>
      </c>
      <c r="B1841" s="654"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customHeight="1" ht="20.1" r="1842" s="521">
      <c r="A1842" s="309" t="inlineStr">
        <is>
          <t>-</t>
        </is>
      </c>
      <c r="B1842" s="654"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customHeight="1" ht="20.1" r="1843" s="521">
      <c r="A1843" s="309" t="n"/>
      <c r="B1843" s="654" t="n"/>
      <c r="C1843" s="219" t="n"/>
      <c r="D1843" s="311" t="n"/>
      <c r="E1843" s="311" t="n"/>
      <c r="F1843" s="155" t="n"/>
      <c r="G1843" s="252" t="n"/>
      <c r="H1843" s="235" t="n"/>
      <c r="I1843" s="235" t="n"/>
      <c r="J1843" s="319" t="n"/>
      <c r="K1843" s="313" t="n"/>
      <c r="L1843" s="314" t="n"/>
      <c r="M1843" s="315" t="n"/>
      <c r="N1843" s="314" t="n"/>
      <c r="O1843" s="314" t="n"/>
    </row>
    <row customHeight="1" ht="20.1" r="1844" s="521">
      <c r="A1844" s="309" t="inlineStr">
        <is>
          <t>-</t>
        </is>
      </c>
      <c r="B1844" s="654"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customHeight="1" ht="20.1" r="1845" s="521">
      <c r="A1845" s="309" t="inlineStr">
        <is>
          <t>-</t>
        </is>
      </c>
      <c r="B1845" s="654"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customHeight="1" ht="20.1" r="1846" s="521">
      <c r="A1846" s="309" t="inlineStr">
        <is>
          <t>-</t>
        </is>
      </c>
      <c r="B1846" s="654"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customHeight="1" ht="20.1" r="1847" s="521">
      <c r="A1847" s="309" t="n"/>
      <c r="B1847" s="654" t="n"/>
      <c r="C1847" s="219" t="n"/>
      <c r="D1847" s="311" t="n"/>
      <c r="E1847" s="311" t="n"/>
      <c r="F1847" s="235" t="n"/>
      <c r="G1847" s="252" t="n"/>
      <c r="H1847" s="235" t="n"/>
      <c r="I1847" s="312" t="n"/>
      <c r="J1847" s="235" t="n"/>
      <c r="K1847" s="313" t="n"/>
      <c r="L1847" s="314" t="n"/>
      <c r="M1847" s="315" t="n"/>
      <c r="N1847" s="314" t="n"/>
      <c r="O1847" s="314" t="n"/>
    </row>
    <row customHeight="1" ht="20.1" r="1848" s="521">
      <c r="A1848" s="309" t="inlineStr">
        <is>
          <t>-</t>
        </is>
      </c>
      <c r="B1848" s="654"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customHeight="1" ht="20.1" r="1849" s="521">
      <c r="A1849" s="309" t="inlineStr">
        <is>
          <t>-</t>
        </is>
      </c>
      <c r="B1849" s="654"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customHeight="1" ht="20.1" r="1850" s="521">
      <c r="A1850" s="309" t="inlineStr">
        <is>
          <t>-</t>
        </is>
      </c>
      <c r="B1850" s="654"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customHeight="1" ht="20.1" r="1851" s="521">
      <c r="A1851" s="322" t="n"/>
      <c r="B1851" s="654" t="n"/>
      <c r="C1851" s="219" t="n"/>
      <c r="D1851" s="311" t="n"/>
      <c r="E1851" s="311" t="n"/>
      <c r="F1851" s="235" t="n"/>
      <c r="G1851" s="252" t="n"/>
      <c r="H1851" s="235" t="n"/>
      <c r="I1851" s="312" t="n"/>
      <c r="J1851" s="323" t="n"/>
      <c r="K1851" s="313" t="n"/>
      <c r="L1851" s="314" t="n"/>
      <c r="M1851" s="315" t="n"/>
      <c r="N1851" s="315" t="n"/>
      <c r="O1851" s="314" t="n"/>
    </row>
    <row customHeight="1" ht="20.1" r="1852" s="521">
      <c r="A1852" s="309" t="inlineStr">
        <is>
          <t>-</t>
        </is>
      </c>
      <c r="B1852" s="654"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customHeight="1" ht="20.1" r="1853" s="521">
      <c r="A1853" s="309" t="n"/>
      <c r="B1853" s="654" t="n"/>
      <c r="C1853" s="219" t="n"/>
      <c r="D1853" s="311" t="n"/>
      <c r="E1853" s="311" t="n"/>
      <c r="F1853" s="235" t="n"/>
      <c r="G1853" s="252" t="n"/>
      <c r="H1853" s="235" t="n"/>
      <c r="I1853" s="312" t="n"/>
      <c r="J1853" s="319" t="n"/>
      <c r="K1853" s="313" t="n"/>
      <c r="L1853" s="314" t="n"/>
      <c r="M1853" s="315" t="n"/>
      <c r="N1853" s="314" t="n"/>
      <c r="O1853" s="314" t="n"/>
    </row>
    <row customHeight="1" ht="20.1" r="1854" s="521">
      <c r="A1854" s="309" t="inlineStr">
        <is>
          <t>-</t>
        </is>
      </c>
      <c r="B1854" s="654"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customHeight="1" ht="20.1" r="1855" s="521">
      <c r="A1855" s="309" t="inlineStr">
        <is>
          <t>-</t>
        </is>
      </c>
      <c r="B1855" s="654"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customHeight="1" ht="20.1" r="1856" s="521">
      <c r="A1856" s="322" t="n"/>
      <c r="B1856" s="654" t="n"/>
      <c r="C1856" s="219" t="n"/>
      <c r="D1856" s="311" t="n"/>
      <c r="E1856" s="311" t="n"/>
      <c r="F1856" s="235" t="n"/>
      <c r="G1856" s="252" t="n"/>
      <c r="H1856" s="235" t="n"/>
      <c r="I1856" s="312" t="n"/>
      <c r="J1856" s="340" t="n"/>
      <c r="K1856" s="313" t="n"/>
      <c r="L1856" s="314" t="n"/>
      <c r="M1856" s="315" t="n"/>
      <c r="N1856" s="315" t="n"/>
      <c r="O1856" s="314" t="n"/>
    </row>
    <row customHeight="1" ht="20.1" r="1857" s="521">
      <c r="A1857" s="309" t="inlineStr">
        <is>
          <t>-</t>
        </is>
      </c>
      <c r="B1857" s="654"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customHeight="1" ht="20.1" r="1858" s="521">
      <c r="A1858" s="309" t="inlineStr">
        <is>
          <t>-</t>
        </is>
      </c>
      <c r="B1858" s="654"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customHeight="1" ht="20.1" r="1859" s="521">
      <c r="A1859" s="309" t="n"/>
      <c r="B1859" s="654" t="n"/>
      <c r="C1859" s="219" t="n"/>
      <c r="D1859" s="311" t="n"/>
      <c r="E1859" s="311" t="n"/>
      <c r="F1859" s="235" t="n"/>
      <c r="G1859" s="252" t="n"/>
      <c r="H1859" s="235" t="n"/>
      <c r="I1859" s="312" t="n"/>
      <c r="J1859" s="319" t="n"/>
      <c r="K1859" s="313" t="n"/>
      <c r="L1859" s="314" t="n"/>
      <c r="M1859" s="315" t="n"/>
      <c r="N1859" s="314" t="n"/>
      <c r="O1859" s="314" t="n"/>
    </row>
    <row customHeight="1" ht="20.1" r="1860" s="521">
      <c r="A1860" s="309" t="inlineStr">
        <is>
          <t>-</t>
        </is>
      </c>
      <c r="B1860" s="654"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customHeight="1" ht="20.1" r="1861" s="521">
      <c r="A1861" s="309" t="inlineStr">
        <is>
          <t>-</t>
        </is>
      </c>
      <c r="B1861" s="654"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customHeight="1" ht="20.1" r="1862" s="521">
      <c r="A1862" s="309" t="n"/>
      <c r="B1862" s="654" t="n"/>
      <c r="C1862" s="219" t="n"/>
      <c r="D1862" s="311" t="n"/>
      <c r="E1862" s="311" t="n"/>
      <c r="F1862" s="155" t="n"/>
      <c r="G1862" s="252" t="n"/>
      <c r="H1862" s="235" t="n"/>
      <c r="I1862" s="235" t="n"/>
      <c r="J1862" s="319" t="n"/>
      <c r="K1862" s="313" t="n"/>
      <c r="L1862" s="314" t="n"/>
      <c r="M1862" s="315" t="n"/>
      <c r="N1862" s="314" t="n"/>
      <c r="O1862" s="314" t="n"/>
    </row>
    <row customHeight="1" ht="20.1" r="1863" s="521">
      <c r="A1863" s="309" t="inlineStr">
        <is>
          <t>-</t>
        </is>
      </c>
      <c r="B1863" s="654"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customHeight="1" ht="20.1" r="1864" s="521">
      <c r="A1864" s="309" t="inlineStr">
        <is>
          <t>-</t>
        </is>
      </c>
      <c r="B1864" s="654"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customHeight="1" ht="20.1" r="1865" s="521">
      <c r="A1865" s="322" t="n"/>
      <c r="B1865" s="654" t="n"/>
      <c r="C1865" s="219" t="n"/>
      <c r="D1865" s="311" t="n"/>
      <c r="E1865" s="311" t="n"/>
      <c r="F1865" s="235" t="n"/>
      <c r="G1865" s="252" t="n"/>
      <c r="H1865" s="235" t="n"/>
      <c r="I1865" s="312" t="n"/>
      <c r="J1865" s="340" t="n"/>
      <c r="K1865" s="313" t="n"/>
      <c r="L1865" s="314" t="n"/>
      <c r="M1865" s="315" t="n"/>
      <c r="N1865" s="315" t="n"/>
      <c r="O1865" s="314" t="n"/>
    </row>
    <row customHeight="1" ht="20.1" r="1866" s="521">
      <c r="A1866" s="309" t="inlineStr">
        <is>
          <t>-</t>
        </is>
      </c>
      <c r="B1866" s="654"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customHeight="1" ht="20.1" r="1867" s="521">
      <c r="A1867" s="309" t="inlineStr">
        <is>
          <t>-</t>
        </is>
      </c>
      <c r="B1867" s="654"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customHeight="1" ht="20.1" r="1868" s="521">
      <c r="A1868" s="309" t="n"/>
      <c r="B1868" s="654" t="n"/>
      <c r="C1868" s="219" t="n"/>
      <c r="D1868" s="311" t="n"/>
      <c r="E1868" s="311" t="n"/>
      <c r="F1868" s="235" t="n"/>
      <c r="G1868" s="252" t="n"/>
      <c r="H1868" s="235" t="n"/>
      <c r="I1868" s="312" t="n"/>
      <c r="J1868" s="235" t="n"/>
      <c r="K1868" s="313" t="n"/>
      <c r="L1868" s="314" t="n"/>
      <c r="M1868" s="315" t="n"/>
      <c r="N1868" s="314" t="n"/>
      <c r="O1868" s="314" t="n"/>
    </row>
    <row customHeight="1" ht="20.1" r="1869" s="521">
      <c r="A1869" s="309" t="inlineStr">
        <is>
          <t>-</t>
        </is>
      </c>
      <c r="B1869" s="654"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customHeight="1" ht="20.1" r="1870" s="521">
      <c r="A1870" s="309" t="inlineStr">
        <is>
          <t>-</t>
        </is>
      </c>
      <c r="B1870" s="654"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customHeight="1" ht="20.1" r="1871" s="521">
      <c r="A1871" s="309" t="inlineStr">
        <is>
          <t>-</t>
        </is>
      </c>
      <c r="B1871" s="654"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customHeight="1" ht="20.1" r="1872" s="521">
      <c r="A1872" s="309" t="inlineStr">
        <is>
          <t>-</t>
        </is>
      </c>
      <c r="B1872" s="654"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customHeight="1" ht="20.1" r="1873" s="521">
      <c r="A1873" s="309" t="inlineStr">
        <is>
          <t>-</t>
        </is>
      </c>
      <c r="B1873" s="654"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customHeight="1" ht="20.1" r="1874" s="521">
      <c r="A1874" s="309" t="inlineStr">
        <is>
          <t>-</t>
        </is>
      </c>
      <c r="B1874" s="654"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customHeight="1" ht="20.1" r="1875" s="521">
      <c r="A1875" s="309" t="inlineStr">
        <is>
          <t>-</t>
        </is>
      </c>
      <c r="B1875" s="654"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customHeight="1" ht="20.1" r="1876" s="521">
      <c r="A1876" s="309" t="inlineStr">
        <is>
          <t>-</t>
        </is>
      </c>
      <c r="B1876" s="654"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customHeight="1" ht="20.1" r="1877" s="521">
      <c r="A1877" s="309" t="n"/>
      <c r="B1877" s="654" t="n"/>
      <c r="C1877" s="219" t="n"/>
      <c r="D1877" s="311" t="n"/>
      <c r="E1877" s="311" t="n"/>
      <c r="F1877" s="235" t="n"/>
      <c r="G1877" s="252" t="n"/>
      <c r="H1877" s="235" t="n"/>
      <c r="I1877" s="312" t="n"/>
      <c r="J1877" s="235" t="n"/>
      <c r="K1877" s="313" t="n"/>
      <c r="L1877" s="314" t="n"/>
      <c r="M1877" s="315" t="n"/>
      <c r="N1877" s="314" t="n"/>
      <c r="O1877" s="314" t="n"/>
    </row>
    <row customHeight="1" ht="20.1" r="1878" s="521">
      <c r="A1878" s="309" t="inlineStr">
        <is>
          <t>-</t>
        </is>
      </c>
      <c r="B1878" s="654"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customHeight="1" ht="20.1" r="1879" s="521">
      <c r="A1879" s="309" t="n"/>
      <c r="B1879" s="654" t="n"/>
      <c r="C1879" s="219" t="n"/>
      <c r="D1879" s="311" t="n"/>
      <c r="E1879" s="311" t="n"/>
      <c r="F1879" s="235" t="n"/>
      <c r="G1879" s="252" t="n"/>
      <c r="H1879" s="235" t="n"/>
      <c r="I1879" s="312" t="n"/>
      <c r="J1879" s="235" t="n"/>
      <c r="K1879" s="313" t="n"/>
      <c r="L1879" s="314" t="n"/>
      <c r="M1879" s="315" t="n"/>
      <c r="N1879" s="314" t="n"/>
      <c r="O1879" s="314" t="n"/>
    </row>
    <row customHeight="1" ht="20.1" r="1880" s="521">
      <c r="A1880" s="309" t="inlineStr">
        <is>
          <t>-</t>
        </is>
      </c>
      <c r="B1880" s="654"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customHeight="1" ht="20.1" r="1881" s="521">
      <c r="A1881" s="309" t="inlineStr">
        <is>
          <t>-</t>
        </is>
      </c>
      <c r="B1881" s="654"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customHeight="1" ht="20.1" r="1882" s="521">
      <c r="A1882" s="309" t="n"/>
      <c r="B1882" s="654" t="n"/>
      <c r="C1882" s="219" t="n"/>
      <c r="D1882" s="311" t="n"/>
      <c r="E1882" s="311" t="n"/>
      <c r="F1882" s="155" t="n"/>
      <c r="G1882" s="252" t="n"/>
      <c r="H1882" s="235" t="n"/>
      <c r="I1882" s="235" t="n"/>
      <c r="J1882" s="319" t="n"/>
      <c r="K1882" s="313" t="n"/>
      <c r="L1882" s="314" t="n"/>
      <c r="M1882" s="315" t="n"/>
      <c r="N1882" s="314" t="n"/>
      <c r="O1882" s="314" t="n"/>
    </row>
    <row customFormat="1" customHeight="1" ht="20.1" r="1883" s="111">
      <c r="A1883" s="309" t="inlineStr">
        <is>
          <t>-</t>
        </is>
      </c>
      <c r="B1883" s="654"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customHeight="1" ht="20.1" r="1884" s="521">
      <c r="A1884" s="309" t="inlineStr">
        <is>
          <t>-</t>
        </is>
      </c>
      <c r="B1884" s="654"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customHeight="1" ht="20.1" r="1885" s="521">
      <c r="A1885" s="309" t="inlineStr">
        <is>
          <t>-</t>
        </is>
      </c>
      <c r="B1885" s="654"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customFormat="1" customHeight="1" ht="20.1" r="1886" s="111">
      <c r="A1886" s="309" t="inlineStr">
        <is>
          <t>-</t>
        </is>
      </c>
      <c r="B1886" s="654"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customHeight="1" ht="20.1" r="1887" s="521">
      <c r="A1887" s="322" t="n"/>
      <c r="B1887" s="654" t="n"/>
      <c r="C1887" s="219" t="n"/>
      <c r="D1887" s="311" t="n"/>
      <c r="E1887" s="311" t="n"/>
      <c r="F1887" s="235" t="n"/>
      <c r="G1887" s="252" t="n"/>
      <c r="H1887" s="235" t="n"/>
      <c r="I1887" s="312" t="n"/>
      <c r="J1887" s="323" t="n"/>
      <c r="K1887" s="313" t="n"/>
      <c r="L1887" s="314" t="n"/>
      <c r="M1887" s="315" t="n"/>
      <c r="N1887" s="315" t="n"/>
      <c r="O1887" s="314" t="n"/>
    </row>
    <row customFormat="1" customHeight="1" ht="20.1" r="1888" s="111">
      <c r="A1888" s="309" t="inlineStr">
        <is>
          <t>-</t>
        </is>
      </c>
      <c r="B1888" s="654"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customHeight="1" ht="20.1" r="1889" s="521">
      <c r="A1889" s="309" t="inlineStr">
        <is>
          <t>-</t>
        </is>
      </c>
      <c r="B1889" s="654"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customFormat="1" customHeight="1" ht="20.1" r="1890" s="111">
      <c r="A1890" s="309" t="n"/>
      <c r="B1890" s="654" t="n"/>
      <c r="C1890" s="219" t="n"/>
      <c r="D1890" s="311" t="n"/>
      <c r="E1890" s="311" t="n"/>
      <c r="F1890" s="155" t="n"/>
      <c r="G1890" s="252" t="n"/>
      <c r="H1890" s="235" t="n"/>
      <c r="I1890" s="235" t="n"/>
      <c r="J1890" s="319" t="n"/>
      <c r="K1890" s="313" t="n"/>
      <c r="L1890" s="314" t="n"/>
      <c r="M1890" s="315" t="n"/>
      <c r="N1890" s="314" t="n"/>
      <c r="O1890" s="314" t="n"/>
    </row>
    <row customHeight="1" ht="20.1" r="1891" s="521">
      <c r="A1891" s="309" t="inlineStr">
        <is>
          <t>-</t>
        </is>
      </c>
      <c r="B1891" s="654"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customHeight="1" ht="20.1" r="1892" s="521">
      <c r="A1892" s="309" t="inlineStr">
        <is>
          <t>-</t>
        </is>
      </c>
      <c r="B1892" s="654"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customHeight="1" ht="20.1" r="1893" s="521">
      <c r="A1893" s="322" t="n"/>
      <c r="B1893" s="654" t="n"/>
      <c r="C1893" s="219" t="n"/>
      <c r="D1893" s="311" t="n"/>
      <c r="E1893" s="311" t="n"/>
      <c r="F1893" s="235" t="n"/>
      <c r="G1893" s="252" t="n"/>
      <c r="H1893" s="235" t="n"/>
      <c r="I1893" s="312" t="n"/>
      <c r="J1893" s="340" t="n"/>
      <c r="K1893" s="313" t="n"/>
      <c r="L1893" s="314" t="n"/>
      <c r="M1893" s="315" t="n"/>
      <c r="N1893" s="315" t="n"/>
      <c r="O1893" s="314" t="n"/>
    </row>
    <row customHeight="1" ht="20.1" r="1894" s="521">
      <c r="A1894" s="309" t="inlineStr">
        <is>
          <t>-</t>
        </is>
      </c>
      <c r="B1894" s="654"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customHeight="1" ht="20.1" r="1895" s="521">
      <c r="A1895" s="309" t="inlineStr">
        <is>
          <t>-</t>
        </is>
      </c>
      <c r="B1895" s="654"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customHeight="1" ht="20.1" r="1896" s="521">
      <c r="A1896" s="322" t="n"/>
      <c r="B1896" s="654" t="n"/>
      <c r="C1896" s="219" t="n"/>
      <c r="D1896" s="311" t="n"/>
      <c r="E1896" s="311" t="n"/>
      <c r="F1896" s="235" t="n"/>
      <c r="G1896" s="252" t="n"/>
      <c r="H1896" s="235" t="n"/>
      <c r="I1896" s="312" t="n"/>
      <c r="J1896" s="340" t="n"/>
      <c r="K1896" s="313" t="n"/>
      <c r="L1896" s="314" t="n"/>
      <c r="M1896" s="315" t="n"/>
      <c r="N1896" s="315" t="n"/>
      <c r="O1896" s="314" t="n"/>
    </row>
    <row customHeight="1" ht="20.1" r="1897" s="521">
      <c r="A1897" s="309" t="inlineStr">
        <is>
          <t>-</t>
        </is>
      </c>
      <c r="B1897" s="654"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customHeight="1" ht="20.1" r="1898" s="521">
      <c r="A1898" s="309" t="inlineStr">
        <is>
          <t>-</t>
        </is>
      </c>
      <c r="B1898" s="654"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customHeight="1" ht="20.1" r="1899" s="521">
      <c r="A1899" s="309" t="n"/>
      <c r="B1899" s="654" t="n"/>
      <c r="C1899" s="219" t="n"/>
      <c r="D1899" s="311" t="n"/>
      <c r="E1899" s="311" t="n"/>
      <c r="F1899" s="235" t="n"/>
      <c r="G1899" s="252" t="n"/>
      <c r="H1899" s="235" t="n"/>
      <c r="I1899" s="312" t="n"/>
      <c r="J1899" s="235" t="n"/>
      <c r="K1899" s="313" t="n"/>
      <c r="L1899" s="314" t="n"/>
      <c r="M1899" s="315" t="n"/>
      <c r="N1899" s="314" t="n"/>
      <c r="O1899" s="314" t="n"/>
    </row>
    <row customHeight="1" ht="20.1" r="1900" s="521">
      <c r="A1900" s="309" t="inlineStr">
        <is>
          <t>-</t>
        </is>
      </c>
      <c r="B1900" s="654"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customHeight="1" ht="20.1" r="1901" s="521">
      <c r="A1901" s="309" t="n"/>
      <c r="B1901" s="654" t="n"/>
      <c r="C1901" s="219" t="n"/>
      <c r="D1901" s="311" t="n"/>
      <c r="E1901" s="311" t="n"/>
      <c r="F1901" s="235" t="n"/>
      <c r="G1901" s="252" t="n"/>
      <c r="H1901" s="235" t="n"/>
      <c r="I1901" s="312" t="n"/>
      <c r="J1901" s="319" t="n"/>
      <c r="K1901" s="313" t="n"/>
      <c r="L1901" s="314" t="n"/>
      <c r="M1901" s="315" t="n"/>
      <c r="N1901" s="314" t="n"/>
      <c r="O1901" s="314" t="n"/>
    </row>
    <row customHeight="1" ht="20.1" r="1902" s="521">
      <c r="A1902" s="309" t="inlineStr">
        <is>
          <t>-</t>
        </is>
      </c>
      <c r="B1902" s="654"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customHeight="1" ht="20.1" r="1903" s="521">
      <c r="A1903" s="322" t="n"/>
      <c r="B1903" s="654" t="n"/>
      <c r="C1903" s="219" t="n"/>
      <c r="D1903" s="311" t="n"/>
      <c r="E1903" s="311" t="n"/>
      <c r="F1903" s="235" t="n"/>
      <c r="G1903" s="252" t="n"/>
      <c r="H1903" s="235" t="n"/>
      <c r="I1903" s="312" t="n"/>
      <c r="J1903" s="340" t="n"/>
      <c r="K1903" s="313" t="n"/>
      <c r="L1903" s="314" t="n"/>
      <c r="M1903" s="315" t="n"/>
      <c r="N1903" s="315" t="n"/>
      <c r="O1903" s="314" t="n"/>
    </row>
    <row customHeight="1" ht="20.1" r="1904" s="521">
      <c r="A1904" s="309" t="inlineStr">
        <is>
          <t>-</t>
        </is>
      </c>
      <c r="B1904" s="654"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customFormat="1" customHeight="1" ht="20.1" r="1905" s="111">
      <c r="A1905" s="309" t="inlineStr">
        <is>
          <t>-</t>
        </is>
      </c>
      <c r="B1905" s="654"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customHeight="1" ht="20.1" r="1906" s="521">
      <c r="A1906" s="322" t="n"/>
      <c r="B1906" s="654" t="n"/>
      <c r="C1906" s="219" t="n"/>
      <c r="D1906" s="311" t="n"/>
      <c r="E1906" s="311" t="n"/>
      <c r="F1906" s="235" t="n"/>
      <c r="G1906" s="252" t="n"/>
      <c r="H1906" s="235" t="n"/>
      <c r="I1906" s="312" t="n"/>
      <c r="J1906" s="340" t="n"/>
      <c r="K1906" s="313" t="n"/>
      <c r="L1906" s="314" t="n"/>
      <c r="M1906" s="315" t="n"/>
      <c r="N1906" s="315" t="n"/>
      <c r="O1906" s="314" t="n"/>
    </row>
    <row customHeight="1" ht="20.1" r="1907" s="521">
      <c r="A1907" s="309" t="inlineStr">
        <is>
          <t>-</t>
        </is>
      </c>
      <c r="B1907" s="654"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customFormat="1" customHeight="1" ht="20.1" r="1908" s="111">
      <c r="A1908" s="309" t="n"/>
      <c r="B1908" s="654" t="n"/>
      <c r="C1908" s="219" t="n"/>
      <c r="D1908" s="311" t="n"/>
      <c r="E1908" s="311" t="n"/>
      <c r="F1908" s="235" t="n"/>
      <c r="G1908" s="252" t="n"/>
      <c r="H1908" s="235" t="n"/>
      <c r="I1908" s="312" t="n"/>
      <c r="J1908" s="235" t="n"/>
      <c r="K1908" s="313" t="n"/>
      <c r="L1908" s="314" t="n"/>
      <c r="M1908" s="315" t="n"/>
      <c r="N1908" s="314" t="n"/>
      <c r="O1908" s="314" t="n"/>
    </row>
    <row customHeight="1" ht="20.1" r="1909" s="521">
      <c r="A1909" s="309" t="inlineStr">
        <is>
          <t>-</t>
        </is>
      </c>
      <c r="B1909" s="654"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customFormat="1" customHeight="1" ht="20.1" r="1910" s="111">
      <c r="A1910" s="309" t="n"/>
      <c r="B1910" s="654" t="n"/>
      <c r="C1910" s="219" t="n"/>
      <c r="D1910" s="311" t="n"/>
      <c r="E1910" s="311" t="n"/>
      <c r="F1910" s="235" t="n"/>
      <c r="G1910" s="252" t="n"/>
      <c r="H1910" s="235" t="n"/>
      <c r="I1910" s="312" t="n"/>
      <c r="J1910" s="235" t="n"/>
      <c r="K1910" s="313" t="n"/>
      <c r="L1910" s="314" t="n"/>
      <c r="M1910" s="315" t="n"/>
      <c r="N1910" s="314" t="n"/>
      <c r="O1910" s="314" t="n"/>
    </row>
    <row customHeight="1" ht="20.1" r="1911" s="521">
      <c r="A1911" s="309" t="inlineStr">
        <is>
          <t>-</t>
        </is>
      </c>
      <c r="B1911" s="654"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customFormat="1" customHeight="1" ht="20.1" r="1912" s="111">
      <c r="A1912" s="309" t="n"/>
      <c r="B1912" s="654" t="n"/>
      <c r="C1912" s="219" t="n"/>
      <c r="D1912" s="311" t="n"/>
      <c r="E1912" s="311" t="n"/>
      <c r="F1912" s="235" t="n"/>
      <c r="G1912" s="252" t="n"/>
      <c r="H1912" s="235" t="n"/>
      <c r="I1912" s="312" t="n"/>
      <c r="J1912" s="235" t="n"/>
      <c r="K1912" s="313" t="n"/>
      <c r="L1912" s="314" t="n"/>
      <c r="M1912" s="315" t="n"/>
      <c r="N1912" s="314" t="n"/>
      <c r="O1912" s="314" t="n"/>
    </row>
    <row customHeight="1" ht="20.1" r="1913" s="521">
      <c r="A1913" s="309" t="inlineStr">
        <is>
          <t>-</t>
        </is>
      </c>
      <c r="B1913" s="654"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customHeight="1" ht="20.1" r="1914" s="521">
      <c r="A1914" s="322" t="n"/>
      <c r="B1914" s="654" t="n"/>
      <c r="C1914" s="219" t="n"/>
      <c r="D1914" s="311" t="n"/>
      <c r="E1914" s="311" t="n"/>
      <c r="F1914" s="235" t="n"/>
      <c r="G1914" s="252" t="n"/>
      <c r="H1914" s="235" t="n"/>
      <c r="I1914" s="312" t="n"/>
      <c r="J1914" s="340" t="n"/>
      <c r="K1914" s="313" t="n"/>
      <c r="L1914" s="314" t="n"/>
      <c r="M1914" s="315" t="n"/>
      <c r="N1914" s="315" t="n"/>
      <c r="O1914" s="314" t="n"/>
    </row>
    <row customHeight="1" ht="20.1" r="1915" s="521">
      <c r="A1915" s="309" t="inlineStr">
        <is>
          <t>-</t>
        </is>
      </c>
      <c r="B1915" s="654"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customHeight="1" ht="20.1" r="1916" s="521">
      <c r="A1916" s="309" t="inlineStr">
        <is>
          <t>-</t>
        </is>
      </c>
      <c r="B1916" s="654"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customHeight="1" ht="20.1" r="1917" s="521">
      <c r="A1917" s="309" t="n"/>
      <c r="B1917" s="654" t="n"/>
      <c r="C1917" s="219" t="n"/>
      <c r="D1917" s="311" t="n"/>
      <c r="E1917" s="311" t="n"/>
      <c r="F1917" s="155" t="n"/>
      <c r="G1917" s="252" t="n"/>
      <c r="H1917" s="235" t="n"/>
      <c r="I1917" s="235" t="n"/>
      <c r="J1917" s="319" t="n"/>
      <c r="K1917" s="313" t="n"/>
      <c r="L1917" s="314" t="n"/>
      <c r="M1917" s="315" t="n"/>
      <c r="N1917" s="314" t="n"/>
      <c r="O1917" s="314" t="n"/>
    </row>
    <row customHeight="1" ht="20.1" r="1918" s="521">
      <c r="A1918" s="309" t="inlineStr">
        <is>
          <t>-</t>
        </is>
      </c>
      <c r="B1918" s="654"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customHeight="1" ht="20.1" r="1919" s="521">
      <c r="A1919" s="309" t="inlineStr">
        <is>
          <t>-</t>
        </is>
      </c>
      <c r="B1919" s="654"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customHeight="1" ht="20.1" r="1920" s="521">
      <c r="A1920" s="322" t="n"/>
      <c r="B1920" s="654" t="n"/>
      <c r="C1920" s="219" t="n"/>
      <c r="D1920" s="311" t="n"/>
      <c r="E1920" s="311" t="n"/>
      <c r="F1920" s="235" t="n"/>
      <c r="G1920" s="252" t="n"/>
      <c r="H1920" s="235" t="n"/>
      <c r="I1920" s="312" t="n"/>
      <c r="J1920" s="340" t="n"/>
      <c r="K1920" s="313" t="n"/>
      <c r="L1920" s="314" t="n"/>
      <c r="M1920" s="315" t="n"/>
      <c r="N1920" s="315" t="n"/>
      <c r="O1920" s="314" t="n"/>
    </row>
    <row customHeight="1" ht="20.1" r="1921" s="521">
      <c r="A1921" s="309" t="inlineStr">
        <is>
          <t>-</t>
        </is>
      </c>
      <c r="B1921" s="654"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customHeight="1" ht="20.1" r="1922" s="521">
      <c r="A1922" s="309" t="inlineStr">
        <is>
          <t>-</t>
        </is>
      </c>
      <c r="B1922" s="654"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customHeight="1" ht="20.1" r="1923" s="521">
      <c r="A1923" s="309" t="n"/>
      <c r="B1923" s="654" t="n"/>
      <c r="C1923" s="219" t="n"/>
      <c r="D1923" s="311" t="n"/>
      <c r="E1923" s="311" t="n"/>
      <c r="F1923" s="155" t="n"/>
      <c r="G1923" s="252" t="n"/>
      <c r="H1923" s="235" t="n"/>
      <c r="I1923" s="235" t="n"/>
      <c r="J1923" s="319" t="n"/>
      <c r="K1923" s="313" t="n"/>
      <c r="L1923" s="314" t="n"/>
      <c r="M1923" s="315" t="n"/>
      <c r="N1923" s="314" t="n"/>
      <c r="O1923" s="314" t="n"/>
    </row>
    <row customFormat="1" customHeight="1" ht="20.1" r="1924" s="111">
      <c r="A1924" s="309" t="inlineStr">
        <is>
          <t>-</t>
        </is>
      </c>
      <c r="B1924" s="654"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customHeight="1" ht="20.1" r="1925" s="521">
      <c r="A1925" s="309" t="inlineStr">
        <is>
          <t>-</t>
        </is>
      </c>
      <c r="B1925" s="654"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customHeight="1" ht="20.1" r="1926" s="521">
      <c r="A1926" s="322" t="n"/>
      <c r="B1926" s="654" t="n"/>
      <c r="C1926" s="219" t="n"/>
      <c r="D1926" s="311" t="n"/>
      <c r="E1926" s="311" t="n"/>
      <c r="F1926" s="235" t="n"/>
      <c r="G1926" s="252" t="n"/>
      <c r="H1926" s="235" t="n"/>
      <c r="I1926" s="312" t="n"/>
      <c r="J1926" s="323" t="n"/>
      <c r="K1926" s="313" t="n"/>
      <c r="L1926" s="314" t="n"/>
      <c r="M1926" s="315" t="n"/>
      <c r="N1926" s="315" t="n"/>
      <c r="O1926" s="314" t="n"/>
    </row>
    <row customFormat="1" customHeight="1" ht="20.1" r="1927" s="111">
      <c r="A1927" s="309" t="inlineStr">
        <is>
          <t>-</t>
        </is>
      </c>
      <c r="B1927" s="654"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customHeight="1" ht="20.1" r="1928" s="521">
      <c r="A1928" s="309" t="n"/>
      <c r="B1928" s="654" t="n"/>
      <c r="C1928" s="219" t="n"/>
      <c r="D1928" s="311" t="n"/>
      <c r="E1928" s="311" t="n"/>
      <c r="F1928" s="235" t="n"/>
      <c r="G1928" s="252" t="n"/>
      <c r="H1928" s="235" t="n"/>
      <c r="I1928" s="312" t="n"/>
      <c r="J1928" s="319" t="n"/>
      <c r="K1928" s="313" t="n"/>
      <c r="L1928" s="314" t="n"/>
      <c r="M1928" s="315" t="n"/>
      <c r="N1928" s="314" t="n"/>
      <c r="O1928" s="314" t="n"/>
    </row>
    <row customHeight="1" ht="20.1" r="1929" s="521">
      <c r="A1929" s="309" t="inlineStr">
        <is>
          <t>-</t>
        </is>
      </c>
      <c r="B1929" s="654"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customFormat="1" customHeight="1" ht="20.1" r="1930" s="111">
      <c r="A1930" s="309" t="inlineStr">
        <is>
          <t>-</t>
        </is>
      </c>
      <c r="B1930" s="654"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customHeight="1" ht="20.1" r="1931" s="521">
      <c r="A1931" s="322" t="n"/>
      <c r="B1931" s="654" t="n"/>
      <c r="C1931" s="219" t="n"/>
      <c r="D1931" s="311" t="n"/>
      <c r="E1931" s="311" t="n"/>
      <c r="F1931" s="235" t="n"/>
      <c r="G1931" s="252" t="n"/>
      <c r="H1931" s="235" t="n"/>
      <c r="I1931" s="312" t="n"/>
      <c r="J1931" s="340" t="n"/>
      <c r="K1931" s="313" t="n"/>
      <c r="L1931" s="314" t="n"/>
      <c r="M1931" s="315" t="n"/>
      <c r="N1931" s="315" t="n"/>
      <c r="O1931" s="314" t="n"/>
    </row>
    <row customFormat="1" customHeight="1" ht="20.1" r="1932" s="111">
      <c r="A1932" s="309" t="inlineStr">
        <is>
          <t>-</t>
        </is>
      </c>
      <c r="B1932" s="654"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customHeight="1" ht="20.1" r="1933" s="521">
      <c r="A1933" s="322" t="n"/>
      <c r="B1933" s="654" t="n"/>
      <c r="C1933" s="219" t="n"/>
      <c r="D1933" s="311" t="n"/>
      <c r="E1933" s="311" t="n"/>
      <c r="F1933" s="235" t="n"/>
      <c r="G1933" s="252" t="n"/>
      <c r="H1933" s="235" t="n"/>
      <c r="I1933" s="312" t="n"/>
      <c r="J1933" s="340" t="n"/>
      <c r="K1933" s="313" t="n"/>
      <c r="L1933" s="314" t="n"/>
      <c r="M1933" s="315" t="n"/>
      <c r="N1933" s="315" t="n"/>
      <c r="O1933" s="314" t="n"/>
    </row>
    <row customFormat="1" customHeight="1" ht="20.1" r="1934" s="111">
      <c r="A1934" s="309" t="inlineStr">
        <is>
          <t>-</t>
        </is>
      </c>
      <c r="B1934" s="654"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customHeight="1" ht="20.1" r="1935" s="521">
      <c r="A1935" s="309" t="n"/>
      <c r="B1935" s="654" t="n"/>
      <c r="C1935" s="219" t="n"/>
      <c r="D1935" s="311" t="n"/>
      <c r="E1935" s="311" t="n"/>
      <c r="F1935" s="235" t="n"/>
      <c r="G1935" s="252" t="n"/>
      <c r="H1935" s="235" t="n"/>
      <c r="I1935" s="312" t="n"/>
      <c r="J1935" s="235" t="n"/>
      <c r="K1935" s="313" t="n"/>
      <c r="L1935" s="314" t="n"/>
      <c r="M1935" s="315" t="n"/>
      <c r="N1935" s="314" t="n"/>
      <c r="O1935" s="314" t="n"/>
    </row>
    <row customHeight="1" ht="20.1" r="1936" s="521">
      <c r="A1936" s="309" t="inlineStr">
        <is>
          <t>-</t>
        </is>
      </c>
      <c r="B1936" s="654"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customHeight="1" ht="20.1" r="1937" s="521">
      <c r="A1937" s="309" t="n"/>
      <c r="B1937" s="654" t="n"/>
      <c r="C1937" s="219" t="n"/>
      <c r="D1937" s="311" t="n"/>
      <c r="E1937" s="311" t="n"/>
      <c r="F1937" s="155" t="n"/>
      <c r="G1937" s="252" t="n"/>
      <c r="H1937" s="235" t="n"/>
      <c r="I1937" s="235" t="n"/>
      <c r="J1937" s="319" t="n"/>
      <c r="K1937" s="342" t="n"/>
      <c r="L1937" s="314" t="n"/>
      <c r="M1937" s="315" t="n"/>
      <c r="N1937" s="314" t="n"/>
      <c r="O1937" s="314" t="n"/>
    </row>
    <row customHeight="1" ht="20.1" r="1938" s="521">
      <c r="A1938" s="309" t="inlineStr">
        <is>
          <t>-</t>
        </is>
      </c>
      <c r="B1938" s="654"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customHeight="1" ht="20.1" r="1939" s="521">
      <c r="A1939" s="309" t="inlineStr">
        <is>
          <t>-</t>
        </is>
      </c>
      <c r="B1939" s="654"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customHeight="1" ht="20.1" r="1940" s="521">
      <c r="A1940" s="309" t="inlineStr">
        <is>
          <t>-</t>
        </is>
      </c>
      <c r="B1940" s="654"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customHeight="1" ht="20.1" r="1941" s="521">
      <c r="A1941" s="322" t="n"/>
      <c r="B1941" s="654" t="n"/>
      <c r="C1941" s="219" t="n"/>
      <c r="D1941" s="311" t="n"/>
      <c r="E1941" s="311" t="n"/>
      <c r="F1941" s="235" t="n"/>
      <c r="G1941" s="252" t="n"/>
      <c r="H1941" s="235" t="n"/>
      <c r="I1941" s="312" t="n"/>
      <c r="J1941" s="340" t="n"/>
      <c r="K1941" s="313" t="n"/>
      <c r="L1941" s="314" t="n"/>
      <c r="M1941" s="315" t="n"/>
      <c r="N1941" s="315" t="n"/>
      <c r="O1941" s="314" t="n"/>
    </row>
    <row customHeight="1" ht="20.1" r="1942" s="521">
      <c r="A1942" s="309" t="inlineStr">
        <is>
          <t>-</t>
        </is>
      </c>
      <c r="B1942" s="654"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customHeight="1" ht="20.1" r="1943" s="521">
      <c r="A1943" s="309" t="inlineStr">
        <is>
          <t>-</t>
        </is>
      </c>
      <c r="B1943" s="654"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customHeight="1" ht="20.1" r="1944" s="521">
      <c r="A1944" s="322" t="n"/>
      <c r="B1944" s="654" t="n"/>
      <c r="C1944" s="219" t="n"/>
      <c r="D1944" s="311" t="n"/>
      <c r="E1944" s="311" t="n"/>
      <c r="F1944" s="235" t="n"/>
      <c r="G1944" s="252" t="n"/>
      <c r="H1944" s="235" t="n"/>
      <c r="I1944" s="312" t="n"/>
      <c r="J1944" s="323" t="n"/>
      <c r="K1944" s="313" t="n"/>
      <c r="L1944" s="314" t="n"/>
      <c r="M1944" s="315" t="n"/>
      <c r="N1944" s="315" t="n"/>
      <c r="O1944" s="314" t="n"/>
    </row>
    <row customHeight="1" ht="20.1" r="1945" s="521">
      <c r="A1945" s="309" t="inlineStr">
        <is>
          <t>-</t>
        </is>
      </c>
      <c r="B1945" s="654"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customHeight="1" ht="20.1" r="1946" s="521">
      <c r="A1946" s="309" t="inlineStr">
        <is>
          <t>-</t>
        </is>
      </c>
      <c r="B1946" s="654"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customHeight="1" ht="20.1" r="1947" s="521">
      <c r="A1947" s="309" t="n"/>
      <c r="B1947" s="654" t="n"/>
      <c r="C1947" s="219" t="n"/>
      <c r="D1947" s="311" t="n"/>
      <c r="E1947" s="311" t="n"/>
      <c r="F1947" s="235" t="n"/>
      <c r="G1947" s="252" t="n"/>
      <c r="H1947" s="235" t="n"/>
      <c r="I1947" s="312" t="n"/>
      <c r="J1947" s="319" t="n"/>
      <c r="K1947" s="313" t="n"/>
      <c r="L1947" s="314" t="n"/>
      <c r="M1947" s="315" t="n"/>
      <c r="N1947" s="314" t="n"/>
      <c r="O1947" s="314" t="n"/>
    </row>
    <row customHeight="1" ht="20.1" r="1948" s="521">
      <c r="A1948" s="309" t="inlineStr">
        <is>
          <t>-</t>
        </is>
      </c>
      <c r="B1948" s="654"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customHeight="1" ht="20.1" r="1949" s="521">
      <c r="A1949" s="309" t="inlineStr">
        <is>
          <t>-</t>
        </is>
      </c>
      <c r="B1949" s="654"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customHeight="1" ht="20.1" r="1950" s="521">
      <c r="A1950" s="322" t="n"/>
      <c r="B1950" s="654" t="n"/>
      <c r="C1950" s="219" t="n"/>
      <c r="D1950" s="311" t="n"/>
      <c r="E1950" s="311" t="n"/>
      <c r="F1950" s="235" t="n"/>
      <c r="G1950" s="252" t="n"/>
      <c r="H1950" s="235" t="n"/>
      <c r="I1950" s="312" t="n"/>
      <c r="J1950" s="323" t="n"/>
      <c r="K1950" s="313" t="n"/>
      <c r="L1950" s="314" t="n"/>
      <c r="M1950" s="315" t="n"/>
      <c r="N1950" s="315" t="n"/>
      <c r="O1950" s="314" t="n"/>
    </row>
    <row customHeight="1" ht="20.1" r="1951" s="521">
      <c r="A1951" s="309" t="inlineStr">
        <is>
          <t>-</t>
        </is>
      </c>
      <c r="B1951" s="654"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customHeight="1" ht="20.1" r="1952" s="521">
      <c r="A1952" s="309" t="inlineStr">
        <is>
          <t>-</t>
        </is>
      </c>
      <c r="B1952" s="654"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customHeight="1" ht="20.1" r="1953" s="521">
      <c r="A1953" s="309" t="n"/>
      <c r="B1953" s="654" t="n"/>
      <c r="C1953" s="219" t="n"/>
      <c r="D1953" s="311" t="n"/>
      <c r="E1953" s="311" t="n"/>
      <c r="F1953" s="235" t="n"/>
      <c r="G1953" s="252" t="n"/>
      <c r="H1953" s="235" t="n"/>
      <c r="I1953" s="312" t="n"/>
      <c r="J1953" s="319" t="n"/>
      <c r="K1953" s="313" t="n"/>
      <c r="L1953" s="314" t="n"/>
      <c r="M1953" s="315" t="n"/>
      <c r="N1953" s="314" t="n"/>
      <c r="O1953" s="314" t="n"/>
    </row>
    <row customHeight="1" ht="20.1" r="1954" s="521">
      <c r="A1954" s="309" t="inlineStr">
        <is>
          <t>-</t>
        </is>
      </c>
      <c r="B1954" s="654"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customHeight="1" ht="20.1" r="1955" s="521">
      <c r="A1955" s="309" t="inlineStr">
        <is>
          <t>-</t>
        </is>
      </c>
      <c r="B1955" s="654"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customHeight="1" ht="20.1" r="1956" s="521">
      <c r="A1956" s="309" t="n"/>
      <c r="B1956" s="654" t="n"/>
      <c r="C1956" s="219" t="n"/>
      <c r="D1956" s="311" t="n"/>
      <c r="E1956" s="311" t="n"/>
      <c r="F1956" s="235" t="n"/>
      <c r="G1956" s="252" t="n"/>
      <c r="H1956" s="235" t="n"/>
      <c r="I1956" s="312" t="n"/>
      <c r="J1956" s="235" t="n"/>
      <c r="K1956" s="313" t="n"/>
      <c r="L1956" s="314" t="n"/>
      <c r="M1956" s="315" t="n"/>
      <c r="N1956" s="314" t="n"/>
      <c r="O1956" s="314" t="n"/>
    </row>
    <row customHeight="1" ht="20.1" r="1957" s="521">
      <c r="A1957" s="309" t="inlineStr">
        <is>
          <t>-</t>
        </is>
      </c>
      <c r="B1957" s="654"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customHeight="1" ht="20.1" r="1958" s="521">
      <c r="A1958" s="309" t="inlineStr">
        <is>
          <t>-</t>
        </is>
      </c>
      <c r="B1958" s="654"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customHeight="1" ht="20.1" r="1959" s="521">
      <c r="A1959" s="309" t="n"/>
      <c r="B1959" s="654" t="n"/>
      <c r="C1959" s="219" t="n"/>
      <c r="D1959" s="311" t="n"/>
      <c r="E1959" s="311" t="n"/>
      <c r="F1959" s="235" t="n"/>
      <c r="G1959" s="252" t="n"/>
      <c r="H1959" s="235" t="n"/>
      <c r="I1959" s="312" t="n"/>
      <c r="J1959" s="235" t="n"/>
      <c r="K1959" s="313" t="n"/>
      <c r="L1959" s="314" t="n"/>
      <c r="M1959" s="315" t="n"/>
      <c r="N1959" s="314" t="n"/>
      <c r="O1959" s="314" t="n"/>
    </row>
    <row customHeight="1" ht="20.1" r="1960" s="521">
      <c r="A1960" s="309" t="inlineStr">
        <is>
          <t>-</t>
        </is>
      </c>
      <c r="B1960" s="654"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customHeight="1" ht="20.1" r="1961" s="521">
      <c r="A1961" s="309" t="n"/>
      <c r="B1961" s="654" t="n"/>
      <c r="C1961" s="219" t="n"/>
      <c r="D1961" s="311" t="n"/>
      <c r="E1961" s="311" t="n"/>
      <c r="F1961" s="235" t="n"/>
      <c r="G1961" s="252" t="n"/>
      <c r="H1961" s="235" t="n"/>
      <c r="I1961" s="312" t="n"/>
      <c r="J1961" s="319" t="n"/>
      <c r="K1961" s="313" t="n"/>
      <c r="L1961" s="314" t="n"/>
      <c r="M1961" s="315" t="n"/>
      <c r="N1961" s="314" t="n"/>
      <c r="O1961" s="314" t="n"/>
    </row>
    <row customHeight="1" ht="20.1" r="1962" s="521">
      <c r="A1962" s="309" t="inlineStr">
        <is>
          <t>-</t>
        </is>
      </c>
      <c r="B1962" s="654"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customHeight="1" ht="20.1" r="1963" s="521">
      <c r="A1963" s="309" t="inlineStr">
        <is>
          <t>-</t>
        </is>
      </c>
      <c r="B1963" s="654"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customFormat="1" customHeight="1" ht="20.1" r="1964" s="111">
      <c r="A1964" s="309" t="inlineStr">
        <is>
          <t>-</t>
        </is>
      </c>
      <c r="B1964" s="654"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customFormat="1" customHeight="1" ht="20.1" r="1965" s="111">
      <c r="A1965" s="309" t="n"/>
      <c r="B1965" s="654" t="n"/>
      <c r="C1965" s="219" t="n"/>
      <c r="D1965" s="311" t="n"/>
      <c r="E1965" s="311" t="n"/>
      <c r="F1965" s="235" t="n"/>
      <c r="G1965" s="252" t="n"/>
      <c r="H1965" s="235" t="n"/>
      <c r="I1965" s="312" t="n"/>
      <c r="J1965" s="235" t="n"/>
      <c r="K1965" s="313" t="n"/>
      <c r="L1965" s="314" t="n"/>
      <c r="M1965" s="315" t="n"/>
      <c r="N1965" s="314" t="n"/>
      <c r="O1965" s="314" t="n"/>
    </row>
    <row customFormat="1" customHeight="1" ht="20.1" r="1966" s="111">
      <c r="A1966" s="309" t="inlineStr">
        <is>
          <t>-</t>
        </is>
      </c>
      <c r="B1966" s="654"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customFormat="1" customHeight="1" ht="20.1" r="1967" s="111">
      <c r="A1967" s="309" t="inlineStr">
        <is>
          <t>-</t>
        </is>
      </c>
      <c r="B1967" s="654"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customFormat="1" customHeight="1" ht="20.1" r="1968" s="111">
      <c r="A1968" s="309" t="n"/>
      <c r="B1968" s="654" t="n"/>
      <c r="C1968" s="219" t="n"/>
      <c r="D1968" s="311" t="n"/>
      <c r="E1968" s="311" t="n"/>
      <c r="F1968" s="235" t="n"/>
      <c r="G1968" s="252" t="n"/>
      <c r="H1968" s="235" t="n"/>
      <c r="I1968" s="312" t="n"/>
      <c r="J1968" s="235" t="n"/>
      <c r="K1968" s="313" t="n"/>
      <c r="L1968" s="314" t="n"/>
      <c r="M1968" s="315" t="n"/>
      <c r="N1968" s="314" t="n"/>
      <c r="O1968" s="314" t="n"/>
    </row>
    <row customFormat="1" customHeight="1" ht="20.1" r="1969" s="111">
      <c r="A1969" s="309" t="inlineStr">
        <is>
          <t>-</t>
        </is>
      </c>
      <c r="B1969" s="654"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customFormat="1" customHeight="1" ht="20.1" r="1970" s="111">
      <c r="A1970" s="309" t="inlineStr">
        <is>
          <t>-</t>
        </is>
      </c>
      <c r="B1970" s="654"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customFormat="1" customHeight="1" ht="20.1" r="1971" s="111">
      <c r="A1971" s="309" t="n"/>
      <c r="B1971" s="654" t="n"/>
      <c r="C1971" s="219" t="n"/>
      <c r="D1971" s="311" t="n"/>
      <c r="E1971" s="311" t="n"/>
      <c r="F1971" s="235" t="n"/>
      <c r="G1971" s="252" t="n"/>
      <c r="H1971" s="235" t="n"/>
      <c r="I1971" s="312" t="n"/>
      <c r="J1971" s="235" t="n"/>
      <c r="K1971" s="313" t="n"/>
      <c r="L1971" s="314" t="n"/>
      <c r="M1971" s="315" t="n"/>
      <c r="N1971" s="314" t="n"/>
      <c r="O1971" s="314" t="n"/>
    </row>
    <row customFormat="1" customHeight="1" ht="20.1" r="1972" s="111">
      <c r="A1972" s="309" t="inlineStr">
        <is>
          <t>-</t>
        </is>
      </c>
      <c r="B1972" s="654"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customFormat="1" customHeight="1" ht="20.1" r="1973" s="111">
      <c r="A1973" s="322" t="n"/>
      <c r="B1973" s="654" t="n"/>
      <c r="C1973" s="219" t="n"/>
      <c r="D1973" s="311" t="n"/>
      <c r="E1973" s="311" t="n"/>
      <c r="F1973" s="235" t="n"/>
      <c r="G1973" s="252" t="n"/>
      <c r="H1973" s="235" t="n"/>
      <c r="I1973" s="312" t="n"/>
      <c r="J1973" s="323" t="n"/>
      <c r="K1973" s="313" t="n"/>
      <c r="L1973" s="314" t="n"/>
      <c r="M1973" s="315" t="n"/>
      <c r="N1973" s="315" t="n"/>
      <c r="O1973" s="314" t="n"/>
    </row>
    <row customFormat="1" customHeight="1" ht="20.1" r="1974" s="111">
      <c r="A1974" s="309" t="inlineStr">
        <is>
          <t>-</t>
        </is>
      </c>
      <c r="B1974" s="654"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customFormat="1" customHeight="1" ht="20.1" r="1975" s="111">
      <c r="A1975" s="309" t="inlineStr">
        <is>
          <t>-</t>
        </is>
      </c>
      <c r="B1975" s="654"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customFormat="1" customHeight="1" ht="20.1" r="1976" s="111">
      <c r="A1976" s="309" t="n"/>
      <c r="B1976" s="654" t="n"/>
      <c r="C1976" s="219" t="n"/>
      <c r="D1976" s="311" t="n"/>
      <c r="E1976" s="311" t="n"/>
      <c r="F1976" s="235" t="n"/>
      <c r="G1976" s="252" t="n"/>
      <c r="H1976" s="235" t="n"/>
      <c r="I1976" s="312" t="n"/>
      <c r="J1976" s="235" t="n"/>
      <c r="K1976" s="313" t="n"/>
      <c r="L1976" s="314" t="n"/>
      <c r="M1976" s="315" t="n"/>
      <c r="N1976" s="314" t="n"/>
      <c r="O1976" s="314" t="n"/>
    </row>
    <row customFormat="1" customHeight="1" ht="20.1" r="1977" s="111">
      <c r="A1977" s="309" t="inlineStr">
        <is>
          <t>-</t>
        </is>
      </c>
      <c r="B1977" s="654"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customFormat="1" customHeight="1" ht="20.1" r="1978" s="111">
      <c r="A1978" s="309" t="inlineStr">
        <is>
          <t>-</t>
        </is>
      </c>
      <c r="B1978" s="654"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customFormat="1" customHeight="1" ht="20.1" r="1979" s="111">
      <c r="A1979" s="309" t="n"/>
      <c r="B1979" s="654" t="n"/>
      <c r="C1979" s="219" t="n"/>
      <c r="D1979" s="311" t="n"/>
      <c r="E1979" s="311" t="n"/>
      <c r="F1979" s="235" t="n"/>
      <c r="G1979" s="252" t="n"/>
      <c r="H1979" s="235" t="n"/>
      <c r="I1979" s="312" t="n"/>
      <c r="J1979" s="235" t="n"/>
      <c r="K1979" s="313" t="n"/>
      <c r="L1979" s="314" t="n"/>
      <c r="M1979" s="315" t="n"/>
      <c r="N1979" s="314" t="n"/>
      <c r="O1979" s="314" t="n"/>
    </row>
    <row customFormat="1" customHeight="1" ht="20.1" r="1980" s="111">
      <c r="A1980" s="309" t="inlineStr">
        <is>
          <t>-</t>
        </is>
      </c>
      <c r="B1980" s="654"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customFormat="1" customHeight="1" ht="20.1" r="1981" s="111">
      <c r="A1981" s="309" t="inlineStr">
        <is>
          <t>-</t>
        </is>
      </c>
      <c r="B1981" s="654"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customHeight="1" ht="20.1" r="1982" s="521">
      <c r="A1982" s="309" t="n"/>
      <c r="B1982" s="654" t="n"/>
      <c r="C1982" s="219" t="n"/>
      <c r="D1982" s="311" t="n"/>
      <c r="E1982" s="311" t="n"/>
      <c r="F1982" s="155" t="n"/>
      <c r="G1982" s="252" t="n"/>
      <c r="H1982" s="235" t="n"/>
      <c r="I1982" s="235" t="n"/>
      <c r="J1982" s="319" t="n"/>
      <c r="K1982" s="313" t="n"/>
      <c r="L1982" s="314" t="n"/>
      <c r="M1982" s="315" t="n"/>
      <c r="N1982" s="314" t="n"/>
      <c r="O1982" s="314" t="n"/>
    </row>
    <row customHeight="1" ht="20.1" r="1983" s="521">
      <c r="A1983" s="309" t="inlineStr">
        <is>
          <t>-</t>
        </is>
      </c>
      <c r="B1983" s="654"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customHeight="1" ht="20.1" r="1984" s="521">
      <c r="A1984" s="309" t="inlineStr">
        <is>
          <t>-</t>
        </is>
      </c>
      <c r="B1984" s="654"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customHeight="1" ht="20.1" r="1985" s="521">
      <c r="A1985" s="309" t="n"/>
      <c r="B1985" s="654" t="n"/>
      <c r="C1985" s="219" t="n"/>
      <c r="D1985" s="311" t="n"/>
      <c r="E1985" s="311" t="n"/>
      <c r="F1985" s="155" t="n"/>
      <c r="G1985" s="252" t="n"/>
      <c r="H1985" s="235" t="n"/>
      <c r="I1985" s="235" t="n"/>
      <c r="J1985" s="319" t="n"/>
      <c r="K1985" s="313" t="n"/>
      <c r="L1985" s="314" t="n"/>
      <c r="M1985" s="315" t="n"/>
      <c r="N1985" s="314" t="n"/>
      <c r="O1985" s="314" t="n"/>
    </row>
    <row customHeight="1" ht="20.1" r="1986" s="521">
      <c r="A1986" s="309" t="inlineStr">
        <is>
          <t>-</t>
        </is>
      </c>
      <c r="B1986" s="654"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customHeight="1" ht="20.1" r="1987" s="521">
      <c r="A1987" s="309" t="inlineStr">
        <is>
          <t>-</t>
        </is>
      </c>
      <c r="B1987" s="654"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customFormat="1" customHeight="1" ht="20.1" r="1988" s="111">
      <c r="A1988" s="309" t="n"/>
      <c r="B1988" s="654" t="n"/>
      <c r="C1988" s="219" t="n"/>
      <c r="D1988" s="311" t="n"/>
      <c r="E1988" s="311" t="n"/>
      <c r="F1988" s="155" t="n"/>
      <c r="G1988" s="252" t="n"/>
      <c r="H1988" s="235" t="n"/>
      <c r="I1988" s="235" t="n"/>
      <c r="J1988" s="319" t="n"/>
      <c r="K1988" s="313" t="n"/>
      <c r="L1988" s="314" t="n"/>
      <c r="M1988" s="315" t="n"/>
      <c r="N1988" s="314" t="n"/>
      <c r="O1988" s="314" t="n"/>
    </row>
    <row customFormat="1" customHeight="1" ht="20.1" r="1989" s="111">
      <c r="A1989" s="309" t="inlineStr">
        <is>
          <t>-</t>
        </is>
      </c>
      <c r="B1989" s="654"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customFormat="1" customHeight="1" ht="20.1" r="1990" s="111">
      <c r="A1990" s="309" t="inlineStr">
        <is>
          <t>-</t>
        </is>
      </c>
      <c r="B1990" s="654"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customFormat="1" customHeight="1" ht="20.1" r="1991" s="111">
      <c r="A1991" s="309" t="n"/>
      <c r="B1991" s="654" t="n"/>
      <c r="C1991" s="219" t="n"/>
      <c r="D1991" s="311" t="n"/>
      <c r="E1991" s="311" t="n"/>
      <c r="F1991" s="235" t="n"/>
      <c r="G1991" s="252" t="n"/>
      <c r="H1991" s="235" t="n"/>
      <c r="I1991" s="312" t="n"/>
      <c r="J1991" s="235" t="n"/>
      <c r="K1991" s="313" t="n"/>
      <c r="L1991" s="314" t="n"/>
      <c r="M1991" s="315" t="n"/>
      <c r="N1991" s="314" t="n"/>
      <c r="O1991" s="314" t="n"/>
    </row>
    <row customFormat="1" customHeight="1" ht="20.1" r="1992" s="111">
      <c r="A1992" s="309" t="inlineStr">
        <is>
          <t>-</t>
        </is>
      </c>
      <c r="B1992" s="654"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customFormat="1" customHeight="1" ht="20.1" r="1993" s="111">
      <c r="A1993" s="309" t="inlineStr">
        <is>
          <t>-</t>
        </is>
      </c>
      <c r="B1993" s="654"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customFormat="1" customHeight="1" ht="20.1" r="1994" s="111">
      <c r="A1994" s="309" t="n"/>
      <c r="B1994" s="654" t="n"/>
      <c r="C1994" s="219" t="n"/>
      <c r="D1994" s="311" t="n"/>
      <c r="E1994" s="311" t="n"/>
      <c r="F1994" s="235" t="n"/>
      <c r="G1994" s="252" t="n"/>
      <c r="H1994" s="235" t="n"/>
      <c r="I1994" s="312" t="n"/>
      <c r="J1994" s="235" t="n"/>
      <c r="K1994" s="313" t="n"/>
      <c r="L1994" s="314" t="n"/>
      <c r="M1994" s="315" t="n"/>
      <c r="N1994" s="314" t="n"/>
      <c r="O1994" s="314" t="n"/>
    </row>
    <row customFormat="1" customHeight="1" ht="20.1" r="1995" s="111">
      <c r="A1995" s="309" t="inlineStr">
        <is>
          <t>-</t>
        </is>
      </c>
      <c r="B1995" s="654"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customFormat="1" customHeight="1" ht="20.1" r="1996" s="111">
      <c r="A1996" s="309" t="inlineStr">
        <is>
          <t>-</t>
        </is>
      </c>
      <c r="B1996" s="654"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customFormat="1" customHeight="1" ht="20.1" r="1997" s="111">
      <c r="A1997" s="309" t="n"/>
      <c r="B1997" s="654" t="n"/>
      <c r="C1997" s="219" t="n"/>
      <c r="D1997" s="311" t="n"/>
      <c r="E1997" s="311" t="n"/>
      <c r="F1997" s="155" t="n"/>
      <c r="G1997" s="252" t="n"/>
      <c r="H1997" s="235" t="n"/>
      <c r="I1997" s="235" t="n"/>
      <c r="J1997" s="319" t="n"/>
      <c r="K1997" s="313" t="n"/>
      <c r="L1997" s="314" t="n"/>
      <c r="M1997" s="315" t="n"/>
      <c r="N1997" s="314" t="n"/>
      <c r="O1997" s="314" t="n"/>
    </row>
    <row customFormat="1" customHeight="1" ht="20.1" r="1998" s="111">
      <c r="A1998" s="309" t="inlineStr">
        <is>
          <t>-</t>
        </is>
      </c>
      <c r="B1998" s="654"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customFormat="1" customHeight="1" ht="20.1" r="1999" s="111">
      <c r="A1999" s="309" t="inlineStr">
        <is>
          <t>-</t>
        </is>
      </c>
      <c r="B1999" s="654"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customFormat="1" customHeight="1" ht="20.1" r="2000" s="111">
      <c r="A2000" s="309" t="n"/>
      <c r="B2000" s="654" t="n"/>
      <c r="C2000" s="219" t="n"/>
      <c r="D2000" s="311" t="n"/>
      <c r="E2000" s="311" t="n"/>
      <c r="F2000" s="155" t="n"/>
      <c r="G2000" s="252" t="n"/>
      <c r="H2000" s="235" t="n"/>
      <c r="I2000" s="235" t="n"/>
      <c r="J2000" s="319" t="n"/>
      <c r="K2000" s="313" t="n"/>
      <c r="L2000" s="314" t="n"/>
      <c r="M2000" s="315" t="n"/>
      <c r="N2000" s="314" t="n"/>
      <c r="O2000" s="314" t="n"/>
    </row>
    <row customFormat="1" customHeight="1" ht="20.1" r="2001" s="111">
      <c r="A2001" s="309" t="inlineStr">
        <is>
          <t>-</t>
        </is>
      </c>
      <c r="B2001" s="654"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customFormat="1" customHeight="1" ht="20.1" r="2002" s="111">
      <c r="A2002" s="309" t="inlineStr">
        <is>
          <t>-</t>
        </is>
      </c>
      <c r="B2002" s="654"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customFormat="1" customHeight="1" ht="20.1" r="2003" s="111">
      <c r="A2003" s="309" t="n"/>
      <c r="B2003" s="654" t="n"/>
      <c r="C2003" s="219" t="n"/>
      <c r="D2003" s="311" t="n"/>
      <c r="E2003" s="311" t="n"/>
      <c r="F2003" s="155" t="n"/>
      <c r="G2003" s="252" t="n"/>
      <c r="H2003" s="235" t="n"/>
      <c r="I2003" s="235" t="n"/>
      <c r="J2003" s="319" t="n"/>
      <c r="K2003" s="313" t="n"/>
      <c r="L2003" s="314" t="n"/>
      <c r="M2003" s="315" t="n"/>
      <c r="N2003" s="314" t="n"/>
      <c r="O2003" s="314" t="n"/>
    </row>
    <row customFormat="1" customHeight="1" ht="20.1" r="2004" s="111">
      <c r="A2004" s="309" t="inlineStr">
        <is>
          <t>-</t>
        </is>
      </c>
      <c r="B2004" s="654"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customFormat="1" customHeight="1" ht="20.1" r="2005" s="111">
      <c r="A2005" s="309" t="inlineStr">
        <is>
          <t>-</t>
        </is>
      </c>
      <c r="B2005" s="654"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customFormat="1" customHeight="1" ht="20.1" r="2006" s="111">
      <c r="A2006" s="322" t="n"/>
      <c r="B2006" s="654" t="n"/>
      <c r="C2006" s="219" t="n"/>
      <c r="D2006" s="311" t="n"/>
      <c r="E2006" s="311" t="n"/>
      <c r="F2006" s="235" t="n"/>
      <c r="G2006" s="252" t="n"/>
      <c r="H2006" s="235" t="n"/>
      <c r="I2006" s="312" t="n"/>
      <c r="J2006" s="323" t="n"/>
      <c r="K2006" s="313" t="n"/>
      <c r="L2006" s="314" t="n"/>
      <c r="M2006" s="315" t="n"/>
      <c r="N2006" s="315" t="n"/>
      <c r="O2006" s="314" t="n"/>
    </row>
    <row customHeight="1" ht="20.1" r="2007" s="521">
      <c r="A2007" s="309" t="inlineStr">
        <is>
          <t>-</t>
        </is>
      </c>
      <c r="B2007" s="654"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customHeight="1" ht="20.1" r="2008" s="521">
      <c r="A2008" s="309" t="n"/>
      <c r="B2008" s="654" t="n"/>
      <c r="C2008" s="219" t="n"/>
      <c r="D2008" s="311" t="n"/>
      <c r="E2008" s="311" t="n"/>
      <c r="F2008" s="235" t="n"/>
      <c r="G2008" s="252" t="n"/>
      <c r="H2008" s="235" t="n"/>
      <c r="I2008" s="312" t="n"/>
      <c r="J2008" s="235" t="n"/>
      <c r="K2008" s="313" t="n"/>
      <c r="L2008" s="314" t="n"/>
      <c r="M2008" s="315" t="n"/>
      <c r="N2008" s="314" t="n"/>
      <c r="O2008" s="314" t="n"/>
    </row>
    <row customHeight="1" ht="20.1" r="2009" s="521">
      <c r="A2009" s="309" t="inlineStr">
        <is>
          <t>-</t>
        </is>
      </c>
      <c r="B2009" s="654"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customHeight="1" ht="20.1" r="2010" s="521">
      <c r="A2010" s="309" t="inlineStr">
        <is>
          <t>-</t>
        </is>
      </c>
      <c r="B2010" s="654"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customHeight="1" ht="20.1" r="2011" s="521">
      <c r="A2011" s="322" t="n"/>
      <c r="B2011" s="654" t="n"/>
      <c r="C2011" s="219" t="n"/>
      <c r="D2011" s="311" t="n"/>
      <c r="E2011" s="311" t="n"/>
      <c r="F2011" s="235" t="n"/>
      <c r="G2011" s="252" t="n"/>
      <c r="H2011" s="235" t="n"/>
      <c r="I2011" s="312" t="n"/>
      <c r="J2011" s="323" t="n"/>
      <c r="K2011" s="313" t="n"/>
      <c r="L2011" s="314" t="n"/>
      <c r="M2011" s="315" t="n"/>
      <c r="N2011" s="315" t="n"/>
      <c r="O2011" s="314" t="n"/>
    </row>
    <row customHeight="1" ht="20.1" r="2012" s="521">
      <c r="A2012" s="309" t="inlineStr">
        <is>
          <t>-</t>
        </is>
      </c>
      <c r="B2012" s="654"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customFormat="1" customHeight="1" ht="20.1" r="2013" s="111">
      <c r="A2013" s="309" t="n"/>
      <c r="B2013" s="654" t="n"/>
      <c r="C2013" s="219" t="n"/>
      <c r="D2013" s="311" t="n"/>
      <c r="E2013" s="311" t="n"/>
      <c r="F2013" s="235" t="n"/>
      <c r="G2013" s="252" t="n"/>
      <c r="H2013" s="235" t="n"/>
      <c r="I2013" s="312" t="n"/>
      <c r="J2013" s="235" t="n"/>
      <c r="K2013" s="313" t="n"/>
      <c r="L2013" s="314" t="n"/>
      <c r="M2013" s="315" t="n"/>
      <c r="N2013" s="314" t="n"/>
      <c r="O2013" s="314" t="n"/>
    </row>
    <row customFormat="1" customHeight="1" ht="20.1" r="2014" s="111">
      <c r="A2014" s="309" t="inlineStr">
        <is>
          <t>-</t>
        </is>
      </c>
      <c r="B2014" s="654"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customFormat="1" customHeight="1" ht="20.1" r="2015" s="111">
      <c r="A2015" s="309" t="n"/>
      <c r="B2015" s="654" t="n"/>
      <c r="C2015" s="219" t="n"/>
      <c r="D2015" s="311" t="n"/>
      <c r="E2015" s="311" t="n"/>
      <c r="F2015" s="235" t="n"/>
      <c r="G2015" s="252" t="n"/>
      <c r="H2015" s="235" t="n"/>
      <c r="I2015" s="312" t="n"/>
      <c r="J2015" s="235" t="n"/>
      <c r="K2015" s="313" t="n"/>
      <c r="L2015" s="314" t="n"/>
      <c r="M2015" s="315" t="n"/>
      <c r="N2015" s="314" t="n"/>
      <c r="O2015" s="314" t="n"/>
    </row>
    <row customFormat="1" customHeight="1" ht="20.1" r="2016" s="111">
      <c r="A2016" s="309" t="inlineStr">
        <is>
          <t>-</t>
        </is>
      </c>
      <c r="B2016" s="654"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customFormat="1" customHeight="1" ht="20.1" r="2017" s="111">
      <c r="A2017" s="309" t="n"/>
      <c r="B2017" s="654" t="n"/>
      <c r="C2017" s="219" t="n"/>
      <c r="D2017" s="311" t="n"/>
      <c r="E2017" s="311" t="n"/>
      <c r="F2017" s="235" t="n"/>
      <c r="G2017" s="252" t="n"/>
      <c r="H2017" s="235" t="n"/>
      <c r="I2017" s="312" t="n"/>
      <c r="J2017" s="235" t="n"/>
      <c r="K2017" s="313" t="n"/>
      <c r="L2017" s="314" t="n"/>
      <c r="M2017" s="315" t="n"/>
      <c r="N2017" s="314" t="n"/>
      <c r="O2017" s="314" t="n"/>
    </row>
    <row customFormat="1" customHeight="1" ht="20.1" r="2018" s="111">
      <c r="A2018" s="309" t="inlineStr">
        <is>
          <t>-</t>
        </is>
      </c>
      <c r="B2018" s="654"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customFormat="1" customHeight="1" ht="20.1" r="2019" s="111">
      <c r="A2019" s="309" t="inlineStr">
        <is>
          <t>-</t>
        </is>
      </c>
      <c r="B2019" s="654"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customFormat="1" customHeight="1" ht="20.1" r="2020" s="111">
      <c r="A2020" s="309" t="n"/>
      <c r="B2020" s="654" t="n"/>
      <c r="C2020" s="219" t="n"/>
      <c r="D2020" s="311" t="n"/>
      <c r="E2020" s="311" t="n"/>
      <c r="F2020" s="235" t="n"/>
      <c r="G2020" s="252" t="n"/>
      <c r="H2020" s="235" t="n"/>
      <c r="I2020" s="312" t="n"/>
      <c r="J2020" s="235" t="n"/>
      <c r="K2020" s="313" t="n"/>
      <c r="L2020" s="314" t="n"/>
      <c r="M2020" s="315" t="n"/>
      <c r="N2020" s="314" t="n"/>
      <c r="O2020" s="314" t="n"/>
    </row>
    <row customFormat="1" customHeight="1" ht="20.1" r="2021" s="111">
      <c r="A2021" s="309" t="inlineStr">
        <is>
          <t>-</t>
        </is>
      </c>
      <c r="B2021" s="654"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customFormat="1" customHeight="1" ht="20.1" r="2022" s="111">
      <c r="A2022" s="309" t="inlineStr">
        <is>
          <t>-</t>
        </is>
      </c>
      <c r="B2022" s="654"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customFormat="1" customHeight="1" ht="20.1" r="2023" s="111">
      <c r="A2023" s="322" t="n"/>
      <c r="B2023" s="654" t="n"/>
      <c r="C2023" s="219" t="n"/>
      <c r="D2023" s="311" t="n"/>
      <c r="E2023" s="311" t="n"/>
      <c r="F2023" s="235" t="n"/>
      <c r="G2023" s="252" t="n"/>
      <c r="H2023" s="235" t="n"/>
      <c r="I2023" s="312" t="n"/>
      <c r="J2023" s="323" t="n"/>
      <c r="K2023" s="313" t="n"/>
      <c r="L2023" s="314" t="n"/>
      <c r="M2023" s="315" t="n"/>
      <c r="N2023" s="315" t="n"/>
      <c r="O2023" s="314" t="n"/>
    </row>
    <row customFormat="1" customHeight="1" ht="20.1" r="2024" s="111">
      <c r="A2024" s="309" t="inlineStr">
        <is>
          <t>-</t>
        </is>
      </c>
      <c r="B2024" s="654"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customFormat="1" customHeight="1" ht="20.1" r="2025" s="111">
      <c r="A2025" s="309" t="n"/>
      <c r="B2025" s="654" t="n"/>
      <c r="C2025" s="219" t="n"/>
      <c r="D2025" s="311" t="n"/>
      <c r="E2025" s="311" t="n"/>
      <c r="F2025" s="235" t="n"/>
      <c r="G2025" s="252" t="n"/>
      <c r="H2025" s="235" t="n"/>
      <c r="I2025" s="312" t="n"/>
      <c r="J2025" s="235" t="n"/>
      <c r="K2025" s="313" t="n"/>
      <c r="L2025" s="314" t="n"/>
      <c r="M2025" s="315" t="n"/>
      <c r="N2025" s="314" t="n"/>
      <c r="O2025" s="314" t="n"/>
    </row>
    <row customFormat="1" customHeight="1" ht="20.1" r="2026" s="111">
      <c r="A2026" s="309" t="inlineStr">
        <is>
          <t>-</t>
        </is>
      </c>
      <c r="B2026" s="654"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customFormat="1" customHeight="1" ht="20.1" r="2027" s="111">
      <c r="A2027" s="309" t="inlineStr">
        <is>
          <t>-</t>
        </is>
      </c>
      <c r="B2027" s="654"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customFormat="1" customHeight="1" ht="20.1" r="2028" s="111">
      <c r="A2028" s="322" t="n"/>
      <c r="B2028" s="654" t="n"/>
      <c r="C2028" s="219" t="n"/>
      <c r="D2028" s="311" t="n"/>
      <c r="E2028" s="311" t="n"/>
      <c r="F2028" s="235" t="n"/>
      <c r="G2028" s="252" t="n"/>
      <c r="H2028" s="235" t="n"/>
      <c r="I2028" s="312" t="n"/>
      <c r="J2028" s="323" t="n"/>
      <c r="K2028" s="313" t="n"/>
      <c r="L2028" s="314" t="n"/>
      <c r="M2028" s="315" t="n"/>
      <c r="N2028" s="314" t="n"/>
      <c r="O2028" s="314" t="n"/>
    </row>
    <row customFormat="1" customHeight="1" ht="20.1" r="2029" s="111">
      <c r="A2029" s="309" t="inlineStr">
        <is>
          <t>-</t>
        </is>
      </c>
      <c r="B2029" s="654"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customFormat="1" customHeight="1" ht="20.1" r="2030" s="111">
      <c r="A2030" s="309" t="n"/>
      <c r="B2030" s="654" t="n"/>
      <c r="C2030" s="316" t="n"/>
      <c r="D2030" s="311" t="n"/>
      <c r="E2030" s="311" t="n"/>
      <c r="F2030" s="235" t="n"/>
      <c r="G2030" s="252" t="n"/>
      <c r="H2030" s="235" t="n"/>
      <c r="I2030" s="312" t="n"/>
      <c r="J2030" s="235" t="n"/>
      <c r="K2030" s="313" t="n"/>
      <c r="L2030" s="314" t="n"/>
      <c r="M2030" s="315" t="n"/>
      <c r="N2030" s="314" t="n"/>
      <c r="O2030" s="314" t="n"/>
    </row>
    <row customFormat="1" customHeight="1" ht="20.1" r="2031" s="111">
      <c r="A2031" s="309" t="inlineStr">
        <is>
          <t>-</t>
        </is>
      </c>
      <c r="B2031" s="654"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customHeight="1" ht="20.1" r="2032" s="521">
      <c r="A2032" s="309" t="inlineStr">
        <is>
          <t>-</t>
        </is>
      </c>
      <c r="B2032" s="654"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customHeight="1" ht="20.1" r="2033" s="521">
      <c r="A2033" s="309" t="inlineStr">
        <is>
          <t>-</t>
        </is>
      </c>
      <c r="B2033" s="654"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customHeight="1" ht="20.1" r="2034" s="521">
      <c r="A2034" s="309" t="inlineStr">
        <is>
          <t>-</t>
        </is>
      </c>
      <c r="B2034" s="654"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customHeight="1" ht="20.1" r="2035" s="521">
      <c r="A2035" s="309" t="inlineStr">
        <is>
          <t>-</t>
        </is>
      </c>
      <c r="B2035" s="654"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customHeight="1" ht="20.1" r="2036" s="521">
      <c r="A2036" s="309" t="inlineStr">
        <is>
          <t>-</t>
        </is>
      </c>
      <c r="B2036" s="654"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customHeight="1" ht="20.1" r="2037" s="521">
      <c r="A2037" s="309" t="n"/>
      <c r="B2037" s="654" t="n"/>
      <c r="C2037" s="316" t="n"/>
      <c r="D2037" s="311" t="n"/>
      <c r="E2037" s="311" t="n"/>
      <c r="F2037" s="235" t="n"/>
      <c r="G2037" s="252" t="n"/>
      <c r="H2037" s="235" t="n"/>
      <c r="I2037" s="312" t="n"/>
      <c r="J2037" s="235" t="n"/>
      <c r="K2037" s="313" t="n"/>
      <c r="L2037" s="314" t="n"/>
      <c r="M2037" s="315" t="n"/>
      <c r="N2037" s="314" t="n"/>
      <c r="O2037" s="314" t="n"/>
    </row>
    <row customFormat="1" customHeight="1" ht="20.1" r="2038" s="111">
      <c r="A2038" s="309" t="inlineStr">
        <is>
          <t>-</t>
        </is>
      </c>
      <c r="B2038" s="654"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customHeight="1" ht="20.1" r="2039" s="521">
      <c r="A2039" s="309" t="n"/>
      <c r="B2039" s="654" t="n"/>
      <c r="C2039" s="316" t="n"/>
      <c r="D2039" s="311" t="n"/>
      <c r="E2039" s="311" t="n"/>
      <c r="F2039" s="235" t="n"/>
      <c r="G2039" s="252" t="n"/>
      <c r="H2039" s="235" t="n"/>
      <c r="I2039" s="312" t="n"/>
      <c r="J2039" s="235" t="n"/>
      <c r="K2039" s="313" t="n"/>
      <c r="L2039" s="314" t="n"/>
      <c r="M2039" s="315" t="n"/>
      <c r="N2039" s="314" t="n"/>
      <c r="O2039" s="314" t="n"/>
    </row>
    <row customFormat="1" customHeight="1" ht="20.1" r="2040" s="111">
      <c r="A2040" s="309" t="inlineStr">
        <is>
          <t>-</t>
        </is>
      </c>
      <c r="B2040" s="654"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customHeight="1" ht="20.1" r="2041" s="521">
      <c r="A2041" s="309" t="inlineStr">
        <is>
          <t>-</t>
        </is>
      </c>
      <c r="B2041" s="654"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customFormat="1" customHeight="1" ht="20.1" r="2042" s="111">
      <c r="A2042" s="322" t="n"/>
      <c r="B2042" s="654" t="n"/>
      <c r="C2042" s="310" t="n"/>
      <c r="D2042" s="311" t="n"/>
      <c r="E2042" s="311" t="n"/>
      <c r="F2042" s="235" t="n"/>
      <c r="G2042" s="252" t="n"/>
      <c r="H2042" s="235" t="n"/>
      <c r="I2042" s="312" t="n"/>
      <c r="J2042" s="323" t="n"/>
      <c r="K2042" s="313" t="n"/>
      <c r="L2042" s="314" t="n"/>
      <c r="M2042" s="315" t="n"/>
      <c r="N2042" s="315" t="n"/>
      <c r="O2042" s="314" t="n"/>
    </row>
    <row customHeight="1" ht="20.1" r="2043" s="521">
      <c r="A2043" s="309" t="inlineStr">
        <is>
          <t>-</t>
        </is>
      </c>
      <c r="B2043" s="654"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customFormat="1" customHeight="1" ht="20.1" r="2044" s="111">
      <c r="A2044" s="309" t="inlineStr">
        <is>
          <t>-</t>
        </is>
      </c>
      <c r="B2044" s="654"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customFormat="1" customHeight="1" ht="20.1" r="2045" s="111">
      <c r="A2045" s="309" t="n"/>
      <c r="B2045" s="654" t="n"/>
      <c r="C2045" s="310" t="n"/>
      <c r="D2045" s="311" t="n"/>
      <c r="E2045" s="311" t="n"/>
      <c r="F2045" s="235" t="n"/>
      <c r="G2045" s="252" t="n"/>
      <c r="H2045" s="235" t="n"/>
      <c r="I2045" s="312" t="n"/>
      <c r="J2045" s="235" t="n"/>
      <c r="K2045" s="313" t="n"/>
      <c r="L2045" s="314" t="n"/>
      <c r="M2045" s="315" t="n"/>
      <c r="N2045" s="314" t="n"/>
      <c r="O2045" s="314" t="n"/>
    </row>
    <row customFormat="1" customHeight="1" ht="20.1" r="2046" s="111">
      <c r="A2046" s="309" t="inlineStr">
        <is>
          <t>-</t>
        </is>
      </c>
      <c r="B2046" s="654"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customFormat="1" customHeight="1" ht="20.1" r="2047" s="111">
      <c r="A2047" s="309" t="inlineStr">
        <is>
          <t>-</t>
        </is>
      </c>
      <c r="B2047" s="654"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customFormat="1" customHeight="1" ht="20.1" r="2048" s="111">
      <c r="A2048" s="309" t="n"/>
      <c r="B2048" s="654" t="n"/>
      <c r="C2048" s="310" t="n"/>
      <c r="D2048" s="311" t="n"/>
      <c r="E2048" s="311" t="n"/>
      <c r="F2048" s="235" t="n"/>
      <c r="G2048" s="252" t="n"/>
      <c r="H2048" s="235" t="n"/>
      <c r="I2048" s="312" t="n"/>
      <c r="J2048" s="235" t="n"/>
      <c r="K2048" s="313" t="n"/>
      <c r="L2048" s="314" t="n"/>
      <c r="M2048" s="315" t="n"/>
      <c r="N2048" s="314" t="n"/>
      <c r="O2048" s="314" t="n"/>
    </row>
    <row customFormat="1" customHeight="1" ht="20.1" r="2049" s="111">
      <c r="A2049" s="309" t="inlineStr">
        <is>
          <t>-</t>
        </is>
      </c>
      <c r="B2049" s="654"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customFormat="1" customHeight="1" ht="20.1" r="2050" s="111">
      <c r="A2050" s="309" t="inlineStr">
        <is>
          <t>-</t>
        </is>
      </c>
      <c r="B2050" s="654"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customFormat="1" customHeight="1" ht="20.1" r="2051" s="111">
      <c r="A2051" s="309" t="n"/>
      <c r="B2051" s="654" t="n"/>
      <c r="C2051" s="310" t="n"/>
      <c r="D2051" s="311" t="n"/>
      <c r="E2051" s="311" t="n"/>
      <c r="F2051" s="235" t="n"/>
      <c r="G2051" s="252" t="n"/>
      <c r="H2051" s="235" t="n"/>
      <c r="I2051" s="312" t="n"/>
      <c r="J2051" s="235" t="n"/>
      <c r="K2051" s="313" t="n"/>
      <c r="L2051" s="314" t="n"/>
      <c r="M2051" s="315" t="n"/>
      <c r="N2051" s="314" t="n"/>
      <c r="O2051" s="314" t="n"/>
    </row>
    <row customHeight="1" ht="20.1" r="2052" s="521">
      <c r="A2052" s="309" t="inlineStr">
        <is>
          <t>-</t>
        </is>
      </c>
      <c r="B2052" s="654"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customHeight="1" ht="20.1" r="2053" s="521">
      <c r="A2053" s="309" t="inlineStr">
        <is>
          <t>-</t>
        </is>
      </c>
      <c r="B2053" s="654"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customHeight="1" ht="20.1" r="2054" s="521">
      <c r="A2054" s="309" t="inlineStr">
        <is>
          <t>-</t>
        </is>
      </c>
      <c r="B2054" s="654"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customHeight="1" ht="20.1" r="2055" s="521">
      <c r="A2055" s="309" t="inlineStr">
        <is>
          <t>-</t>
        </is>
      </c>
      <c r="B2055" s="654"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customHeight="1" ht="20.1" r="2056" s="521">
      <c r="A2056" s="322" t="n"/>
      <c r="B2056" s="654" t="n"/>
      <c r="C2056" s="310" t="n"/>
      <c r="D2056" s="311" t="n"/>
      <c r="E2056" s="311" t="n"/>
      <c r="F2056" s="235" t="n"/>
      <c r="G2056" s="252" t="n"/>
      <c r="H2056" s="235" t="n"/>
      <c r="I2056" s="312" t="n"/>
      <c r="J2056" s="323" t="n"/>
      <c r="K2056" s="313" t="n"/>
      <c r="L2056" s="314" t="n"/>
      <c r="M2056" s="315" t="n"/>
      <c r="N2056" s="315" t="n"/>
      <c r="O2056" s="314" t="n"/>
    </row>
    <row customHeight="1" ht="20.1" r="2057" s="521">
      <c r="A2057" s="309" t="inlineStr">
        <is>
          <t>-</t>
        </is>
      </c>
      <c r="B2057" s="654"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customFormat="1" customHeight="1" ht="20.1" r="2058" s="111">
      <c r="A2058" s="309" t="inlineStr">
        <is>
          <t>-</t>
        </is>
      </c>
      <c r="B2058" s="654"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customHeight="1" ht="20.1" r="2059" s="521">
      <c r="A2059" s="322" t="n"/>
      <c r="B2059" s="654" t="n"/>
      <c r="C2059" s="310" t="inlineStr">
        <is>
          <t xml:space="preserve"> </t>
        </is>
      </c>
      <c r="D2059" s="311" t="n"/>
      <c r="E2059" s="311" t="n"/>
      <c r="F2059" s="235" t="n"/>
      <c r="G2059" s="252" t="n"/>
      <c r="H2059" s="235" t="n"/>
      <c r="I2059" s="312" t="n"/>
      <c r="J2059" s="323" t="n"/>
      <c r="K2059" s="313" t="n"/>
      <c r="L2059" s="314" t="n"/>
      <c r="M2059" s="315" t="n"/>
      <c r="N2059" s="315" t="n"/>
      <c r="O2059" s="314" t="n"/>
    </row>
    <row customHeight="1" ht="20.1" r="2060" s="521">
      <c r="A2060" s="309" t="inlineStr">
        <is>
          <t>-</t>
        </is>
      </c>
      <c r="B2060" s="654"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customHeight="1" ht="20.1" r="2061" s="521">
      <c r="A2061" s="309" t="inlineStr">
        <is>
          <t>-</t>
        </is>
      </c>
      <c r="B2061" s="654"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customFormat="1" customHeight="1" ht="20.1" r="2062" s="111">
      <c r="A2062" s="322" t="n"/>
      <c r="B2062" s="654" t="n"/>
      <c r="C2062" s="310" t="n"/>
      <c r="D2062" s="311" t="n"/>
      <c r="E2062" s="311" t="n"/>
      <c r="F2062" s="235" t="n"/>
      <c r="G2062" s="252" t="n"/>
      <c r="H2062" s="235" t="n"/>
      <c r="I2062" s="312" t="n"/>
      <c r="J2062" s="340" t="n"/>
      <c r="K2062" s="313" t="n"/>
      <c r="L2062" s="314" t="n"/>
      <c r="M2062" s="315" t="n"/>
      <c r="N2062" s="315" t="n"/>
      <c r="O2062" s="314" t="n"/>
    </row>
    <row customHeight="1" ht="20.1" r="2063" s="521">
      <c r="A2063" s="309" t="inlineStr">
        <is>
          <t>-</t>
        </is>
      </c>
      <c r="B2063" s="654"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customHeight="1" ht="20.1" r="2064" s="521">
      <c r="A2064" s="309" t="n"/>
      <c r="B2064" s="654" t="n"/>
      <c r="C2064" s="316" t="n"/>
      <c r="D2064" s="311" t="n"/>
      <c r="E2064" s="311" t="n"/>
      <c r="F2064" s="235" t="n"/>
      <c r="G2064" s="252" t="n"/>
      <c r="H2064" s="235" t="n"/>
      <c r="I2064" s="312" t="n"/>
      <c r="J2064" s="235" t="n"/>
      <c r="K2064" s="313" t="n"/>
      <c r="L2064" s="314" t="n"/>
      <c r="M2064" s="315" t="n"/>
      <c r="N2064" s="314" t="n"/>
      <c r="O2064" s="314" t="n"/>
    </row>
    <row customHeight="1" ht="20.1" r="2065" s="521">
      <c r="A2065" s="309" t="inlineStr">
        <is>
          <t>-</t>
        </is>
      </c>
      <c r="B2065" s="654"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customHeight="1" ht="20.1" r="2066" s="521">
      <c r="A2066" s="309" t="inlineStr">
        <is>
          <t>-</t>
        </is>
      </c>
      <c r="B2066" s="654"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customHeight="1" ht="20.1" r="2067" s="521">
      <c r="A2067" s="322" t="n"/>
      <c r="B2067" s="654" t="n"/>
      <c r="C2067" s="310" t="n"/>
      <c r="D2067" s="311" t="n"/>
      <c r="E2067" s="311" t="n"/>
      <c r="F2067" s="235" t="n"/>
      <c r="G2067" s="252" t="n"/>
      <c r="H2067" s="235" t="n"/>
      <c r="I2067" s="312" t="n"/>
      <c r="J2067" s="323" t="n"/>
      <c r="K2067" s="313" t="n"/>
      <c r="L2067" s="314" t="n"/>
      <c r="M2067" s="315" t="n"/>
      <c r="N2067" s="315" t="n"/>
      <c r="O2067" s="314" t="n"/>
    </row>
    <row customHeight="1" ht="20.1" r="2068" s="521">
      <c r="A2068" s="309" t="inlineStr">
        <is>
          <t>-</t>
        </is>
      </c>
      <c r="B2068" s="654"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customHeight="1" ht="20.1" r="2069" s="521">
      <c r="A2069" s="309" t="inlineStr">
        <is>
          <t>-</t>
        </is>
      </c>
      <c r="B2069" s="654"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customHeight="1" ht="20.1" r="2070" s="521">
      <c r="A2070" s="309" t="n"/>
      <c r="B2070" s="654" t="n"/>
      <c r="C2070" s="310" t="n"/>
      <c r="D2070" s="311" t="n"/>
      <c r="E2070" s="311" t="n"/>
      <c r="F2070" s="235" t="n"/>
      <c r="G2070" s="252" t="n"/>
      <c r="H2070" s="235" t="n"/>
      <c r="I2070" s="312" t="n"/>
      <c r="J2070" s="235" t="n"/>
      <c r="K2070" s="313" t="n"/>
      <c r="L2070" s="314" t="n"/>
      <c r="M2070" s="315" t="n"/>
      <c r="N2070" s="314" t="n"/>
      <c r="O2070" s="314" t="n"/>
    </row>
    <row customHeight="1" ht="20.1" r="2071" s="521">
      <c r="A2071" s="309" t="inlineStr">
        <is>
          <t>-</t>
        </is>
      </c>
      <c r="B2071" s="654"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customHeight="1" ht="20.1" r="2072" s="521">
      <c r="A2072" s="309" t="inlineStr">
        <is>
          <t>-</t>
        </is>
      </c>
      <c r="B2072" s="654"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customHeight="1" ht="20.1" r="2073" s="521">
      <c r="A2073" s="322" t="n"/>
      <c r="B2073" s="654" t="n"/>
      <c r="C2073" s="310" t="n"/>
      <c r="D2073" s="311" t="n"/>
      <c r="E2073" s="311" t="n"/>
      <c r="F2073" s="235" t="n"/>
      <c r="G2073" s="252" t="n"/>
      <c r="H2073" s="235" t="n"/>
      <c r="I2073" s="312" t="n"/>
      <c r="J2073" s="323" t="n"/>
      <c r="K2073" s="313" t="n"/>
      <c r="L2073" s="314" t="n"/>
      <c r="M2073" s="315" t="n"/>
      <c r="N2073" s="315" t="n"/>
      <c r="O2073" s="314" t="n"/>
    </row>
    <row customHeight="1" ht="20.1" r="2074" s="521">
      <c r="A2074" s="309" t="inlineStr">
        <is>
          <t>-</t>
        </is>
      </c>
      <c r="B2074" s="654"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customHeight="1" ht="20.1" r="2075" s="521">
      <c r="A2075" s="309" t="inlineStr">
        <is>
          <t>-</t>
        </is>
      </c>
      <c r="B2075" s="654"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customHeight="1" ht="20.1" r="2076" s="521">
      <c r="A2076" s="322" t="n"/>
      <c r="B2076" s="654" t="n"/>
      <c r="C2076" s="310" t="inlineStr">
        <is>
          <t xml:space="preserve"> </t>
        </is>
      </c>
      <c r="D2076" s="311" t="n"/>
      <c r="E2076" s="311" t="n"/>
      <c r="F2076" s="235" t="n"/>
      <c r="G2076" s="252" t="n"/>
      <c r="H2076" s="235" t="n"/>
      <c r="I2076" s="312" t="n"/>
      <c r="J2076" s="323" t="n"/>
      <c r="K2076" s="313" t="n"/>
      <c r="L2076" s="314" t="n"/>
      <c r="M2076" s="315" t="n"/>
      <c r="N2076" s="315" t="n"/>
      <c r="O2076" s="314" t="n"/>
    </row>
    <row customHeight="1" ht="20.1" r="2077" s="521">
      <c r="A2077" s="309" t="inlineStr">
        <is>
          <t>-</t>
        </is>
      </c>
      <c r="B2077" s="654"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customHeight="1" ht="20.1" r="2078" s="521">
      <c r="A2078" s="309" t="inlineStr">
        <is>
          <t>-</t>
        </is>
      </c>
      <c r="B2078" s="654"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customHeight="1" ht="20.1" r="2079" s="521">
      <c r="A2079" s="309" t="n"/>
      <c r="B2079" s="654" t="n"/>
      <c r="C2079" s="310" t="n"/>
      <c r="D2079" s="311" t="n"/>
      <c r="E2079" s="311" t="n"/>
      <c r="F2079" s="235" t="n"/>
      <c r="G2079" s="252" t="n"/>
      <c r="H2079" s="235" t="n"/>
      <c r="I2079" s="312" t="n"/>
      <c r="J2079" s="235" t="n"/>
      <c r="K2079" s="313" t="n"/>
      <c r="L2079" s="314" t="n"/>
      <c r="M2079" s="315" t="n"/>
      <c r="N2079" s="314" t="n"/>
      <c r="O2079" s="314" t="n"/>
    </row>
    <row customFormat="1" customHeight="1" ht="20.1" r="2080" s="141">
      <c r="A2080" s="309" t="inlineStr">
        <is>
          <t>-</t>
        </is>
      </c>
      <c r="B2080" s="654"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customHeight="1" ht="20.1" r="2081" s="521">
      <c r="A2081" s="309" t="inlineStr">
        <is>
          <t>-</t>
        </is>
      </c>
      <c r="B2081" s="654"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customHeight="1" ht="20.1" r="2082" s="521">
      <c r="A2082" s="309" t="n"/>
      <c r="B2082" s="654" t="n"/>
      <c r="C2082" s="310" t="n"/>
      <c r="D2082" s="311" t="n"/>
      <c r="E2082" s="311" t="n"/>
      <c r="F2082" s="235" t="n"/>
      <c r="G2082" s="252" t="n"/>
      <c r="H2082" s="235" t="n"/>
      <c r="I2082" s="312" t="n"/>
      <c r="J2082" s="319" t="n"/>
      <c r="K2082" s="313" t="n"/>
      <c r="L2082" s="314" t="n"/>
      <c r="M2082" s="315" t="n"/>
      <c r="N2082" s="314" t="n"/>
      <c r="O2082" s="314" t="n"/>
    </row>
    <row customHeight="1" ht="20.1" r="2083" s="521">
      <c r="A2083" s="309" t="inlineStr">
        <is>
          <t>-</t>
        </is>
      </c>
      <c r="B2083" s="654"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customHeight="1" ht="20.1" r="2084" s="521">
      <c r="A2084" s="322" t="n"/>
      <c r="B2084" s="654" t="n"/>
      <c r="C2084" s="310" t="n"/>
      <c r="D2084" s="311" t="n"/>
      <c r="E2084" s="311" t="n"/>
      <c r="F2084" s="235" t="n"/>
      <c r="G2084" s="252" t="n"/>
      <c r="H2084" s="235" t="n"/>
      <c r="I2084" s="312" t="n"/>
      <c r="J2084" s="340" t="n"/>
      <c r="K2084" s="313" t="n"/>
      <c r="L2084" s="314" t="n"/>
      <c r="M2084" s="315" t="n"/>
      <c r="N2084" s="315" t="n"/>
      <c r="O2084" s="314" t="n"/>
    </row>
    <row customHeight="1" ht="20.1" r="2085" s="521">
      <c r="A2085" s="309" t="inlineStr">
        <is>
          <t>-</t>
        </is>
      </c>
      <c r="B2085" s="654"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customHeight="1" ht="20.1" r="2086" s="521">
      <c r="A2086" s="309" t="n"/>
      <c r="B2086" s="654" t="n"/>
      <c r="C2086" s="310" t="n"/>
      <c r="D2086" s="311" t="n"/>
      <c r="E2086" s="311" t="n"/>
      <c r="F2086" s="235" t="n"/>
      <c r="G2086" s="252" t="n"/>
      <c r="H2086" s="235" t="n"/>
      <c r="I2086" s="312" t="n"/>
      <c r="J2086" s="235" t="n"/>
      <c r="K2086" s="313" t="n"/>
      <c r="L2086" s="314" t="n"/>
      <c r="M2086" s="315" t="n"/>
      <c r="N2086" s="314" t="n"/>
      <c r="O2086" s="314" t="n"/>
    </row>
    <row customHeight="1" ht="20.1" r="2087" s="521">
      <c r="A2087" s="309" t="inlineStr">
        <is>
          <t>-</t>
        </is>
      </c>
      <c r="B2087" s="654"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customHeight="1" ht="20.1" r="2088" s="521">
      <c r="A2088" s="309" t="inlineStr">
        <is>
          <t>-</t>
        </is>
      </c>
      <c r="B2088" s="654"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customHeight="1" ht="20.1" r="2089" s="521">
      <c r="A2089" s="309" t="inlineStr">
        <is>
          <t>-</t>
        </is>
      </c>
      <c r="B2089" s="654"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customHeight="1" ht="20.1" r="2090" s="521">
      <c r="A2090" s="309" t="inlineStr">
        <is>
          <t>-</t>
        </is>
      </c>
      <c r="B2090" s="654"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customHeight="1" ht="20.1" r="2091" s="521">
      <c r="A2091" s="309" t="inlineStr">
        <is>
          <t>-</t>
        </is>
      </c>
      <c r="B2091" s="654"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customHeight="1" ht="20.1" r="2092" s="521">
      <c r="A2092" s="309" t="n"/>
      <c r="B2092" s="654" t="n"/>
      <c r="C2092" s="310" t="n"/>
      <c r="D2092" s="311" t="n"/>
      <c r="E2092" s="311" t="n"/>
      <c r="F2092" s="235" t="n"/>
      <c r="G2092" s="252" t="n"/>
      <c r="H2092" s="235" t="n"/>
      <c r="I2092" s="312" t="n"/>
      <c r="J2092" s="319" t="n"/>
      <c r="K2092" s="313" t="n"/>
      <c r="L2092" s="314" t="n"/>
      <c r="M2092" s="315" t="n"/>
      <c r="N2092" s="315" t="n"/>
      <c r="O2092" s="314" t="n"/>
    </row>
    <row customHeight="1" ht="20.1" r="2093" s="521">
      <c r="A2093" s="309" t="inlineStr">
        <is>
          <t>-</t>
        </is>
      </c>
      <c r="B2093" s="654"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customHeight="1" ht="20.1" r="2094" s="521">
      <c r="A2094" s="309" t="inlineStr">
        <is>
          <t>-</t>
        </is>
      </c>
      <c r="B2094" s="654"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customHeight="1" ht="20.1" r="2095" s="521">
      <c r="A2095" s="309" t="inlineStr">
        <is>
          <t>-</t>
        </is>
      </c>
      <c r="B2095" s="654"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customHeight="1" ht="20.1" r="2096" s="521">
      <c r="A2096" s="309" t="inlineStr">
        <is>
          <t>-</t>
        </is>
      </c>
      <c r="B2096" s="654"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customHeight="1" ht="20.1" r="2097" s="521">
      <c r="A2097" s="309" t="inlineStr">
        <is>
          <t>-</t>
        </is>
      </c>
      <c r="B2097" s="654"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customHeight="1" ht="20.1" r="2098" s="521">
      <c r="A2098" s="309" t="inlineStr">
        <is>
          <t>-</t>
        </is>
      </c>
      <c r="B2098" s="654"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customHeight="1" ht="20.1" r="2099" s="521">
      <c r="A2099" s="309" t="inlineStr">
        <is>
          <t>-</t>
        </is>
      </c>
      <c r="B2099" s="654"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customHeight="1" ht="20.1" r="2100" s="521">
      <c r="A2100" s="309" t="inlineStr">
        <is>
          <t>-</t>
        </is>
      </c>
      <c r="B2100" s="654"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customHeight="1" ht="20.1" r="2101" s="521">
      <c r="A2101" s="142" t="n"/>
      <c r="B2101" s="87" t="n"/>
      <c r="C2101" s="87" t="n"/>
      <c r="D2101" s="86" t="n"/>
      <c r="E2101" s="86" t="n"/>
      <c r="F2101" s="87" t="n"/>
      <c r="G2101" s="86" t="n"/>
      <c r="H2101" s="130" t="n"/>
      <c r="I2101" s="131" t="n"/>
      <c r="J2101" s="131" t="n"/>
      <c r="K2101" s="138" t="n"/>
      <c r="L2101" s="134" t="n"/>
      <c r="N2101" s="112" t="n"/>
    </row>
    <row customFormat="1" customHeight="1" ht="20.1" r="2102" s="111">
      <c r="A2102" s="135" t="n"/>
      <c r="B2102" s="87" t="n"/>
      <c r="C2102" s="87" t="n"/>
      <c r="D2102" s="87" t="n"/>
      <c r="E2102" s="136" t="n"/>
      <c r="F2102" s="130" t="n"/>
      <c r="G2102" s="137" t="n"/>
      <c r="H2102" s="130" t="n"/>
      <c r="I2102" s="131" t="n"/>
      <c r="J2102" s="131" t="n"/>
      <c r="K2102" s="138" t="n"/>
      <c r="L2102" s="139" t="n"/>
    </row>
    <row customFormat="1" customHeight="1" ht="20.1" r="2103" s="111">
      <c r="A2103" s="135" t="n"/>
      <c r="B2103" s="87" t="n"/>
      <c r="C2103" s="87" t="n"/>
      <c r="D2103" s="87" t="n"/>
      <c r="E2103" s="136" t="n"/>
      <c r="F2103" s="130" t="n"/>
      <c r="G2103" s="137" t="n"/>
      <c r="H2103" s="130" t="n"/>
      <c r="I2103" s="131" t="n"/>
      <c r="J2103" s="131" t="n"/>
      <c r="K2103" s="138" t="n"/>
      <c r="L2103" s="139" t="n"/>
    </row>
    <row customFormat="1" customHeight="1" ht="20.1" r="2104" s="111">
      <c r="A2104" s="135" t="n"/>
      <c r="B2104" s="87" t="n"/>
      <c r="C2104" s="87" t="n"/>
      <c r="D2104" s="87" t="n"/>
      <c r="E2104" s="136" t="n"/>
      <c r="F2104" s="130" t="n"/>
      <c r="G2104" s="137" t="n"/>
      <c r="H2104" s="130" t="n"/>
      <c r="I2104" s="131" t="n"/>
      <c r="J2104" s="131" t="n"/>
      <c r="K2104" s="138" t="n"/>
      <c r="L2104" s="139" t="n"/>
    </row>
    <row customHeight="1" ht="20.1" r="2105" s="521">
      <c r="A2105" s="142" t="n"/>
      <c r="B2105" s="87" t="n"/>
      <c r="C2105" s="87" t="n"/>
      <c r="D2105" s="86" t="n"/>
      <c r="E2105" s="86" t="n"/>
      <c r="F2105" s="87" t="n"/>
      <c r="G2105" s="86" t="n"/>
      <c r="H2105" s="130" t="n"/>
      <c r="I2105" s="131" t="n"/>
      <c r="J2105" s="132" t="n"/>
      <c r="K2105" s="138" t="n"/>
      <c r="L2105" s="134" t="n"/>
      <c r="N2105" s="112" t="n"/>
      <c r="O2105" s="625" t="n"/>
    </row>
    <row r="2109">
      <c r="G2109" s="144" t="inlineStr">
        <is>
          <t>Type of IO</t>
        </is>
      </c>
      <c r="H2109" s="144" t="inlineStr">
        <is>
          <t>DCS</t>
        </is>
      </c>
      <c r="L2109" s="144" t="n"/>
      <c r="M2109" s="144" t="n"/>
      <c r="O2109" s="625" t="n"/>
    </row>
    <row r="2110">
      <c r="G2110" s="144" t="inlineStr">
        <is>
          <t>Total DCS-AI</t>
        </is>
      </c>
      <c r="H2110" s="144">
        <f>COUNTIF($H$8:$H$2105,RIGHT(G2110,6))</f>
        <v/>
      </c>
      <c r="L2110" s="144" t="n"/>
      <c r="M2110" s="144" t="n"/>
      <c r="O2110" s="625" t="n"/>
    </row>
    <row r="2111">
      <c r="G2111" s="144" t="inlineStr">
        <is>
          <t>Total DCS-AO</t>
        </is>
      </c>
      <c r="H2111" s="144">
        <f>COUNTIF($H$8:$H$2105,RIGHT(G2111,6))</f>
        <v/>
      </c>
      <c r="L2111" s="144" t="n"/>
      <c r="M2111" s="144" t="n"/>
      <c r="O2111" s="625" t="n"/>
    </row>
    <row r="2112">
      <c r="G2112" s="144" t="inlineStr">
        <is>
          <t>Total DCS-DI</t>
        </is>
      </c>
      <c r="H2112" s="144">
        <f>COUNTIF($H$8:$H$2105,RIGHT(G2112,6))</f>
        <v/>
      </c>
      <c r="L2112" s="144" t="n"/>
      <c r="M2112" s="144" t="n"/>
      <c r="O2112" s="625" t="n"/>
    </row>
    <row r="2113">
      <c r="G2113" s="144" t="inlineStr">
        <is>
          <t>Total DCS-DO</t>
        </is>
      </c>
      <c r="H2113" s="144">
        <f>COUNTIF($H$8:$H$2105,RIGHT(G2113,6))</f>
        <v/>
      </c>
      <c r="L2113" s="144" t="n"/>
      <c r="M2113" s="144" t="n"/>
      <c r="O2113" s="625" t="n"/>
    </row>
    <row r="2114">
      <c r="G2114" s="144" t="inlineStr">
        <is>
          <t>Total SIS-AI</t>
        </is>
      </c>
      <c r="H2114" s="144">
        <f>COUNTIF($H$8:$H$2105,RIGHT(G2114,6))</f>
        <v/>
      </c>
      <c r="L2114" s="144" t="n"/>
      <c r="M2114" s="144" t="n"/>
      <c r="O2114" s="625" t="n"/>
    </row>
    <row r="2115">
      <c r="G2115" s="144" t="n"/>
      <c r="H2115" s="144" t="n"/>
      <c r="L2115" s="144" t="n"/>
      <c r="M2115" s="144" t="n"/>
      <c r="O2115" s="625" t="n"/>
    </row>
    <row r="2116">
      <c r="G2116" s="144" t="inlineStr">
        <is>
          <t>Total SIS-DI</t>
        </is>
      </c>
      <c r="H2116" s="144">
        <f>COUNTIF($H$8:$H$2105,RIGHT(G2116,6))</f>
        <v/>
      </c>
      <c r="L2116" s="144" t="n"/>
      <c r="M2116" s="144" t="n"/>
      <c r="O2116" s="625" t="n"/>
    </row>
    <row r="2117">
      <c r="G2117" s="144" t="inlineStr">
        <is>
          <t>Total SIS-DO</t>
        </is>
      </c>
      <c r="H2117" s="144">
        <f>COUNTIF($H$8:$H$2105,RIGHT(G2117,6))</f>
        <v/>
      </c>
      <c r="L2117" s="144" t="n"/>
      <c r="M2117" s="144" t="n"/>
      <c r="O2117" s="625" t="n"/>
    </row>
    <row r="2118">
      <c r="G2118" s="144" t="inlineStr">
        <is>
          <t>Total Modbus RTU 485</t>
        </is>
      </c>
      <c r="H2118" s="144" t="n">
        <v>5</v>
      </c>
      <c r="L2118" s="144" t="n"/>
      <c r="M2118" s="144" t="n"/>
      <c r="O2118" s="625" t="n"/>
    </row>
    <row r="2119">
      <c r="G2119" s="144" t="inlineStr">
        <is>
          <t>Total DCS-Pt100</t>
        </is>
      </c>
      <c r="H2119" s="144">
        <f>COUNTIF($H$8:$H$2105,RIGHT(G2119,9))</f>
        <v/>
      </c>
      <c r="L2119" s="144" t="n"/>
      <c r="M2119" s="144" t="n"/>
      <c r="O2119" s="625" t="n"/>
    </row>
    <row customHeight="1" ht="11.25" r="2120" s="521">
      <c r="A2120" s="625" t="n"/>
      <c r="B2120" s="625" t="n"/>
      <c r="H2120" s="625">
        <f>SUM(H2110:H2119)</f>
        <v/>
      </c>
      <c r="L2120" s="625" t="n"/>
      <c r="M2120" s="625" t="n"/>
      <c r="N2120" s="625" t="n"/>
      <c r="O2120" s="625" t="n"/>
    </row>
    <row customHeight="1" ht="12" r="2124" s="521"/>
  </sheetData>
  <autoFilter ref="A6:O2105"/>
  <mergeCells count="7">
    <mergeCell ref="D1:G3"/>
    <mergeCell ref="H1:H2"/>
    <mergeCell ref="I1:J2"/>
    <mergeCell ref="K1:K2"/>
    <mergeCell ref="H3:H4"/>
    <mergeCell ref="I3:J4"/>
    <mergeCell ref="K3:K4"/>
  </mergeCells>
  <conditionalFormatting sqref="C931 F931">
    <cfRule operator="equal" priority="20" stopIfTrue="1" type="cellIs">
      <formula>"PV-*"</formula>
    </cfRule>
  </conditionalFormatting>
  <conditionalFormatting sqref="C934 F934">
    <cfRule operator="equal" priority="19" stopIfTrue="1" type="cellIs">
      <formula>"PV-*"</formula>
    </cfRule>
  </conditionalFormatting>
  <conditionalFormatting sqref="C937 F937">
    <cfRule operator="equal" priority="18" stopIfTrue="1" type="cellIs">
      <formula>"PV-*"</formula>
    </cfRule>
  </conditionalFormatting>
  <conditionalFormatting sqref="C945 F945">
    <cfRule operator="equal" priority="17" stopIfTrue="1" type="cellIs">
      <formula>"PV-*"</formula>
    </cfRule>
  </conditionalFormatting>
  <conditionalFormatting sqref="C948 F948">
    <cfRule operator="equal" priority="16" stopIfTrue="1" type="cellIs">
      <formula>"PV-*"</formula>
    </cfRule>
  </conditionalFormatting>
  <conditionalFormatting sqref="C951 F951">
    <cfRule operator="equal" priority="15" stopIfTrue="1" type="cellIs">
      <formula>"PV-*"</formula>
    </cfRule>
  </conditionalFormatting>
  <conditionalFormatting sqref="F993">
    <cfRule operator="equal" priority="14" stopIfTrue="1" type="cellIs">
      <formula>"PV-*"</formula>
    </cfRule>
  </conditionalFormatting>
  <conditionalFormatting sqref="F999 F1003">
    <cfRule operator="equal" priority="13" stopIfTrue="1" type="cellIs">
      <formula>"PV-*"</formula>
    </cfRule>
  </conditionalFormatting>
  <conditionalFormatting sqref="F992">
    <cfRule operator="equal" priority="12" stopIfTrue="1" type="cellIs">
      <formula>"PV-*"</formula>
    </cfRule>
  </conditionalFormatting>
  <conditionalFormatting sqref="F1006">
    <cfRule operator="equal" priority="11" stopIfTrue="1" type="cellIs">
      <formula>"PV-*"</formula>
    </cfRule>
  </conditionalFormatting>
  <conditionalFormatting sqref="F1010:F1011">
    <cfRule operator="equal" priority="10" stopIfTrue="1" type="cellIs">
      <formula>"PV-*"</formula>
    </cfRule>
  </conditionalFormatting>
  <conditionalFormatting sqref="F996:F997">
    <cfRule operator="equal" priority="9" stopIfTrue="1" type="cellIs">
      <formula>"PV-*"</formula>
    </cfRule>
  </conditionalFormatting>
  <conditionalFormatting sqref="F1016 F1018 F1020:F1021">
    <cfRule operator="equal" priority="8" stopIfTrue="1" type="cellIs">
      <formula>"PV-*"</formula>
    </cfRule>
  </conditionalFormatting>
  <conditionalFormatting sqref="F1023 F1026">
    <cfRule operator="equal" priority="7" stopIfTrue="1" type="cellIs">
      <formula>"PV-*"</formula>
    </cfRule>
  </conditionalFormatting>
  <conditionalFormatting sqref="F1029">
    <cfRule operator="equal" priority="6" stopIfTrue="1" type="cellIs">
      <formula>"PV-*"</formula>
    </cfRule>
  </conditionalFormatting>
  <conditionalFormatting sqref="F1031">
    <cfRule operator="equal" priority="5" stopIfTrue="1" type="cellIs">
      <formula>"PV-*"</formula>
    </cfRule>
  </conditionalFormatting>
  <conditionalFormatting sqref="F1034">
    <cfRule operator="equal" priority="4" stopIfTrue="1" type="cellIs">
      <formula>"PV-*"</formula>
    </cfRule>
  </conditionalFormatting>
  <conditionalFormatting sqref="F1000">
    <cfRule operator="equal" priority="3" stopIfTrue="1" type="cellIs">
      <formula>"PV-*"</formula>
    </cfRule>
  </conditionalFormatting>
  <conditionalFormatting sqref="F1007">
    <cfRule operator="equal" priority="2" stopIfTrue="1" type="cellIs">
      <formula>"PV-*"</formula>
    </cfRule>
  </conditionalFormatting>
  <conditionalFormatting sqref="F1013:F1014">
    <cfRule operator="equal" priority="1" stopIfTrue="1" type="cellIs">
      <formula>"PV-*"</formula>
    </cfRule>
  </conditionalFormatting>
  <conditionalFormatting sqref="C278">
    <cfRule operator="equal" priority="49" stopIfTrue="1" type="cellIs">
      <formula>"PV-*"</formula>
    </cfRule>
  </conditionalFormatting>
  <conditionalFormatting sqref="C240 F240">
    <cfRule operator="equal" priority="48" stopIfTrue="1" type="cellIs">
      <formula>"PV-*"</formula>
    </cfRule>
  </conditionalFormatting>
  <conditionalFormatting sqref="C250">
    <cfRule operator="equal" priority="47" stopIfTrue="1" type="cellIs">
      <formula>"PV-*"</formula>
    </cfRule>
  </conditionalFormatting>
  <conditionalFormatting sqref="C298">
    <cfRule operator="equal" priority="46" stopIfTrue="1" type="cellIs">
      <formula>"PV-*"</formula>
    </cfRule>
  </conditionalFormatting>
  <conditionalFormatting sqref="F322:F323 F328 F333 F338 F355:F356 F325:F326 F349:F350 F343:F344 F346 F352 F358">
    <cfRule operator="equal" priority="45" stopIfTrue="1" type="cellIs">
      <formula>"PV-*"</formula>
    </cfRule>
  </conditionalFormatting>
  <conditionalFormatting sqref="F361">
    <cfRule operator="equal" priority="44" stopIfTrue="1" type="cellIs">
      <formula>"PV-*"</formula>
    </cfRule>
  </conditionalFormatting>
  <conditionalFormatting sqref="C243 F243">
    <cfRule operator="equal" priority="43" stopIfTrue="1" type="cellIs">
      <formula>"PV-*"</formula>
    </cfRule>
  </conditionalFormatting>
  <conditionalFormatting sqref="C249 F249">
    <cfRule operator="equal" priority="42" stopIfTrue="1" type="cellIs">
      <formula>"PV-*"</formula>
    </cfRule>
  </conditionalFormatting>
  <conditionalFormatting sqref="C260 F260">
    <cfRule operator="equal" priority="41" stopIfTrue="1" type="cellIs">
      <formula>"PV-*"</formula>
    </cfRule>
  </conditionalFormatting>
  <conditionalFormatting sqref="C255 F255">
    <cfRule operator="equal" priority="40" stopIfTrue="1" type="cellIs">
      <formula>"PV-*"</formula>
    </cfRule>
  </conditionalFormatting>
  <conditionalFormatting sqref="C297 F297">
    <cfRule operator="equal" priority="39" stopIfTrue="1" type="cellIs">
      <formula>"PV-*"</formula>
    </cfRule>
  </conditionalFormatting>
  <conditionalFormatting sqref="C271 F271">
    <cfRule operator="equal" priority="38" stopIfTrue="1" type="cellIs">
      <formula>"PV-*"</formula>
    </cfRule>
  </conditionalFormatting>
  <conditionalFormatting sqref="C277 F277">
    <cfRule operator="equal" priority="37" stopIfTrue="1" type="cellIs">
      <formula>"PV-*"</formula>
    </cfRule>
  </conditionalFormatting>
  <conditionalFormatting sqref="C291 F291">
    <cfRule operator="equal" priority="36" stopIfTrue="1" type="cellIs">
      <formula>"PV-*"</formula>
    </cfRule>
  </conditionalFormatting>
  <conditionalFormatting sqref="C294 F294">
    <cfRule operator="equal" priority="35" stopIfTrue="1" type="cellIs">
      <formula>"PV-*"</formula>
    </cfRule>
  </conditionalFormatting>
  <conditionalFormatting sqref="C265 F265">
    <cfRule operator="equal" priority="34" stopIfTrue="1" type="cellIs">
      <formula>"PV-*"</formula>
    </cfRule>
  </conditionalFormatting>
  <conditionalFormatting sqref="C268 F268">
    <cfRule operator="equal" priority="33" stopIfTrue="1" type="cellIs">
      <formula>"PV-*"</formula>
    </cfRule>
  </conditionalFormatting>
  <conditionalFormatting sqref="C281 F281">
    <cfRule operator="equal" priority="32" stopIfTrue="1" type="cellIs">
      <formula>"PV-*"</formula>
    </cfRule>
  </conditionalFormatting>
  <conditionalFormatting sqref="C286 F286">
    <cfRule operator="equal" priority="31" stopIfTrue="1" type="cellIs">
      <formula>"PV-*"</formula>
    </cfRule>
  </conditionalFormatting>
  <conditionalFormatting sqref="F347">
    <cfRule operator="equal" priority="30" stopIfTrue="1" type="cellIs">
      <formula>"PV-*"</formula>
    </cfRule>
  </conditionalFormatting>
  <conditionalFormatting sqref="F636">
    <cfRule operator="equal" priority="29" stopIfTrue="1" type="cellIs">
      <formula>"PV-*"</formula>
    </cfRule>
  </conditionalFormatting>
  <conditionalFormatting sqref="F756">
    <cfRule operator="equal" priority="28" stopIfTrue="1" type="cellIs">
      <formula>"PV-*"</formula>
    </cfRule>
  </conditionalFormatting>
  <conditionalFormatting sqref="C940 F940">
    <cfRule operator="equal" priority="27" stopIfTrue="1" type="cellIs">
      <formula>"PV-*"</formula>
    </cfRule>
  </conditionalFormatting>
  <conditionalFormatting sqref="C970 F970">
    <cfRule operator="equal" priority="24" stopIfTrue="1" type="cellIs">
      <formula>"PV-*"</formula>
    </cfRule>
  </conditionalFormatting>
  <conditionalFormatting sqref="C954 F954">
    <cfRule operator="equal" priority="26" stopIfTrue="1" type="cellIs">
      <formula>"PV-*"</formula>
    </cfRule>
  </conditionalFormatting>
  <conditionalFormatting sqref="C957 F957">
    <cfRule operator="equal" priority="25" stopIfTrue="1" type="cellIs">
      <formula>"PV-*"</formula>
    </cfRule>
  </conditionalFormatting>
  <conditionalFormatting sqref="C963 F963">
    <cfRule operator="equal" priority="23" stopIfTrue="1" type="cellIs">
      <formula>"PV-*"</formula>
    </cfRule>
  </conditionalFormatting>
  <conditionalFormatting sqref="C960 F960">
    <cfRule operator="equal" priority="22" stopIfTrue="1" type="cellIs">
      <formula>"PV-*"</formula>
    </cfRule>
  </conditionalFormatting>
  <conditionalFormatting sqref="C967 F967">
    <cfRule operator="equal" priority="21" stopIfTrue="1" type="cellIs">
      <formula>"PV-*"</formula>
    </cfRule>
  </conditionalFormatting>
  <dataValidations count="1">
    <dataValidation allowBlank="0" imeMode="off" showErrorMessage="1" showInputMessage="1" sqref="C2105 C7:C2101"/>
  </dataValidations>
  <printOptions horizontalCentered="1"/>
  <pageMargins bottom="0.4724409448818898" footer="0.4724409448818898" header="1.141732283464567" left="0.4724409448818898" right="0.3937007874015748" top="0.9055118110236221"/>
  <pageSetup blackAndWhite="1" firstPageNumber="4294963191" orientation="landscape" paperSize="9" scale="89"/>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43900827</dc:creator>
  <dcterms:created xsi:type="dcterms:W3CDTF">2011-03-16T08:21:00Z</dcterms:created>
  <dcterms:modified xsi:type="dcterms:W3CDTF">2019-09-30T16:11:40Z</dcterms:modified>
  <cp:lastModifiedBy>Administrator</cp:lastModifiedBy>
  <cp:lastPrinted>2019-08-05T07:31:00Z</cp:lastPrinted>
</cp:coreProperties>
</file>